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-perrens.local\Prive\Bureaux\022541\Desktop\DOSSIERS\CONTRATS - CCTP - MARCHÉS\MAINTENANCE SSI\MARCHE MAINTENANCE SSI POUR 2024\"/>
    </mc:Choice>
  </mc:AlternateContent>
  <xr:revisionPtr revIDLastSave="0" documentId="13_ncr:1_{3C1AEC2C-1DD0-4160-9D08-A4B2E88DA697}" xr6:coauthVersionLast="36" xr6:coauthVersionMax="36" xr10:uidLastSave="{00000000-0000-0000-0000-000000000000}"/>
  <bookViews>
    <workbookView xWindow="0" yWindow="0" windowWidth="28800" windowHeight="12225" tabRatio="673" activeTab="1" xr2:uid="{00000000-000D-0000-FFFF-FFFF00000000}"/>
    <workbookView visibility="hidden" xWindow="0" yWindow="0" windowWidth="25200" windowHeight="11385" xr2:uid="{00000000-000D-0000-FFFF-FFFF01000000}"/>
  </bookViews>
  <sheets>
    <sheet name="Lisez-Moi" sheetId="3" r:id="rId1"/>
    <sheet name="BPU-DQE" sheetId="1" r:id="rId2"/>
    <sheet name="SSI MARQUE DEF" sheetId="4" r:id="rId3"/>
    <sheet name="SSI MARQUE SEFI" sheetId="5" r:id="rId4"/>
    <sheet name="SSI MARQUE SIEMENS" sheetId="7" r:id="rId5"/>
    <sheet name="SSI MARQUE ESSER" sheetId="8" r:id="rId6"/>
  </sheets>
  <definedNames>
    <definedName name="_xlnm.Print_Titles" localSheetId="1">'BPU-DQE'!$1:$3</definedName>
    <definedName name="_xlnm.Print_Area" localSheetId="0">'Lisez-Moi'!$A$1:$N$24</definedName>
  </definedNames>
  <calcPr calcId="191029"/>
</workbook>
</file>

<file path=xl/calcChain.xml><?xml version="1.0" encoding="utf-8"?>
<calcChain xmlns="http://schemas.openxmlformats.org/spreadsheetml/2006/main">
  <c r="H13" i="8" l="1"/>
  <c r="H13" i="7"/>
  <c r="H13" i="5"/>
  <c r="H12" i="7"/>
  <c r="H13" i="4"/>
  <c r="H12" i="8"/>
  <c r="H12" i="5"/>
  <c r="H12" i="4"/>
  <c r="I65" i="1" l="1"/>
  <c r="I64" i="1"/>
  <c r="I63" i="1"/>
  <c r="G66" i="8" l="1"/>
  <c r="H63" i="8"/>
  <c r="H60" i="8"/>
  <c r="H59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7" i="8"/>
  <c r="H8" i="8"/>
  <c r="H9" i="8"/>
  <c r="H10" i="8"/>
  <c r="H11" i="8"/>
  <c r="H6" i="8"/>
  <c r="G66" i="7"/>
  <c r="H63" i="7"/>
  <c r="H60" i="7"/>
  <c r="H59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7" i="7"/>
  <c r="H8" i="7"/>
  <c r="H9" i="7"/>
  <c r="H10" i="7"/>
  <c r="H11" i="7"/>
  <c r="H6" i="7"/>
  <c r="G66" i="5"/>
  <c r="H63" i="5"/>
  <c r="H60" i="5"/>
  <c r="H59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7" i="5"/>
  <c r="H8" i="5"/>
  <c r="H9" i="5"/>
  <c r="H10" i="5"/>
  <c r="H11" i="5"/>
  <c r="H6" i="5"/>
  <c r="H65" i="4"/>
  <c r="H62" i="4"/>
  <c r="H61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7" i="4"/>
  <c r="H8" i="4"/>
  <c r="H9" i="4"/>
  <c r="H10" i="4"/>
  <c r="H11" i="4"/>
  <c r="H6" i="4"/>
  <c r="G68" i="4"/>
  <c r="I120" i="1"/>
  <c r="I117" i="1"/>
  <c r="I116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7" i="1"/>
  <c r="I66" i="1"/>
  <c r="I62" i="1"/>
  <c r="I61" i="1"/>
  <c r="I60" i="1"/>
  <c r="I59" i="1"/>
  <c r="I58" i="1"/>
  <c r="I57" i="1"/>
  <c r="I56" i="1"/>
  <c r="I55" i="1"/>
  <c r="I54" i="1"/>
  <c r="I53" i="1"/>
  <c r="I52" i="1"/>
  <c r="I51" i="1"/>
  <c r="I25" i="1"/>
  <c r="I24" i="1"/>
  <c r="I22" i="1"/>
  <c r="I21" i="1"/>
  <c r="I19" i="1"/>
  <c r="I18" i="1"/>
  <c r="I16" i="1"/>
  <c r="I15" i="1"/>
  <c r="I14" i="1"/>
  <c r="I13" i="1"/>
  <c r="I12" i="1"/>
  <c r="I6" i="1"/>
  <c r="I7" i="1"/>
  <c r="I8" i="1"/>
  <c r="I9" i="1"/>
  <c r="I10" i="1"/>
  <c r="I5" i="1"/>
  <c r="H123" i="1"/>
  <c r="H66" i="8" l="1"/>
  <c r="H66" i="7"/>
  <c r="H66" i="5"/>
  <c r="H68" i="4"/>
  <c r="I123" i="1"/>
</calcChain>
</file>

<file path=xl/sharedStrings.xml><?xml version="1.0" encoding="utf-8"?>
<sst xmlns="http://schemas.openxmlformats.org/spreadsheetml/2006/main" count="1139" uniqueCount="529">
  <si>
    <t>DESIGNATION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</si>
  <si>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</si>
  <si>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</si>
  <si>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</si>
  <si>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</si>
  <si>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</si>
  <si>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</si>
  <si>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</si>
  <si>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</si>
  <si>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</si>
  <si>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</si>
  <si>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</si>
  <si>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</si>
  <si>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</si>
  <si>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Unité</t>
  </si>
  <si>
    <t>Quantité estimative</t>
  </si>
  <si>
    <t>u</t>
  </si>
  <si>
    <t>PIECES DÉTACHÉES</t>
  </si>
  <si>
    <t>Équipement de Contrôle et de Signalisation (ECS)</t>
  </si>
  <si>
    <t>Centrale d'alarme incendie de type 4</t>
  </si>
  <si>
    <t>Centrale d'alarme incendie de type 3</t>
  </si>
  <si>
    <t>Tableau Répétiteur Exploitation (T.R.E.)</t>
  </si>
  <si>
    <t>Tableau Répétiteur confort  (T.R.C.)</t>
  </si>
  <si>
    <t>Détecteur optique de fumée</t>
  </si>
  <si>
    <t>Détecteur thermo Vélocimétrique</t>
  </si>
  <si>
    <t>Détecteur Thermo Statique</t>
  </si>
  <si>
    <t xml:space="preserve">Détecteur Multicapteur </t>
  </si>
  <si>
    <t>Déclencheur Manuel</t>
  </si>
  <si>
    <t>Indicateur d'action</t>
  </si>
  <si>
    <t>Centralisateur de Mise en Sécurité Incendie (C.M.S.I.)</t>
  </si>
  <si>
    <t>Alimentation Électrique de Sécurité (A.E.S.)</t>
  </si>
  <si>
    <t xml:space="preserve">Alimentation Électrique de Secours  </t>
  </si>
  <si>
    <t>Diffuseur sonore non autonome</t>
  </si>
  <si>
    <t>Diffuseur sonone non autonome avec signal flash</t>
  </si>
  <si>
    <t xml:space="preserve">Diffuseur sonore d'alarme générale sélective </t>
  </si>
  <si>
    <t>Flash lumineux</t>
  </si>
  <si>
    <t>Transpondeur</t>
  </si>
  <si>
    <t>Nons stop ascenseur</t>
  </si>
  <si>
    <t>Arrêt ventilation</t>
  </si>
  <si>
    <t>Ouverture / déverrouillage porte</t>
  </si>
  <si>
    <t>Remplacement d'une tourelle de désenfumage, système pressostat et inter de proximité</t>
  </si>
  <si>
    <t>Réparation d'une tourelle de désenfumage, système pressostat et inter de proximité</t>
  </si>
  <si>
    <t>Réparation d'un exutoire de fumée</t>
  </si>
  <si>
    <t>Remplacement d'un exutoire de fumée</t>
  </si>
  <si>
    <t>Remplacement d'un coffret de relayage</t>
  </si>
  <si>
    <t>Réparation d'un dispositif adaptateur de commande</t>
  </si>
  <si>
    <t>Remplacement d'un dispositif adaptateur de commande</t>
  </si>
  <si>
    <t>Remplacement de caisson de désenfumage, système pressostat et inter de proximité</t>
  </si>
  <si>
    <t>Réparation de caisson de désenfumage, système pressostat et inter de proximité</t>
  </si>
  <si>
    <t>Remplacement de protection électrique d'un caisson ou d'une tourelle de désenfumage</t>
  </si>
  <si>
    <t>Réparation de grille de protection de bouche d'aménée d'air</t>
  </si>
  <si>
    <t>Remplacement de grille de protection de bouche d'aménée d'air</t>
  </si>
  <si>
    <t>Réparation de grille de protection d'extrateur d'air intérieure et extérieure</t>
  </si>
  <si>
    <t>Remplacement de grille de protection d'extrateur d'air intérieure et extérieure</t>
  </si>
  <si>
    <t>Réparation de volet obturateur de gaine de désenfumage et de la commande manuelle</t>
  </si>
  <si>
    <t>Remplacement de volet obturateur de gaine de désenfumage et de la commande manuelle</t>
  </si>
  <si>
    <t>Réparation de moteur de réarmement d'un dispositif de désenfumage d'amenée d'air et exracteur de fumée</t>
  </si>
  <si>
    <t>Remplacement de moteur de réarmement d'un dispositif de désenfumage d'amenée d'air et exracteur de fumée</t>
  </si>
  <si>
    <t>Prises de mesures de débits des systèmes de désenfumage et des surpressions jusqu'à 10 prises de mesures</t>
  </si>
  <si>
    <t xml:space="preserve">Réparation Porte Coupe Feu </t>
  </si>
  <si>
    <t xml:space="preserve">Remplacement Porte Coupe Feu </t>
  </si>
  <si>
    <t xml:space="preserve">Réparation dispositif actionné de sécurité - de type bandeau </t>
  </si>
  <si>
    <t>Remplacement dispositif actionné de sécurité - ventouse électromagnétique</t>
  </si>
  <si>
    <t>Réparation dispositif actionné de sécurité - ventouse électromagnétique</t>
  </si>
  <si>
    <t xml:space="preserve">Remplacement dispositif actionné de sécurité - de type bandeau </t>
  </si>
  <si>
    <t>Réparation d'un dispositif de commande élecrique et manuel de DAS</t>
  </si>
  <si>
    <t>Remplacement d'un dispositif de commande élecrique et manuel de DAS</t>
  </si>
  <si>
    <t>Remplacement des joints thermiques et joints divers des portes coup-feux</t>
  </si>
  <si>
    <t>Remplacement de pivots DAS</t>
  </si>
  <si>
    <t>Remplacement d'un câble CR1 d'alimentation de DAS détérioré</t>
  </si>
  <si>
    <t>Changement de 20 libellés dans le listing de programmation et dans la programmation de la centrale incendie</t>
  </si>
  <si>
    <t>Remplacement d'un cable CR1 d'alimentation de DAS détérioré</t>
  </si>
  <si>
    <t>VISIODEF 3</t>
  </si>
  <si>
    <t>TOKAPI</t>
  </si>
  <si>
    <t>PIECES DÉTACHÉES POUR SSI MARQUE DEF</t>
  </si>
  <si>
    <t>PIECES DÉTACHÉES POUR SSI MARQUE SEFI</t>
  </si>
  <si>
    <t>Bâtiments 020  SERVICE INFORMATIQUE</t>
  </si>
  <si>
    <t xml:space="preserve">S.S.I. C. H. Charles PERRENS Intra-Muros cablage inclus </t>
  </si>
  <si>
    <t xml:space="preserve">Bâtiments Extra CMP COQS ROUGE  </t>
  </si>
  <si>
    <t xml:space="preserve">Bâtiments Extra  E03 </t>
  </si>
  <si>
    <t xml:space="preserve">Bâtiments Extra  E05 </t>
  </si>
  <si>
    <t>Bâtiments Extra  E011</t>
  </si>
  <si>
    <t>Bâtiments Extra  E15</t>
  </si>
  <si>
    <t xml:space="preserve">Bâtiments Extra E02 </t>
  </si>
  <si>
    <t>Marque ESSER / Type SensES</t>
  </si>
  <si>
    <t>SSI 1 : Marque DEF / Type FORTE 360 S</t>
  </si>
  <si>
    <t>SSI 4 : Marque SEFI / Type ALPHA 250</t>
  </si>
  <si>
    <t>SSI 5 : Marque SEFI / Type ALPHA 205C UGA</t>
  </si>
  <si>
    <t>SSI 6 : Marque DEF / Type FORTE S</t>
  </si>
  <si>
    <t>SSI 7 : Marque DEF / Type CASSIOPEE FORTE S</t>
  </si>
  <si>
    <t>Marque DEF / Type POLARIS C10</t>
  </si>
  <si>
    <t>Marque DEF / Type ANTARES 4</t>
  </si>
  <si>
    <t>Marque SIEMENS / Type CS1115</t>
  </si>
  <si>
    <t>Marque URA / Type TYPE 4 A PILE</t>
  </si>
  <si>
    <t>Marque DEF / Type POLARIS C2/4</t>
  </si>
  <si>
    <t>Bâtiments Intra 031 SALLE REUNION</t>
  </si>
  <si>
    <t>Bâtiments Intra 002</t>
  </si>
  <si>
    <t xml:space="preserve">Bâtiments Intra 025  </t>
  </si>
  <si>
    <t>Marque LEGRAND / Type BAAS Typ3</t>
  </si>
  <si>
    <t>Marque NUGELEC / Type BAAS Typ3</t>
  </si>
  <si>
    <t>Bâtiments Intra 004</t>
  </si>
  <si>
    <t xml:space="preserve">Bâtiments Intra 013 </t>
  </si>
  <si>
    <t xml:space="preserve">Bâtiments Intra 022 </t>
  </si>
  <si>
    <t xml:space="preserve">Bâtiments Intra 023 </t>
  </si>
  <si>
    <t xml:space="preserve">Bâtiments Intra 028 </t>
  </si>
  <si>
    <t>Bâtiments Intra 043</t>
  </si>
  <si>
    <t>Bâtiments Intra 054</t>
  </si>
  <si>
    <t xml:space="preserve">Bâtiments Intra 053 </t>
  </si>
  <si>
    <t xml:space="preserve">Bâtiments Intra 052 </t>
  </si>
  <si>
    <t xml:space="preserve">Bâtiments Intra 051 </t>
  </si>
  <si>
    <t>Bâtiments Intra 050</t>
  </si>
  <si>
    <t>Marque NUGELEC / Type STI 2 Boucles</t>
  </si>
  <si>
    <t>Marque FINSECUR / Type 2 boucles</t>
  </si>
  <si>
    <t>Marque NEUTRONIC / Type 4 radio</t>
  </si>
  <si>
    <t xml:space="preserve">Marque NEUTRONIC / Type 4  </t>
  </si>
  <si>
    <t>Bâtiments Intra 024  KINÉ</t>
  </si>
  <si>
    <t>Bâtiments Intra 024 ESTHÉTIQUE</t>
  </si>
  <si>
    <t>Marque NUGELEC / Type TYPE 4 1B</t>
  </si>
  <si>
    <t>Marque NUGELEC / Type 4  à PILES</t>
  </si>
  <si>
    <t>Bâtiments Intra 031 CHAPELLE</t>
  </si>
  <si>
    <t>Marque NEUTRONIC / Type TYPE 4 1B</t>
  </si>
  <si>
    <t>Marque CORDIA / Type TYPE 4 REF AATR 4001</t>
  </si>
  <si>
    <t xml:space="preserve">Marque NEUTRONIC </t>
  </si>
  <si>
    <t>Marque NEUTRONIC / Type 4</t>
  </si>
  <si>
    <t xml:space="preserve">Bâtiments Extra CMP CASTELNAU </t>
  </si>
  <si>
    <t xml:space="preserve">Bâtiments Extra EMPP CAPUCINS </t>
  </si>
  <si>
    <t xml:space="preserve">Bâtiments Extra CMP LES COLONIES </t>
  </si>
  <si>
    <t xml:space="preserve">Bâtiments Extra E06 </t>
  </si>
  <si>
    <t xml:space="preserve">Bâtiments Extra E04 </t>
  </si>
  <si>
    <t xml:space="preserve">Bâtiments Extra CMP CURIE </t>
  </si>
  <si>
    <t>Bâtiments Extra E07</t>
  </si>
  <si>
    <t xml:space="preserve">Bâtiments Extra E08 </t>
  </si>
  <si>
    <t xml:space="preserve">Bâtiments Extra E10 </t>
  </si>
  <si>
    <t xml:space="preserve">Bâtiments Extra E13 </t>
  </si>
  <si>
    <t xml:space="preserve">Bâtiments Extra E16  </t>
  </si>
  <si>
    <t xml:space="preserve">Marque NUGELEC </t>
  </si>
  <si>
    <t xml:space="preserve">Marque URA / Type TYPE 4  </t>
  </si>
  <si>
    <t>Marque LEGRAND / Type 40662</t>
  </si>
  <si>
    <t xml:space="preserve"> Marque FINSECUR / Type TYPE 4 REF T4P+</t>
  </si>
  <si>
    <t>Marque URA / Type 4 Autonomes à piles</t>
  </si>
  <si>
    <t>Marque IROISE 4.2 / Type FINESECUR</t>
  </si>
  <si>
    <t>Marque NEUTRONIC / Type TT4P</t>
  </si>
  <si>
    <t>Marque SEFI / Type POLARIS C2/4</t>
  </si>
  <si>
    <t>PIECES DÉTACHÉES POUR SSI MARQUE SIEMENS</t>
  </si>
  <si>
    <t>PIECES DÉTACHÉES POUR SSI MARQUE ESSER</t>
  </si>
  <si>
    <t>Système d'extinction automatique FM200 (1 bouteille)</t>
  </si>
  <si>
    <t xml:space="preserve">Système de Supevision / Unité d'Aide à l'Exploitation </t>
  </si>
  <si>
    <t>Batterie 12V/17Ah</t>
  </si>
  <si>
    <t>Batterie 12V/12Ah</t>
  </si>
  <si>
    <t>ED4L -Module déporté 4 adresses</t>
  </si>
  <si>
    <t xml:space="preserve">Détecteur thermo Vélocimétrique </t>
  </si>
  <si>
    <t xml:space="preserve">Détecteur optique adressable </t>
  </si>
  <si>
    <t xml:space="preserve">Détecteur Thermo Statique adressable </t>
  </si>
  <si>
    <t xml:space="preserve">Déclencheur Manuel adressable à led  </t>
  </si>
  <si>
    <t>Module ED4R</t>
  </si>
  <si>
    <t>SSI  :SALLE BLANCHE Marque DEF / Type Polaris 2610</t>
  </si>
  <si>
    <t>Module ED4L</t>
  </si>
  <si>
    <t>Prix unitaire (€ HT)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</si>
  <si>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</si>
  <si>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</si>
  <si>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</si>
  <si>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</si>
  <si>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</si>
  <si>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</si>
  <si>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</si>
  <si>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</si>
  <si>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</si>
  <si>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</si>
  <si>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</si>
  <si>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</si>
  <si>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</si>
  <si>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</si>
  <si>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</si>
  <si>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</si>
  <si>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</si>
  <si>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</si>
  <si>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</si>
  <si>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</si>
  <si>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</si>
  <si>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</si>
  <si>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</si>
  <si>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</si>
  <si>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</si>
  <si>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</si>
  <si>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</si>
  <si>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</si>
  <si>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</si>
  <si>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</si>
  <si>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</si>
  <si>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</si>
  <si>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</si>
  <si>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</si>
  <si>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</si>
  <si>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</si>
  <si>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</si>
  <si>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</si>
  <si>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</si>
  <si>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</si>
  <si>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</si>
  <si>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</si>
  <si>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</si>
  <si>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</si>
  <si>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</si>
  <si>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</si>
  <si>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</si>
  <si>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</si>
  <si>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</si>
  <si>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</si>
  <si>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</si>
  <si>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</si>
  <si>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</si>
  <si>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</si>
  <si>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</si>
  <si>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</si>
  <si>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</si>
  <si>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</si>
  <si>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</si>
  <si>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</si>
  <si>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</si>
  <si>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</si>
  <si>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</si>
  <si>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</si>
  <si>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</si>
  <si>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</si>
  <si>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</si>
  <si>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</si>
  <si>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</si>
  <si>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</si>
  <si>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</si>
  <si>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</si>
  <si>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</si>
  <si>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</si>
  <si>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</si>
  <si>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</si>
  <si>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</si>
  <si>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</si>
  <si>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</si>
  <si>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</si>
  <si>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</si>
  <si>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</si>
  <si>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</si>
  <si>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</si>
  <si>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</si>
  <si>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</si>
  <si>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</si>
  <si>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</si>
  <si>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</si>
  <si>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</si>
  <si>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</si>
  <si>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</si>
  <si>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</si>
  <si>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</si>
  <si>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</si>
  <si>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</si>
  <si>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</si>
  <si>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</si>
  <si>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</si>
  <si>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</si>
  <si>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</si>
  <si>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</si>
  <si>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r>
      <t xml:space="preserve">MAINTENANCE DES SYSTEMES DE SECURITE INCENDIE 
DU CENTRE HOSPITALIER Charles PERRENS BORDEAUX
</t>
    </r>
    <r>
      <rPr>
        <b/>
        <sz val="12"/>
        <color rgb="FFFF0000"/>
        <rFont val="Arial"/>
        <family val="2"/>
      </rPr>
      <t xml:space="preserve">
- MAINTENANCE CORRECTIVE -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 xml:space="preserve">
Bordereau des Prix unitaires (BPU) et Détail quantitatif estimatif (DQE)  </t>
    </r>
    <r>
      <rPr>
        <b/>
        <sz val="12"/>
        <color theme="1"/>
        <rFont val="Arial"/>
        <family val="2"/>
      </rPr>
      <t xml:space="preserve">
</t>
    </r>
  </si>
  <si>
    <t xml:space="preserve">MAINTENANCE CORRECTIVE DES SYSTEMES DE SECURITE INCENDIE 
du Centre Hospitalier Charles PERRENS
</t>
  </si>
  <si>
    <t>AUTRES PRESTATIONS</t>
  </si>
  <si>
    <t>3.1</t>
  </si>
  <si>
    <t>Pourcentage de remise sur le catalogue des pièces détachées non-mentionnées dans le présent BPU en lien avec la prestation (joindre ledit catalogue)</t>
  </si>
  <si>
    <t>Tube plongeur CO2 2 kg alu</t>
  </si>
  <si>
    <t>%</t>
  </si>
  <si>
    <t>3.2</t>
  </si>
  <si>
    <t>Coût HORAIRE d'une prestation de maintenance corrective (tous frais inclus)</t>
  </si>
  <si>
    <t>Tube plongeur CO2 5 kg acier/alu</t>
  </si>
  <si>
    <t>h</t>
  </si>
  <si>
    <t>3.3</t>
  </si>
  <si>
    <t>TOTAL DES PRIX UNITAIRES CH CHARLES PERRENS</t>
  </si>
  <si>
    <r>
      <t xml:space="preserve">
MAINTENANCE DES SYSTEMES DE SECURITE INCENDIE 
DU CENTRE HOSPITALIER Charles PERRENS BORDEAUX
</t>
    </r>
    <r>
      <rPr>
        <b/>
        <sz val="12"/>
        <color rgb="FFFF0000"/>
        <rFont val="Arial"/>
        <family val="2"/>
      </rPr>
      <t xml:space="preserve">- MAINTENANCE CORRECTIVE - 
Bordereau des Prix unitaires (BPU) et Détail quantitatif estimatif (DQE)  </t>
    </r>
  </si>
  <si>
    <t>Prix total HT (€)</t>
  </si>
  <si>
    <t>Prix total (€ TTC)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</si>
  <si>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</si>
  <si>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</si>
  <si>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</si>
  <si>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</si>
  <si>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</si>
  <si>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</si>
  <si>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</si>
  <si>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</si>
  <si>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</si>
  <si>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1.103</t>
  </si>
  <si>
    <t>1.104</t>
  </si>
  <si>
    <t>1.105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</si>
  <si>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</si>
  <si>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</si>
  <si>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</si>
  <si>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</si>
  <si>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</si>
  <si>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</si>
  <si>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</si>
  <si>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</si>
  <si>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</si>
  <si>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</si>
  <si>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</si>
  <si>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</si>
  <si>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</si>
  <si>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</si>
  <si>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</si>
  <si>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</si>
  <si>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</si>
  <si>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</si>
  <si>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</si>
  <si>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</si>
  <si>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</si>
  <si>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</si>
  <si>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</si>
  <si>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</si>
  <si>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</si>
  <si>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</si>
  <si>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</si>
  <si>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</si>
  <si>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</si>
  <si>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</si>
  <si>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</si>
  <si>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</si>
  <si>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</si>
  <si>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</si>
  <si>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</si>
  <si>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</si>
  <si>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</si>
  <si>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</si>
  <si>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</si>
  <si>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</si>
  <si>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</si>
  <si>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</si>
  <si>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</si>
  <si>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</si>
  <si>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</si>
  <si>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</si>
  <si>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</si>
  <si>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</si>
  <si>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</si>
  <si>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</si>
  <si>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</si>
  <si>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</si>
  <si>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</si>
  <si>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</si>
  <si>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</si>
  <si>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</si>
  <si>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</si>
  <si>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</si>
  <si>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</si>
  <si>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</si>
  <si>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</si>
  <si>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</si>
  <si>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</si>
  <si>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</si>
  <si>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</si>
  <si>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</si>
  <si>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</si>
  <si>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</si>
  <si>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</si>
  <si>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</si>
  <si>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</si>
  <si>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</si>
  <si>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</si>
  <si>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</si>
  <si>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</si>
  <si>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</si>
  <si>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</si>
  <si>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</si>
  <si>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</si>
  <si>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</si>
  <si>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</si>
  <si>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</si>
  <si>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</si>
  <si>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</si>
  <si>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</si>
  <si>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</si>
  <si>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</si>
  <si>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</si>
  <si>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</si>
  <si>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</si>
  <si>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</si>
  <si>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</si>
  <si>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</si>
  <si>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</si>
  <si>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</si>
  <si>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</si>
  <si>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</si>
  <si>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</si>
  <si>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</si>
  <si>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</si>
  <si>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</si>
  <si>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</si>
  <si>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</si>
  <si>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</si>
  <si>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</si>
  <si>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</si>
  <si>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</si>
  <si>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</si>
  <si>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</si>
  <si>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</si>
  <si>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</si>
  <si>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</si>
  <si>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</si>
  <si>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</si>
  <si>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</si>
  <si>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</si>
  <si>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</si>
  <si>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</si>
  <si>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</si>
  <si>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</si>
  <si>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</si>
  <si>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</si>
  <si>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</si>
  <si>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</si>
  <si>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</si>
  <si>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</si>
  <si>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</si>
  <si>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</si>
  <si>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</si>
  <si>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</si>
  <si>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</si>
  <si>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</si>
  <si>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</si>
  <si>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</si>
  <si>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</si>
  <si>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</si>
  <si>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</si>
  <si>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</si>
  <si>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</si>
  <si>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</si>
  <si>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</si>
  <si>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</si>
  <si>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</si>
  <si>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</si>
  <si>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</si>
  <si>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</si>
  <si>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</si>
  <si>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</si>
  <si>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</si>
  <si>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</si>
  <si>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</si>
  <si>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</si>
  <si>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</si>
  <si>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</si>
  <si>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</si>
  <si>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Achat matériel : Coefficient d'entreprise sur les factures d'achats de matériel</t>
  </si>
  <si>
    <t>1.106</t>
  </si>
  <si>
    <t>Batterie 12V/24Ah</t>
  </si>
  <si>
    <t>1.107</t>
  </si>
  <si>
    <t>Batterie 12V/65Ah</t>
  </si>
  <si>
    <t>Batterie 12V/7Ah</t>
  </si>
  <si>
    <t xml:space="preserve">Centralisateur de Mise en Sécurité Incendie (C.M.S.I.)  </t>
  </si>
  <si>
    <t xml:space="preserve">Alimentation Électrique de Sécurité (A.E.S.)  </t>
  </si>
  <si>
    <t>3.55</t>
  </si>
  <si>
    <t>4.56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</si>
  <si>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</si>
  <si>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</si>
  <si>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</si>
  <si>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</si>
  <si>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</si>
  <si>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</si>
  <si>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</si>
  <si>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</si>
  <si>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</si>
  <si>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</si>
  <si>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</si>
  <si>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</si>
  <si>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</si>
  <si>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</si>
  <si>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</si>
  <si>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</si>
  <si>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</si>
  <si>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</si>
  <si>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</si>
  <si>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</si>
  <si>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</si>
  <si>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</si>
  <si>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</si>
  <si>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</si>
  <si>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</si>
  <si>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</si>
  <si>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</si>
  <si>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</si>
  <si>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</si>
  <si>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</si>
  <si>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</si>
  <si>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</si>
  <si>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</si>
  <si>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</si>
  <si>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</si>
  <si>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</si>
  <si>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</si>
  <si>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</si>
  <si>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</si>
  <si>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</si>
  <si>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</si>
  <si>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</si>
  <si>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</si>
  <si>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</si>
  <si>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</si>
  <si>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</si>
  <si>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</si>
  <si>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</si>
  <si>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</si>
  <si>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</si>
  <si>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</si>
  <si>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</si>
  <si>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</si>
  <si>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</si>
  <si>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</si>
  <si>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</si>
  <si>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3.56</t>
  </si>
  <si>
    <t>Les prix des pièces détachées sont considérés franco de port /// ligne 4.55 : La quantité estimative correspond au nombre d'heure moyen par intervention</t>
  </si>
  <si>
    <t>Les prix des pièces détachées sont considérés franco de port /// ligne 1.106 : La quantité estimative correspond au nombre d'heure moyen par intervention</t>
  </si>
  <si>
    <t>Les prix des pièces détachées sont considérés franco de port /// ligne 2.57 : La quantité estimative correspond au nombre d'heure moyen par intervention</t>
  </si>
  <si>
    <t>Les prix des pièces détachées sont considérés franco de port /// ligne 3.55 : La quantité estimative correspond au nombre d'heure moyen par intervention</t>
  </si>
  <si>
    <t>Les prix des pièces détachées sont considérés franco de port /// ligne 5.55 : La quantité estimative correspond au nombre d'heure moyen par intervention</t>
  </si>
  <si>
    <t xml:space="preserve">Type 1 C. H. Charles PERRENS  cablage inclus </t>
  </si>
  <si>
    <t>Bâtiments 009 / 010 / 011 / 014 / 015 / 016 / 034 / 041 -</t>
  </si>
  <si>
    <t>Bâtiments 003 / 005 -</t>
  </si>
  <si>
    <t>Bâtiments 004 -</t>
  </si>
  <si>
    <t>Bâtiments 007 / 008 / 017 / 018 / 020 / 034 / 044/ 046 / 047 / 048 / 058 / 059 -</t>
  </si>
  <si>
    <t>Bâtiments 001 / 012 / 021 / 030 / 032 / 042 / 049 / -</t>
  </si>
  <si>
    <t>Type 2 C. H. Charles PERRENS  cablage inclus -</t>
  </si>
  <si>
    <t>Type 3 C. H. Charles PERRENS cablage inclus -</t>
  </si>
  <si>
    <t>Type 4 C. H.  Charles PERRENS cablage inclus -</t>
  </si>
  <si>
    <t>Système de Détection Incendie (S.D.I.) -</t>
  </si>
  <si>
    <t>Système de Mise en Sécurité Incendie (S.M.S.I.) -</t>
  </si>
  <si>
    <t>Système de Supervision / Unité d'Aide à l'Exploitation -</t>
  </si>
  <si>
    <t>Système de Supevision / Unité d'Aide à l'Exploitation -</t>
  </si>
  <si>
    <t>Marque DEF / Type CASSIOPEE MEZZO 2C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</si>
</sst>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44" fontId="15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6" xfId="2" applyBorder="1" applyAlignment="1">
      <alignment vertical="center"/>
    </xf>
    <xf numFmtId="0" fontId="8" fillId="0" borderId="6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10" fontId="10" fillId="4" borderId="2" xfId="2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ill="1"/>
    <xf numFmtId="0" fontId="0" fillId="0" borderId="2" xfId="0" applyBorder="1"/>
    <xf numFmtId="164" fontId="0" fillId="7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2" xfId="0" applyFill="1" applyBorder="1" applyAlignment="1">
      <alignment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8" xfId="0" applyBorder="1"/>
    <xf numFmtId="0" fontId="0" fillId="0" borderId="8" xfId="0" applyFont="1" applyBorder="1" applyAlignment="1">
      <alignment horizontal="left" vertical="center"/>
    </xf>
    <xf numFmtId="0" fontId="0" fillId="7" borderId="8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0" fillId="8" borderId="15" xfId="0" applyNumberFormat="1" applyFill="1" applyBorder="1" applyAlignment="1">
      <alignment vertical="center"/>
    </xf>
    <xf numFmtId="164" fontId="0" fillId="8" borderId="4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4" fillId="6" borderId="18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vertical="center" wrapText="1"/>
    </xf>
    <xf numFmtId="164" fontId="0" fillId="7" borderId="8" xfId="0" applyNumberFormat="1" applyFill="1" applyBorder="1" applyAlignment="1">
      <alignment horizontal="center" vertical="center"/>
    </xf>
    <xf numFmtId="164" fontId="1" fillId="7" borderId="2" xfId="0" applyNumberFormat="1" applyFont="1" applyFill="1" applyBorder="1" applyAlignment="1">
      <alignment horizontal="center" vertical="center"/>
    </xf>
    <xf numFmtId="164" fontId="0" fillId="7" borderId="8" xfId="3" applyNumberFormat="1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2" fillId="3" borderId="9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10" fontId="2" fillId="4" borderId="5" xfId="0" applyNumberFormat="1" applyFont="1" applyFill="1" applyBorder="1" applyAlignment="1">
      <alignment horizontal="center" vertical="center"/>
    </xf>
    <xf numFmtId="10" fontId="2" fillId="4" borderId="30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0" fontId="2" fillId="4" borderId="31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0" fontId="2" fillId="4" borderId="17" xfId="0" applyNumberFormat="1" applyFont="1" applyFill="1" applyBorder="1" applyAlignment="1">
      <alignment horizontal="center" vertical="center"/>
    </xf>
    <xf numFmtId="10" fontId="2" fillId="4" borderId="29" xfId="0" applyNumberFormat="1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4">
    <cellStyle name="Excel Built-in Normal" xfId="1" xr:uid="{00000000-0005-0000-0000-000000000000}"/>
    <cellStyle name="Monétaire" xfId="3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400050</xdr:colOff>
      <xdr:row>10</xdr:row>
      <xdr:rowOff>95250</xdr:rowOff>
    </xdr:from>
    <xdr:to>
      <xdr:col>5</xdr:col>
      <xdr:colOff>138113</xdr:colOff>
      <xdr:row>26</xdr:row>
      <xdr:rowOff>9525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stCxn id="4" idx="2"/>
        </xdr:cNvCxnSpPr>
      </xdr:nvCxnSpPr>
      <xdr:spPr>
        <a:xfrm flipH="1">
          <a:off x="2686050" y="2257425"/>
          <a:ext cx="1262063" cy="3457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666750</xdr:colOff>
      <xdr:row>0</xdr:row>
      <xdr:rowOff>38100</xdr:rowOff>
    </xdr:from>
    <xdr:to>
      <xdr:col>2</xdr:col>
      <xdr:colOff>457201</xdr:colOff>
      <xdr:row>5</xdr:row>
      <xdr:rowOff>95250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E7ECE91-92B6-45F2-ACAE-4F15DE0F3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38100"/>
          <a:ext cx="1314451" cy="1209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371474</xdr:colOff>
      <xdr:row>0</xdr:row>
      <xdr:rowOff>38100</xdr:rowOff>
    </xdr:from>
    <xdr:to>
      <xdr:col>1</xdr:col>
      <xdr:colOff>1569720</xdr:colOff>
      <xdr:row>0</xdr:row>
      <xdr:rowOff>1402080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425224-8488-4CE6-A8BD-BD1BE2C2E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4" y="38100"/>
          <a:ext cx="1198246" cy="13639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390524</xdr:colOff>
      <xdr:row>0</xdr:row>
      <xdr:rowOff>76200</xdr:rowOff>
    </xdr:from>
    <xdr:to>
      <xdr:col>1</xdr:col>
      <xdr:colOff>971550</xdr:colOff>
      <xdr:row>1</xdr:row>
      <xdr:rowOff>228600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D2D45EC-B430-4DFC-B36C-FD0416436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4" y="76200"/>
          <a:ext cx="1200151" cy="1514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0</xdr:row>
      <xdr:rowOff>22860</xdr:rowOff>
    </xdr:from>
    <xdr:to>
      <xdr:col>1</xdr:col>
      <xdr:colOff>1038226</xdr:colOff>
      <xdr:row>1</xdr:row>
      <xdr:rowOff>228600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A3EAA70-5FBF-4DD7-884F-3EF28F101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22860"/>
          <a:ext cx="1221106" cy="15163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502920</xdr:colOff>
      <xdr:row>0</xdr:row>
      <xdr:rowOff>190500</xdr:rowOff>
    </xdr:from>
    <xdr:to>
      <xdr:col>1</xdr:col>
      <xdr:colOff>1083946</xdr:colOff>
      <xdr:row>1</xdr:row>
      <xdr:rowOff>274320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FC3D0F-36A7-4D44-A925-82C20FA35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920" y="190500"/>
          <a:ext cx="1221106" cy="15163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541020</xdr:colOff>
      <xdr:row>0</xdr:row>
      <xdr:rowOff>45720</xdr:rowOff>
    </xdr:from>
    <xdr:to>
      <xdr:col>1</xdr:col>
      <xdr:colOff>1122046</xdr:colOff>
      <xdr:row>1</xdr:row>
      <xdr:rowOff>205740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698DF8F-D8AA-4761-BD61-CA576BC98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1020" y="45720"/>
          <a:ext cx="1221106" cy="1516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2:N28"/>
  <sheetViews>
    <sheetView showGridLines="0" showRowColHeaders="0" topLeftCell="A16" zoomScaleNormal="100" workbookViewId="0">
      <selection activeCell="N8" sqref="N8"/>
    </sheetView>
    <sheetView tabSelected="1" workbookViewId="1">
      <selection activeCell="P10" sqref="P10"/>
    </sheetView>
  </sheetViews>
  <sheetFormatPr baseColWidth="10" defaultColWidth="11.42578125" defaultRowHeight="12.75" x14ac:dyDescent="0.2"/>
  <cols>
    <col min="1" max="16384" width="11.42578125" style="4"/>
  </cols>
  <sheetData>
    <row r="2" spans="2:14" ht="15" customHeight="1" x14ac:dyDescent="0.2">
      <c r="D2" s="54" t="s">
        <v>261</v>
      </c>
      <c r="E2" s="54"/>
      <c r="F2" s="54"/>
      <c r="G2" s="54"/>
      <c r="H2" s="54"/>
      <c r="I2" s="54"/>
      <c r="J2" s="54"/>
      <c r="K2" s="54"/>
      <c r="L2" s="54"/>
      <c r="M2" s="54"/>
    </row>
    <row r="3" spans="2:14" ht="37.5" customHeight="1" x14ac:dyDescent="0.2"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2:14" ht="12.75" customHeight="1" x14ac:dyDescent="0.2">
      <c r="B4" s="52" t="s">
        <v>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2:14" ht="12.75" customHeight="1" x14ac:dyDescent="0.2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2:14" ht="12.75" customHeight="1" x14ac:dyDescent="0.2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2:14" ht="18" x14ac:dyDescent="0.25">
      <c r="D7" s="53"/>
      <c r="E7" s="53"/>
      <c r="F7" s="53"/>
      <c r="G7" s="53"/>
      <c r="H7" s="53"/>
      <c r="I7" s="53"/>
      <c r="J7" s="53"/>
      <c r="K7" s="53"/>
      <c r="L7" s="53"/>
      <c r="M7" s="53"/>
    </row>
    <row r="9" spans="2:14" s="6" customFormat="1" ht="18" customHeight="1" x14ac:dyDescent="0.25">
      <c r="B9" s="8" t="s">
        <v>10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25">
      <c r="B10" s="55" t="s">
        <v>7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10"/>
    </row>
    <row r="11" spans="2:14" ht="18" customHeight="1" x14ac:dyDescent="0.2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2:14" ht="18" customHeight="1" x14ac:dyDescent="0.2"/>
    <row r="13" spans="2:14" s="6" customFormat="1" ht="18" customHeight="1" x14ac:dyDescent="0.25">
      <c r="B13" s="8" t="s">
        <v>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">
      <c r="B14" s="5" t="s">
        <v>5</v>
      </c>
    </row>
    <row r="15" spans="2:14" ht="18" customHeight="1" x14ac:dyDescent="0.2"/>
    <row r="16" spans="2:14" ht="18" customHeight="1" x14ac:dyDescent="0.2">
      <c r="C16" s="9" t="s">
        <v>4</v>
      </c>
    </row>
    <row r="17" spans="2:13" ht="18" customHeight="1" x14ac:dyDescent="0.2"/>
    <row r="18" spans="2:13" ht="18" customHeight="1" x14ac:dyDescent="0.2">
      <c r="C18" s="9" t="s">
        <v>3</v>
      </c>
    </row>
    <row r="19" spans="2:13" ht="18" customHeight="1" x14ac:dyDescent="0.2"/>
    <row r="20" spans="2:13" ht="18" customHeight="1" x14ac:dyDescent="0.2">
      <c r="B20" s="5" t="s">
        <v>2</v>
      </c>
    </row>
    <row r="21" spans="2:13" ht="18" customHeight="1" x14ac:dyDescent="0.2"/>
    <row r="22" spans="2:13" s="6" customFormat="1" ht="18" customHeight="1" x14ac:dyDescent="0.25">
      <c r="B22" s="8" t="s">
        <v>8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">
      <c r="B23" s="5" t="s">
        <v>1</v>
      </c>
    </row>
    <row r="24" spans="2:13" ht="14.25" customHeight="1" x14ac:dyDescent="0.2"/>
    <row r="25" spans="2:13" s="6" customFormat="1" ht="18" customHeight="1" x14ac:dyDescent="0.25">
      <c r="B25" s="8" t="s">
        <v>11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">
      <c r="B27" s="50" t="s">
        <v>12</v>
      </c>
      <c r="C27" s="51"/>
      <c r="D27" s="12"/>
    </row>
    <row r="28" spans="2:13" ht="18" customHeight="1" x14ac:dyDescent="0.2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I123"/>
  <sheetViews>
    <sheetView showGridLines="0" tabSelected="1" zoomScaleNormal="100" zoomScaleSheetLayoutView="100" workbookViewId="0">
      <pane ySplit="3" topLeftCell="A4" activePane="bottomLeft" state="frozen"/>
      <selection pane="bottomLeft" activeCell="B13" sqref="B13"/>
    </sheetView>
    <sheetView workbookViewId="1"/>
  </sheetViews>
  <sheetFormatPr baseColWidth="10" defaultColWidth="11.5703125" defaultRowHeight="15" x14ac:dyDescent="0.25"/>
  <cols>
    <col min="1" max="1" width="6.7109375" style="17" customWidth="1"/>
    <col min="2" max="2" width="50" style="40" customWidth="1"/>
    <col min="3" max="3" width="25.7109375" style="17" customWidth="1"/>
    <col min="4" max="4" width="76.85546875" style="41" customWidth="1"/>
    <col min="5" max="6" width="9" style="42" customWidth="1"/>
    <col min="7" max="8" width="12" style="42" customWidth="1"/>
    <col min="9" max="9" width="15.140625" style="42" customWidth="1"/>
    <col min="10" max="16384" width="11.5703125" style="17"/>
  </cols>
  <sheetData>
    <row r="1" spans="1:9" customFormat="1" ht="118.9" customHeight="1" thickBot="1" x14ac:dyDescent="0.3">
      <c r="B1" s="3"/>
      <c r="D1" s="77" t="s">
        <v>260</v>
      </c>
      <c r="E1" s="78"/>
      <c r="F1" s="78"/>
      <c r="G1" s="78"/>
      <c r="H1" s="78"/>
      <c r="I1" s="79"/>
    </row>
    <row r="2" spans="1:9" customFormat="1" ht="26.25" customHeight="1" thickBot="1" x14ac:dyDescent="0.3">
      <c r="B2" s="3"/>
      <c r="D2" s="43" t="s">
        <v>13</v>
      </c>
      <c r="E2" s="44"/>
      <c r="F2" s="44"/>
      <c r="G2" s="80">
        <v>0</v>
      </c>
      <c r="H2" s="80"/>
      <c r="I2" s="81"/>
    </row>
    <row r="3" spans="1:9" customFormat="1" ht="66.75" customHeight="1" thickBot="1" x14ac:dyDescent="0.3">
      <c r="A3" s="66" t="s">
        <v>0</v>
      </c>
      <c r="B3" s="67"/>
      <c r="C3" s="67"/>
      <c r="D3" s="68"/>
      <c r="E3" s="34" t="s">
        <v>14</v>
      </c>
      <c r="F3" s="35" t="s">
        <v>157</v>
      </c>
      <c r="G3" s="36" t="s">
        <v>15</v>
      </c>
      <c r="H3" s="36" t="s">
        <v>274</v>
      </c>
      <c r="I3" s="37" t="s">
        <v>275</v>
      </c>
    </row>
    <row r="4" spans="1:9" customFormat="1" ht="35.1" customHeight="1" x14ac:dyDescent="0.25">
      <c r="A4" s="74" t="s">
        <v>77</v>
      </c>
      <c r="B4" s="74"/>
      <c r="C4" s="74"/>
      <c r="D4" s="74"/>
      <c r="E4" s="74"/>
      <c r="F4" s="74"/>
      <c r="G4" s="74"/>
      <c r="H4" s="74"/>
      <c r="I4" s="74"/>
    </row>
    <row r="5" spans="1:9" customFormat="1" ht="15" customHeight="1" x14ac:dyDescent="0.25">
      <c r="A5" s="28" t="s">
        <v>158</v>
      </c>
      <c r="B5" s="29" t="s">
        <v>85</v>
      </c>
      <c r="C5" s="60" t="s">
        <v>516</v>
      </c>
      <c r="D5" s="61"/>
      <c r="E5" s="14" t="s">
        <v>16</v>
      </c>
      <c r="F5" s="31"/>
      <c r="G5" s="30">
        <v>1</v>
      </c>
      <c r="H5" s="45">
        <v>0</v>
      </c>
      <c r="I5" s="45">
        <f>H5+(H5*G$2)</f>
        <v>0</v>
      </c>
    </row>
    <row r="6" spans="1:9" customFormat="1" ht="15" customHeight="1" x14ac:dyDescent="0.25">
      <c r="A6" s="18" t="s">
        <v>159</v>
      </c>
      <c r="B6" s="26" t="s">
        <v>86</v>
      </c>
      <c r="C6" s="60" t="s">
        <v>517</v>
      </c>
      <c r="D6" s="61"/>
      <c r="E6" s="13" t="s">
        <v>16</v>
      </c>
      <c r="F6" s="32"/>
      <c r="G6" s="21">
        <v>1</v>
      </c>
      <c r="H6" s="47">
        <v>0</v>
      </c>
      <c r="I6" s="45">
        <f t="shared" ref="I6:I25" si="0">H6+(H6*G$2)</f>
        <v>0</v>
      </c>
    </row>
    <row r="7" spans="1:9" customFormat="1" ht="15" customHeight="1" x14ac:dyDescent="0.25">
      <c r="A7" s="18" t="s">
        <v>160</v>
      </c>
      <c r="B7" s="26" t="s">
        <v>87</v>
      </c>
      <c r="C7" s="60" t="s">
        <v>518</v>
      </c>
      <c r="D7" s="61"/>
      <c r="E7" s="13" t="s">
        <v>16</v>
      </c>
      <c r="F7" s="32"/>
      <c r="G7" s="21">
        <v>1</v>
      </c>
      <c r="H7" s="45">
        <v>0</v>
      </c>
      <c r="I7" s="45">
        <f t="shared" si="0"/>
        <v>0</v>
      </c>
    </row>
    <row r="8" spans="1:9" customFormat="1" ht="15" customHeight="1" x14ac:dyDescent="0.25">
      <c r="A8" s="18" t="s">
        <v>161</v>
      </c>
      <c r="B8" s="26" t="s">
        <v>88</v>
      </c>
      <c r="C8" s="60" t="s">
        <v>519</v>
      </c>
      <c r="D8" s="61"/>
      <c r="E8" s="13" t="s">
        <v>16</v>
      </c>
      <c r="F8" s="32"/>
      <c r="G8" s="21">
        <v>1</v>
      </c>
      <c r="H8" s="45">
        <v>0</v>
      </c>
      <c r="I8" s="45">
        <f t="shared" si="0"/>
        <v>0</v>
      </c>
    </row>
    <row r="9" spans="1:9" customFormat="1" ht="15" customHeight="1" x14ac:dyDescent="0.25">
      <c r="A9" s="18" t="s">
        <v>162</v>
      </c>
      <c r="B9" s="26" t="s">
        <v>89</v>
      </c>
      <c r="C9" s="60" t="s">
        <v>520</v>
      </c>
      <c r="D9" s="61"/>
      <c r="E9" s="13" t="s">
        <v>16</v>
      </c>
      <c r="F9" s="32"/>
      <c r="G9" s="21">
        <v>1</v>
      </c>
      <c r="H9" s="45">
        <v>0</v>
      </c>
      <c r="I9" s="45">
        <f t="shared" si="0"/>
        <v>0</v>
      </c>
    </row>
    <row r="10" spans="1:9" customFormat="1" ht="15" customHeight="1" x14ac:dyDescent="0.25">
      <c r="A10" s="18" t="s">
        <v>163</v>
      </c>
      <c r="B10" s="26" t="s">
        <v>155</v>
      </c>
      <c r="C10" s="60" t="s">
        <v>76</v>
      </c>
      <c r="D10" s="61"/>
      <c r="E10" s="13" t="s">
        <v>16</v>
      </c>
      <c r="F10" s="32"/>
      <c r="G10" s="21">
        <v>1</v>
      </c>
      <c r="H10" s="45">
        <v>0</v>
      </c>
      <c r="I10" s="45">
        <f t="shared" si="0"/>
        <v>0</v>
      </c>
    </row>
    <row r="11" spans="1:9" customFormat="1" ht="35.1" customHeight="1" x14ac:dyDescent="0.25">
      <c r="A11" s="73" t="s">
        <v>515</v>
      </c>
      <c r="B11" s="73"/>
      <c r="C11" s="73"/>
      <c r="D11" s="73"/>
      <c r="E11" s="73"/>
      <c r="F11" s="73"/>
      <c r="G11" s="73"/>
      <c r="H11" s="73"/>
      <c r="I11" s="73"/>
    </row>
    <row r="12" spans="1:9" customFormat="1" ht="15" customHeight="1" x14ac:dyDescent="0.25">
      <c r="A12" s="18" t="s">
        <v>164</v>
      </c>
      <c r="B12" s="26" t="s">
        <v>90</v>
      </c>
      <c r="C12" s="60" t="s">
        <v>79</v>
      </c>
      <c r="D12" s="61"/>
      <c r="E12" s="13" t="s">
        <v>16</v>
      </c>
      <c r="F12" s="32"/>
      <c r="G12" s="21">
        <v>1</v>
      </c>
      <c r="H12" s="45">
        <v>0</v>
      </c>
      <c r="I12" s="45">
        <f t="shared" si="0"/>
        <v>0</v>
      </c>
    </row>
    <row r="13" spans="1:9" customFormat="1" ht="15" customHeight="1" x14ac:dyDescent="0.25">
      <c r="A13" s="18" t="s">
        <v>165</v>
      </c>
      <c r="B13" s="26" t="s">
        <v>528</v>
      </c>
      <c r="C13" s="60" t="s">
        <v>80</v>
      </c>
      <c r="D13" s="61"/>
      <c r="E13" s="13" t="s">
        <v>16</v>
      </c>
      <c r="F13" s="32"/>
      <c r="G13" s="21">
        <v>1</v>
      </c>
      <c r="H13" s="45">
        <v>0</v>
      </c>
      <c r="I13" s="45">
        <f t="shared" si="0"/>
        <v>0</v>
      </c>
    </row>
    <row r="14" spans="1:9" customFormat="1" ht="15" customHeight="1" x14ac:dyDescent="0.25">
      <c r="A14" s="18" t="s">
        <v>166</v>
      </c>
      <c r="B14" s="26" t="s">
        <v>91</v>
      </c>
      <c r="C14" s="60" t="s">
        <v>81</v>
      </c>
      <c r="D14" s="61"/>
      <c r="E14" s="13" t="s">
        <v>16</v>
      </c>
      <c r="F14" s="32"/>
      <c r="G14" s="21">
        <v>1</v>
      </c>
      <c r="H14" s="45">
        <v>0</v>
      </c>
      <c r="I14" s="45">
        <f t="shared" si="0"/>
        <v>0</v>
      </c>
    </row>
    <row r="15" spans="1:9" customFormat="1" ht="15" customHeight="1" x14ac:dyDescent="0.25">
      <c r="A15" s="18" t="s">
        <v>167</v>
      </c>
      <c r="B15" s="26" t="s">
        <v>92</v>
      </c>
      <c r="C15" s="60" t="s">
        <v>82</v>
      </c>
      <c r="D15" s="61"/>
      <c r="E15" s="13" t="s">
        <v>16</v>
      </c>
      <c r="F15" s="32"/>
      <c r="G15" s="21">
        <v>1</v>
      </c>
      <c r="H15" s="45">
        <v>0</v>
      </c>
      <c r="I15" s="45">
        <f t="shared" si="0"/>
        <v>0</v>
      </c>
    </row>
    <row r="16" spans="1:9" customFormat="1" ht="15" customHeight="1" x14ac:dyDescent="0.25">
      <c r="A16" s="18" t="s">
        <v>168</v>
      </c>
      <c r="B16" s="26" t="s">
        <v>142</v>
      </c>
      <c r="C16" s="60" t="s">
        <v>78</v>
      </c>
      <c r="D16" s="61"/>
      <c r="E16" s="13" t="s">
        <v>16</v>
      </c>
      <c r="F16" s="32"/>
      <c r="G16" s="21">
        <v>1</v>
      </c>
      <c r="H16" s="45">
        <v>0</v>
      </c>
      <c r="I16" s="45">
        <f t="shared" si="0"/>
        <v>0</v>
      </c>
    </row>
    <row r="17" spans="1:9" customFormat="1" ht="35.1" customHeight="1" x14ac:dyDescent="0.25">
      <c r="A17" s="73" t="s">
        <v>521</v>
      </c>
      <c r="B17" s="73"/>
      <c r="C17" s="73"/>
      <c r="D17" s="73"/>
      <c r="E17" s="73"/>
      <c r="F17" s="73"/>
      <c r="G17" s="73"/>
      <c r="H17" s="73"/>
      <c r="I17" s="73"/>
    </row>
    <row r="18" spans="1:9" customFormat="1" ht="15" customHeight="1" x14ac:dyDescent="0.25">
      <c r="A18" s="18" t="s">
        <v>169</v>
      </c>
      <c r="B18" s="26" t="s">
        <v>94</v>
      </c>
      <c r="C18" s="60" t="s">
        <v>95</v>
      </c>
      <c r="D18" s="61"/>
      <c r="E18" s="13" t="s">
        <v>16</v>
      </c>
      <c r="F18" s="32"/>
      <c r="G18" s="21">
        <v>1</v>
      </c>
      <c r="H18" s="19">
        <v>0</v>
      </c>
      <c r="I18" s="45">
        <f t="shared" si="0"/>
        <v>0</v>
      </c>
    </row>
    <row r="19" spans="1:9" customFormat="1" ht="15" customHeight="1" x14ac:dyDescent="0.25">
      <c r="A19" s="18" t="s">
        <v>170</v>
      </c>
      <c r="B19" s="26" t="s">
        <v>84</v>
      </c>
      <c r="C19" s="60" t="s">
        <v>83</v>
      </c>
      <c r="D19" s="61"/>
      <c r="E19" s="13" t="s">
        <v>16</v>
      </c>
      <c r="F19" s="32"/>
      <c r="G19" s="21">
        <v>1</v>
      </c>
      <c r="H19" s="19">
        <v>0</v>
      </c>
      <c r="I19" s="45">
        <f t="shared" si="0"/>
        <v>0</v>
      </c>
    </row>
    <row r="20" spans="1:9" customFormat="1" ht="35.1" customHeight="1" x14ac:dyDescent="0.25">
      <c r="A20" s="73" t="s">
        <v>522</v>
      </c>
      <c r="B20" s="73"/>
      <c r="C20" s="73"/>
      <c r="D20" s="73"/>
      <c r="E20" s="73"/>
      <c r="F20" s="73"/>
      <c r="G20" s="73"/>
      <c r="H20" s="73"/>
      <c r="I20" s="73"/>
    </row>
    <row r="21" spans="1:9" customFormat="1" ht="15" customHeight="1" x14ac:dyDescent="0.25">
      <c r="A21" s="18" t="s">
        <v>171</v>
      </c>
      <c r="B21" s="26" t="s">
        <v>98</v>
      </c>
      <c r="C21" s="60" t="s">
        <v>96</v>
      </c>
      <c r="D21" s="61"/>
      <c r="E21" s="13" t="s">
        <v>16</v>
      </c>
      <c r="F21" s="32"/>
      <c r="G21" s="21">
        <v>1</v>
      </c>
      <c r="H21" s="19">
        <v>0</v>
      </c>
      <c r="I21" s="45">
        <f t="shared" si="0"/>
        <v>0</v>
      </c>
    </row>
    <row r="22" spans="1:9" customFormat="1" ht="15" customHeight="1" x14ac:dyDescent="0.25">
      <c r="A22" s="18" t="s">
        <v>172</v>
      </c>
      <c r="B22" s="26" t="s">
        <v>99</v>
      </c>
      <c r="C22" s="60" t="s">
        <v>97</v>
      </c>
      <c r="D22" s="61"/>
      <c r="E22" s="13" t="s">
        <v>16</v>
      </c>
      <c r="F22" s="32"/>
      <c r="G22" s="21">
        <v>1</v>
      </c>
      <c r="H22" s="19">
        <v>0</v>
      </c>
      <c r="I22" s="45">
        <f t="shared" si="0"/>
        <v>0</v>
      </c>
    </row>
    <row r="23" spans="1:9" customFormat="1" ht="35.1" customHeight="1" x14ac:dyDescent="0.25">
      <c r="A23" s="59" t="s">
        <v>523</v>
      </c>
      <c r="B23" s="59"/>
      <c r="C23" s="59"/>
      <c r="D23" s="59"/>
      <c r="E23" s="59"/>
      <c r="F23" s="59"/>
      <c r="G23" s="59"/>
      <c r="H23" s="59"/>
      <c r="I23" s="59"/>
    </row>
    <row r="24" spans="1:9" customFormat="1" ht="15" customHeight="1" x14ac:dyDescent="0.25">
      <c r="A24" s="18" t="s">
        <v>173</v>
      </c>
      <c r="B24" s="26" t="s">
        <v>111</v>
      </c>
      <c r="C24" s="60" t="s">
        <v>100</v>
      </c>
      <c r="D24" s="61"/>
      <c r="E24" s="13" t="s">
        <v>16</v>
      </c>
      <c r="F24" s="32"/>
      <c r="G24" s="21">
        <v>1</v>
      </c>
      <c r="H24" s="19">
        <v>0</v>
      </c>
      <c r="I24" s="45">
        <f t="shared" si="0"/>
        <v>0</v>
      </c>
    </row>
    <row r="25" spans="1:9" customFormat="1" ht="15" customHeight="1" x14ac:dyDescent="0.25">
      <c r="A25" s="18" t="s">
        <v>174</v>
      </c>
      <c r="B25" s="26" t="s">
        <v>112</v>
      </c>
      <c r="C25" s="60" t="s">
        <v>101</v>
      </c>
      <c r="D25" s="61"/>
      <c r="E25" s="13" t="s">
        <v>16</v>
      </c>
      <c r="F25" s="32"/>
      <c r="G25" s="21">
        <v>1</v>
      </c>
      <c r="H25" s="19">
        <v>0</v>
      </c>
      <c r="I25" s="45">
        <f t="shared" si="0"/>
        <v>0</v>
      </c>
    </row>
    <row r="26" spans="1:9" customFormat="1" ht="15" customHeight="1" x14ac:dyDescent="0.25">
      <c r="A26" s="18" t="s">
        <v>175</v>
      </c>
      <c r="B26" s="26" t="s">
        <v>113</v>
      </c>
      <c r="C26" s="60" t="s">
        <v>102</v>
      </c>
      <c r="D26" s="61"/>
      <c r="E26" s="13" t="s">
        <v>16</v>
      </c>
      <c r="F26" s="32"/>
      <c r="G26" s="21">
        <v>1</v>
      </c>
      <c r="H26" s="19">
        <v>0</v>
      </c>
      <c r="I26" s="19">
        <v>0</v>
      </c>
    </row>
    <row r="27" spans="1:9" customFormat="1" ht="15" customHeight="1" x14ac:dyDescent="0.25">
      <c r="A27" s="18" t="s">
        <v>176</v>
      </c>
      <c r="B27" s="26" t="s">
        <v>113</v>
      </c>
      <c r="C27" s="60" t="s">
        <v>103</v>
      </c>
      <c r="D27" s="61"/>
      <c r="E27" s="13" t="s">
        <v>16</v>
      </c>
      <c r="F27" s="32"/>
      <c r="G27" s="21">
        <v>1</v>
      </c>
      <c r="H27" s="19">
        <v>0</v>
      </c>
      <c r="I27" s="19">
        <v>0</v>
      </c>
    </row>
    <row r="28" spans="1:9" customFormat="1" ht="15" customHeight="1" x14ac:dyDescent="0.25">
      <c r="A28" s="18" t="s">
        <v>177</v>
      </c>
      <c r="B28" s="26" t="s">
        <v>114</v>
      </c>
      <c r="C28" s="60" t="s">
        <v>116</v>
      </c>
      <c r="D28" s="61"/>
      <c r="E28" s="13" t="s">
        <v>16</v>
      </c>
      <c r="F28" s="32"/>
      <c r="G28" s="21">
        <v>1</v>
      </c>
      <c r="H28" s="19">
        <v>0</v>
      </c>
      <c r="I28" s="19">
        <v>0</v>
      </c>
    </row>
    <row r="29" spans="1:9" customFormat="1" ht="15" customHeight="1" x14ac:dyDescent="0.25">
      <c r="A29" s="18" t="s">
        <v>178</v>
      </c>
      <c r="B29" s="26" t="s">
        <v>118</v>
      </c>
      <c r="C29" s="60" t="s">
        <v>115</v>
      </c>
      <c r="D29" s="61"/>
      <c r="E29" s="13" t="s">
        <v>16</v>
      </c>
      <c r="F29" s="32"/>
      <c r="G29" s="21">
        <v>1</v>
      </c>
      <c r="H29" s="19">
        <v>0</v>
      </c>
      <c r="I29" s="19">
        <v>0</v>
      </c>
    </row>
    <row r="30" spans="1:9" customFormat="1" ht="15" customHeight="1" x14ac:dyDescent="0.25">
      <c r="A30" s="18" t="s">
        <v>179</v>
      </c>
      <c r="B30" s="26" t="s">
        <v>117</v>
      </c>
      <c r="C30" s="60" t="s">
        <v>104</v>
      </c>
      <c r="D30" s="61"/>
      <c r="E30" s="13" t="s">
        <v>16</v>
      </c>
      <c r="F30" s="32"/>
      <c r="G30" s="21">
        <v>1</v>
      </c>
      <c r="H30" s="19">
        <v>0</v>
      </c>
      <c r="I30" s="19">
        <v>0</v>
      </c>
    </row>
    <row r="31" spans="1:9" customFormat="1" ht="15" customHeight="1" x14ac:dyDescent="0.25">
      <c r="A31" s="18" t="s">
        <v>180</v>
      </c>
      <c r="B31" s="26" t="s">
        <v>93</v>
      </c>
      <c r="C31" s="60" t="s">
        <v>119</v>
      </c>
      <c r="D31" s="61"/>
      <c r="E31" s="13" t="s">
        <v>16</v>
      </c>
      <c r="F31" s="32"/>
      <c r="G31" s="21">
        <v>1</v>
      </c>
      <c r="H31" s="19">
        <v>0</v>
      </c>
      <c r="I31" s="19">
        <v>0</v>
      </c>
    </row>
    <row r="32" spans="1:9" customFormat="1" ht="15" customHeight="1" x14ac:dyDescent="0.25">
      <c r="A32" s="18" t="s">
        <v>181</v>
      </c>
      <c r="B32" s="26" t="s">
        <v>120</v>
      </c>
      <c r="C32" s="60" t="s">
        <v>105</v>
      </c>
      <c r="D32" s="61"/>
      <c r="E32" s="13" t="s">
        <v>16</v>
      </c>
      <c r="F32" s="32"/>
      <c r="G32" s="21">
        <v>1</v>
      </c>
      <c r="H32" s="19">
        <v>0</v>
      </c>
      <c r="I32" s="19">
        <v>0</v>
      </c>
    </row>
    <row r="33" spans="1:9" customFormat="1" ht="15" customHeight="1" x14ac:dyDescent="0.25">
      <c r="A33" s="18" t="s">
        <v>182</v>
      </c>
      <c r="B33" s="26" t="s">
        <v>121</v>
      </c>
      <c r="C33" s="60" t="s">
        <v>110</v>
      </c>
      <c r="D33" s="61"/>
      <c r="E33" s="13" t="s">
        <v>16</v>
      </c>
      <c r="F33" s="32"/>
      <c r="G33" s="21">
        <v>1</v>
      </c>
      <c r="H33" s="19">
        <v>0</v>
      </c>
      <c r="I33" s="19">
        <v>0</v>
      </c>
    </row>
    <row r="34" spans="1:9" customFormat="1" ht="15" customHeight="1" x14ac:dyDescent="0.25">
      <c r="A34" s="18" t="s">
        <v>183</v>
      </c>
      <c r="B34" s="26" t="s">
        <v>122</v>
      </c>
      <c r="C34" s="60" t="s">
        <v>109</v>
      </c>
      <c r="D34" s="61"/>
      <c r="E34" s="13" t="s">
        <v>16</v>
      </c>
      <c r="F34" s="32"/>
      <c r="G34" s="21">
        <v>1</v>
      </c>
      <c r="H34" s="19">
        <v>0</v>
      </c>
      <c r="I34" s="19">
        <v>0</v>
      </c>
    </row>
    <row r="35" spans="1:9" customFormat="1" ht="15" customHeight="1" x14ac:dyDescent="0.25">
      <c r="A35" s="18" t="s">
        <v>184</v>
      </c>
      <c r="B35" s="26" t="s">
        <v>123</v>
      </c>
      <c r="C35" s="60" t="s">
        <v>108</v>
      </c>
      <c r="D35" s="61"/>
      <c r="E35" s="13" t="s">
        <v>16</v>
      </c>
      <c r="F35" s="32"/>
      <c r="G35" s="21">
        <v>1</v>
      </c>
      <c r="H35" s="19">
        <v>0</v>
      </c>
      <c r="I35" s="19">
        <v>0</v>
      </c>
    </row>
    <row r="36" spans="1:9" customFormat="1" ht="15" customHeight="1" x14ac:dyDescent="0.25">
      <c r="A36" s="18" t="s">
        <v>185</v>
      </c>
      <c r="B36" s="26" t="s">
        <v>113</v>
      </c>
      <c r="C36" s="60" t="s">
        <v>107</v>
      </c>
      <c r="D36" s="61"/>
      <c r="E36" s="13" t="s">
        <v>16</v>
      </c>
      <c r="F36" s="32"/>
      <c r="G36" s="21">
        <v>1</v>
      </c>
      <c r="H36" s="19">
        <v>0</v>
      </c>
      <c r="I36" s="19">
        <v>0</v>
      </c>
    </row>
    <row r="37" spans="1:9" customFormat="1" ht="15" customHeight="1" x14ac:dyDescent="0.25">
      <c r="A37" s="18" t="s">
        <v>186</v>
      </c>
      <c r="B37" s="26" t="s">
        <v>114</v>
      </c>
      <c r="C37" s="60" t="s">
        <v>106</v>
      </c>
      <c r="D37" s="61"/>
      <c r="E37" s="13" t="s">
        <v>16</v>
      </c>
      <c r="F37" s="32"/>
      <c r="G37" s="21">
        <v>1</v>
      </c>
      <c r="H37" s="19">
        <v>0</v>
      </c>
      <c r="I37" s="19">
        <v>0</v>
      </c>
    </row>
    <row r="38" spans="1:9" customFormat="1" ht="15" customHeight="1" x14ac:dyDescent="0.25">
      <c r="A38" s="18" t="s">
        <v>187</v>
      </c>
      <c r="B38" s="26" t="s">
        <v>135</v>
      </c>
      <c r="C38" s="60" t="s">
        <v>124</v>
      </c>
      <c r="D38" s="61"/>
      <c r="E38" s="13" t="s">
        <v>16</v>
      </c>
      <c r="F38" s="32"/>
      <c r="G38" s="21">
        <v>1</v>
      </c>
      <c r="H38" s="19">
        <v>0</v>
      </c>
      <c r="I38" s="19">
        <v>0</v>
      </c>
    </row>
    <row r="39" spans="1:9" customFormat="1" ht="15" customHeight="1" x14ac:dyDescent="0.25">
      <c r="A39" s="18" t="s">
        <v>188</v>
      </c>
      <c r="B39" s="26"/>
      <c r="C39" s="60" t="s">
        <v>125</v>
      </c>
      <c r="D39" s="61"/>
      <c r="E39" s="13" t="s">
        <v>16</v>
      </c>
      <c r="F39" s="32"/>
      <c r="G39" s="21">
        <v>1</v>
      </c>
      <c r="H39" s="19">
        <v>0</v>
      </c>
      <c r="I39" s="19">
        <v>0</v>
      </c>
    </row>
    <row r="40" spans="1:9" customFormat="1" ht="15" customHeight="1" x14ac:dyDescent="0.25">
      <c r="A40" s="18" t="s">
        <v>189</v>
      </c>
      <c r="B40" s="26" t="s">
        <v>136</v>
      </c>
      <c r="C40" s="60" t="s">
        <v>126</v>
      </c>
      <c r="D40" s="61"/>
      <c r="E40" s="13" t="s">
        <v>16</v>
      </c>
      <c r="F40" s="32"/>
      <c r="G40" s="21">
        <v>1</v>
      </c>
      <c r="H40" s="19">
        <v>0</v>
      </c>
      <c r="I40" s="19">
        <v>0</v>
      </c>
    </row>
    <row r="41" spans="1:9" customFormat="1" ht="15" customHeight="1" x14ac:dyDescent="0.25">
      <c r="A41" s="18" t="s">
        <v>190</v>
      </c>
      <c r="B41" s="26" t="s">
        <v>137</v>
      </c>
      <c r="C41" s="60" t="s">
        <v>129</v>
      </c>
      <c r="D41" s="61"/>
      <c r="E41" s="13" t="s">
        <v>16</v>
      </c>
      <c r="F41" s="32"/>
      <c r="G41" s="21">
        <v>1</v>
      </c>
      <c r="H41" s="19">
        <v>0</v>
      </c>
      <c r="I41" s="19">
        <v>0</v>
      </c>
    </row>
    <row r="42" spans="1:9" customFormat="1" ht="15" customHeight="1" x14ac:dyDescent="0.25">
      <c r="A42" s="18" t="s">
        <v>191</v>
      </c>
      <c r="B42" s="27" t="s">
        <v>122</v>
      </c>
      <c r="C42" s="60" t="s">
        <v>128</v>
      </c>
      <c r="D42" s="61"/>
      <c r="E42" s="13" t="s">
        <v>16</v>
      </c>
      <c r="F42" s="32"/>
      <c r="G42" s="21">
        <v>1</v>
      </c>
      <c r="H42" s="19">
        <v>0</v>
      </c>
      <c r="I42" s="19">
        <v>0</v>
      </c>
    </row>
    <row r="43" spans="1:9" customFormat="1" ht="15" customHeight="1" x14ac:dyDescent="0.25">
      <c r="A43" s="18" t="s">
        <v>192</v>
      </c>
      <c r="B43" s="27" t="s">
        <v>139</v>
      </c>
      <c r="C43" s="60" t="s">
        <v>127</v>
      </c>
      <c r="D43" s="61"/>
      <c r="E43" s="13" t="s">
        <v>16</v>
      </c>
      <c r="F43" s="32"/>
      <c r="G43" s="21">
        <v>1</v>
      </c>
      <c r="H43" s="19">
        <v>0</v>
      </c>
      <c r="I43" s="19">
        <v>0</v>
      </c>
    </row>
    <row r="44" spans="1:9" customFormat="1" ht="15" customHeight="1" x14ac:dyDescent="0.25">
      <c r="A44" s="18" t="s">
        <v>193</v>
      </c>
      <c r="B44" s="27" t="s">
        <v>140</v>
      </c>
      <c r="C44" s="60" t="s">
        <v>130</v>
      </c>
      <c r="D44" s="61"/>
      <c r="E44" s="13" t="s">
        <v>16</v>
      </c>
      <c r="F44" s="32"/>
      <c r="G44" s="21">
        <v>1</v>
      </c>
      <c r="H44" s="19">
        <v>0</v>
      </c>
      <c r="I44" s="19">
        <v>0</v>
      </c>
    </row>
    <row r="45" spans="1:9" customFormat="1" ht="15" customHeight="1" x14ac:dyDescent="0.25">
      <c r="A45" s="18" t="s">
        <v>194</v>
      </c>
      <c r="B45" s="27"/>
      <c r="C45" s="60" t="s">
        <v>131</v>
      </c>
      <c r="D45" s="61"/>
      <c r="E45" s="13" t="s">
        <v>16</v>
      </c>
      <c r="F45" s="32"/>
      <c r="G45" s="21">
        <v>1</v>
      </c>
      <c r="H45" s="19">
        <v>0</v>
      </c>
      <c r="I45" s="19">
        <v>0</v>
      </c>
    </row>
    <row r="46" spans="1:9" customFormat="1" ht="15" customHeight="1" x14ac:dyDescent="0.25">
      <c r="A46" s="18" t="s">
        <v>195</v>
      </c>
      <c r="B46" s="27" t="s">
        <v>141</v>
      </c>
      <c r="C46" s="60" t="s">
        <v>132</v>
      </c>
      <c r="D46" s="61"/>
      <c r="E46" s="13" t="s">
        <v>16</v>
      </c>
      <c r="F46" s="32"/>
      <c r="G46" s="21">
        <v>1</v>
      </c>
      <c r="H46" s="19">
        <v>0</v>
      </c>
      <c r="I46" s="19">
        <v>0</v>
      </c>
    </row>
    <row r="47" spans="1:9" customFormat="1" ht="15" customHeight="1" x14ac:dyDescent="0.25">
      <c r="A47" s="18" t="s">
        <v>196</v>
      </c>
      <c r="B47" s="27"/>
      <c r="C47" s="60" t="s">
        <v>133</v>
      </c>
      <c r="D47" s="61"/>
      <c r="E47" s="13" t="s">
        <v>16</v>
      </c>
      <c r="F47" s="32"/>
      <c r="G47" s="21">
        <v>1</v>
      </c>
      <c r="H47" s="19">
        <v>0</v>
      </c>
      <c r="I47" s="19">
        <v>0</v>
      </c>
    </row>
    <row r="48" spans="1:9" customFormat="1" ht="15" customHeight="1" x14ac:dyDescent="0.25">
      <c r="A48" s="18" t="s">
        <v>197</v>
      </c>
      <c r="B48" s="27" t="s">
        <v>138</v>
      </c>
      <c r="C48" s="60" t="s">
        <v>134</v>
      </c>
      <c r="D48" s="61"/>
      <c r="E48" s="13" t="s">
        <v>16</v>
      </c>
      <c r="F48" s="32"/>
      <c r="G48" s="21">
        <v>1</v>
      </c>
      <c r="H48" s="19">
        <v>0</v>
      </c>
      <c r="I48" s="19">
        <v>0</v>
      </c>
    </row>
    <row r="49" spans="1:9" customFormat="1" ht="35.1" customHeight="1" x14ac:dyDescent="0.25">
      <c r="A49" s="62" t="s">
        <v>17</v>
      </c>
      <c r="B49" s="62"/>
      <c r="C49" s="62"/>
      <c r="D49" s="62"/>
      <c r="E49" s="62"/>
      <c r="F49" s="62"/>
      <c r="G49" s="62"/>
      <c r="H49" s="62"/>
      <c r="I49" s="62"/>
    </row>
    <row r="50" spans="1:9" customFormat="1" ht="35.1" customHeight="1" x14ac:dyDescent="0.25">
      <c r="A50" s="62" t="s">
        <v>524</v>
      </c>
      <c r="B50" s="62"/>
      <c r="C50" s="62"/>
      <c r="D50" s="62"/>
      <c r="E50" s="62"/>
      <c r="F50" s="62"/>
      <c r="G50" s="62"/>
      <c r="H50" s="62"/>
      <c r="I50" s="62"/>
    </row>
    <row r="51" spans="1:9" customFormat="1" ht="15" customHeight="1" x14ac:dyDescent="0.25">
      <c r="A51" s="18" t="s">
        <v>198</v>
      </c>
      <c r="B51" s="22"/>
      <c r="C51" s="60" t="s">
        <v>18</v>
      </c>
      <c r="D51" s="61"/>
      <c r="E51" s="13" t="s">
        <v>16</v>
      </c>
      <c r="F51" s="32"/>
      <c r="G51" s="21">
        <v>12</v>
      </c>
      <c r="H51" s="19">
        <v>0</v>
      </c>
      <c r="I51" s="45">
        <f t="shared" ref="I51:I67" si="1">H51+(H51*G$2)</f>
        <v>0</v>
      </c>
    </row>
    <row r="52" spans="1:9" customFormat="1" ht="15" customHeight="1" x14ac:dyDescent="0.25">
      <c r="A52" s="18" t="s">
        <v>199</v>
      </c>
      <c r="B52" s="22"/>
      <c r="C52" s="75" t="s">
        <v>19</v>
      </c>
      <c r="D52" s="76"/>
      <c r="E52" s="13" t="s">
        <v>16</v>
      </c>
      <c r="F52" s="32"/>
      <c r="G52" s="21">
        <v>25</v>
      </c>
      <c r="H52" s="19">
        <v>0</v>
      </c>
      <c r="I52" s="45">
        <f t="shared" si="1"/>
        <v>0</v>
      </c>
    </row>
    <row r="53" spans="1:9" customFormat="1" ht="15" customHeight="1" x14ac:dyDescent="0.25">
      <c r="A53" s="18" t="s">
        <v>200</v>
      </c>
      <c r="B53" s="22"/>
      <c r="C53" s="75" t="s">
        <v>20</v>
      </c>
      <c r="D53" s="76"/>
      <c r="E53" s="13" t="s">
        <v>16</v>
      </c>
      <c r="F53" s="32"/>
      <c r="G53" s="21">
        <v>2</v>
      </c>
      <c r="H53" s="19">
        <v>0</v>
      </c>
      <c r="I53" s="45">
        <f t="shared" si="1"/>
        <v>0</v>
      </c>
    </row>
    <row r="54" spans="1:9" customFormat="1" ht="15" customHeight="1" x14ac:dyDescent="0.25">
      <c r="A54" s="18" t="s">
        <v>201</v>
      </c>
      <c r="B54" s="22"/>
      <c r="C54" s="75" t="s">
        <v>21</v>
      </c>
      <c r="D54" s="76"/>
      <c r="E54" s="13" t="s">
        <v>16</v>
      </c>
      <c r="F54" s="32"/>
      <c r="G54" s="21">
        <v>89</v>
      </c>
      <c r="H54" s="19">
        <v>0</v>
      </c>
      <c r="I54" s="45">
        <f t="shared" si="1"/>
        <v>0</v>
      </c>
    </row>
    <row r="55" spans="1:9" customFormat="1" ht="15" customHeight="1" x14ac:dyDescent="0.25">
      <c r="A55" s="18" t="s">
        <v>202</v>
      </c>
      <c r="B55" s="22"/>
      <c r="C55" s="75" t="s">
        <v>22</v>
      </c>
      <c r="D55" s="76"/>
      <c r="E55" s="13" t="s">
        <v>16</v>
      </c>
      <c r="F55" s="32"/>
      <c r="G55" s="21">
        <v>1</v>
      </c>
      <c r="H55" s="19">
        <v>0</v>
      </c>
      <c r="I55" s="45">
        <f t="shared" si="1"/>
        <v>0</v>
      </c>
    </row>
    <row r="56" spans="1:9" customFormat="1" ht="15" customHeight="1" x14ac:dyDescent="0.25">
      <c r="A56" s="18" t="s">
        <v>203</v>
      </c>
      <c r="B56" s="22"/>
      <c r="C56" s="75" t="s">
        <v>23</v>
      </c>
      <c r="D56" s="76"/>
      <c r="E56" s="13" t="s">
        <v>16</v>
      </c>
      <c r="F56" s="32"/>
      <c r="G56" s="21">
        <v>2900</v>
      </c>
      <c r="H56" s="19">
        <v>0</v>
      </c>
      <c r="I56" s="45">
        <f t="shared" si="1"/>
        <v>0</v>
      </c>
    </row>
    <row r="57" spans="1:9" customFormat="1" ht="15" customHeight="1" x14ac:dyDescent="0.25">
      <c r="A57" s="18" t="s">
        <v>204</v>
      </c>
      <c r="B57" s="22"/>
      <c r="C57" s="75" t="s">
        <v>24</v>
      </c>
      <c r="D57" s="76"/>
      <c r="E57" s="13" t="s">
        <v>16</v>
      </c>
      <c r="F57" s="32"/>
      <c r="G57" s="21">
        <v>46</v>
      </c>
      <c r="H57" s="19">
        <v>0</v>
      </c>
      <c r="I57" s="45">
        <f t="shared" si="1"/>
        <v>0</v>
      </c>
    </row>
    <row r="58" spans="1:9" customFormat="1" ht="15" customHeight="1" x14ac:dyDescent="0.25">
      <c r="A58" s="18" t="s">
        <v>205</v>
      </c>
      <c r="B58" s="22"/>
      <c r="C58" s="75" t="s">
        <v>25</v>
      </c>
      <c r="D58" s="76"/>
      <c r="E58" s="13" t="s">
        <v>16</v>
      </c>
      <c r="F58" s="32"/>
      <c r="G58" s="21">
        <v>10</v>
      </c>
      <c r="H58" s="19">
        <v>0</v>
      </c>
      <c r="I58" s="45">
        <f t="shared" si="1"/>
        <v>0</v>
      </c>
    </row>
    <row r="59" spans="1:9" customFormat="1" ht="15" customHeight="1" x14ac:dyDescent="0.25">
      <c r="A59" s="18" t="s">
        <v>206</v>
      </c>
      <c r="B59" s="22"/>
      <c r="C59" s="75" t="s">
        <v>26</v>
      </c>
      <c r="D59" s="76"/>
      <c r="E59" s="13" t="s">
        <v>16</v>
      </c>
      <c r="F59" s="32"/>
      <c r="G59" s="21">
        <v>2</v>
      </c>
      <c r="H59" s="19">
        <v>0</v>
      </c>
      <c r="I59" s="45">
        <f t="shared" si="1"/>
        <v>0</v>
      </c>
    </row>
    <row r="60" spans="1:9" customFormat="1" ht="15" customHeight="1" x14ac:dyDescent="0.25">
      <c r="A60" s="18" t="s">
        <v>207</v>
      </c>
      <c r="B60" s="22"/>
      <c r="C60" s="75" t="s">
        <v>27</v>
      </c>
      <c r="D60" s="76"/>
      <c r="E60" s="13" t="s">
        <v>16</v>
      </c>
      <c r="F60" s="32"/>
      <c r="G60" s="21">
        <v>435</v>
      </c>
      <c r="H60" s="19">
        <v>0</v>
      </c>
      <c r="I60" s="45">
        <f t="shared" si="1"/>
        <v>0</v>
      </c>
    </row>
    <row r="61" spans="1:9" customFormat="1" ht="15" customHeight="1" x14ac:dyDescent="0.25">
      <c r="A61" s="18" t="s">
        <v>208</v>
      </c>
      <c r="B61" s="22"/>
      <c r="C61" s="60" t="s">
        <v>147</v>
      </c>
      <c r="D61" s="61"/>
      <c r="E61" s="13" t="s">
        <v>16</v>
      </c>
      <c r="F61" s="32"/>
      <c r="G61" s="21">
        <v>13</v>
      </c>
      <c r="H61" s="19">
        <v>0</v>
      </c>
      <c r="I61" s="45">
        <f t="shared" si="1"/>
        <v>0</v>
      </c>
    </row>
    <row r="62" spans="1:9" customFormat="1" ht="15" customHeight="1" x14ac:dyDescent="0.25">
      <c r="A62" s="18" t="s">
        <v>209</v>
      </c>
      <c r="B62" s="22"/>
      <c r="C62" s="60" t="s">
        <v>445</v>
      </c>
      <c r="D62" s="61"/>
      <c r="E62" s="13" t="s">
        <v>16</v>
      </c>
      <c r="F62" s="32"/>
      <c r="G62" s="21">
        <v>9</v>
      </c>
      <c r="H62" s="19">
        <v>0</v>
      </c>
      <c r="I62" s="45">
        <f t="shared" si="1"/>
        <v>0</v>
      </c>
    </row>
    <row r="63" spans="1:9" customFormat="1" ht="15" customHeight="1" x14ac:dyDescent="0.25">
      <c r="A63" s="18" t="s">
        <v>210</v>
      </c>
      <c r="B63" s="22"/>
      <c r="C63" s="60" t="s">
        <v>447</v>
      </c>
      <c r="D63" s="61"/>
      <c r="E63" s="13" t="s">
        <v>16</v>
      </c>
      <c r="F63" s="32"/>
      <c r="G63" s="21">
        <v>4</v>
      </c>
      <c r="H63" s="19">
        <v>0</v>
      </c>
      <c r="I63" s="45">
        <f t="shared" ref="I63" si="2">H63+(H63*G$2)</f>
        <v>0</v>
      </c>
    </row>
    <row r="64" spans="1:9" customFormat="1" ht="15" customHeight="1" x14ac:dyDescent="0.25">
      <c r="A64" s="18" t="s">
        <v>211</v>
      </c>
      <c r="B64" s="22"/>
      <c r="C64" s="60" t="s">
        <v>148</v>
      </c>
      <c r="D64" s="61"/>
      <c r="E64" s="13" t="s">
        <v>16</v>
      </c>
      <c r="F64" s="32"/>
      <c r="G64" s="21">
        <v>6</v>
      </c>
      <c r="H64" s="19">
        <v>0</v>
      </c>
      <c r="I64" s="45">
        <f t="shared" ref="I64" si="3">H64+(H64*G$2)</f>
        <v>0</v>
      </c>
    </row>
    <row r="65" spans="1:9" customFormat="1" ht="15" customHeight="1" x14ac:dyDescent="0.25">
      <c r="A65" s="18" t="s">
        <v>212</v>
      </c>
      <c r="B65" s="22"/>
      <c r="C65" s="60" t="s">
        <v>448</v>
      </c>
      <c r="D65" s="61"/>
      <c r="E65" s="13" t="s">
        <v>16</v>
      </c>
      <c r="F65" s="32"/>
      <c r="G65" s="21">
        <v>8</v>
      </c>
      <c r="H65" s="19">
        <v>0</v>
      </c>
      <c r="I65" s="45">
        <f t="shared" ref="I65" si="4">H65+(H65*G$2)</f>
        <v>0</v>
      </c>
    </row>
    <row r="66" spans="1:9" customFormat="1" ht="15" customHeight="1" x14ac:dyDescent="0.25">
      <c r="A66" s="18" t="s">
        <v>213</v>
      </c>
      <c r="B66" s="22"/>
      <c r="C66" s="60" t="s">
        <v>154</v>
      </c>
      <c r="D66" s="61"/>
      <c r="E66" s="13" t="s">
        <v>16</v>
      </c>
      <c r="F66" s="32"/>
      <c r="G66" s="21">
        <v>1</v>
      </c>
      <c r="H66" s="19">
        <v>0</v>
      </c>
      <c r="I66" s="45">
        <f t="shared" si="1"/>
        <v>0</v>
      </c>
    </row>
    <row r="67" spans="1:9" customFormat="1" ht="15" customHeight="1" x14ac:dyDescent="0.25">
      <c r="A67" s="18" t="s">
        <v>214</v>
      </c>
      <c r="B67" s="22"/>
      <c r="C67" s="75" t="s">
        <v>28</v>
      </c>
      <c r="D67" s="76"/>
      <c r="E67" s="13" t="s">
        <v>16</v>
      </c>
      <c r="F67" s="32"/>
      <c r="G67" s="21">
        <v>1729</v>
      </c>
      <c r="H67" s="19">
        <v>0</v>
      </c>
      <c r="I67" s="45">
        <f t="shared" si="1"/>
        <v>0</v>
      </c>
    </row>
    <row r="68" spans="1:9" customFormat="1" ht="35.1" customHeight="1" x14ac:dyDescent="0.25">
      <c r="A68" s="62" t="s">
        <v>525</v>
      </c>
      <c r="B68" s="62"/>
      <c r="C68" s="62"/>
      <c r="D68" s="62"/>
      <c r="E68" s="62"/>
      <c r="F68" s="62"/>
      <c r="G68" s="62"/>
      <c r="H68" s="62"/>
      <c r="I68" s="62"/>
    </row>
    <row r="69" spans="1:9" customFormat="1" ht="15" customHeight="1" x14ac:dyDescent="0.25">
      <c r="A69" s="18" t="s">
        <v>215</v>
      </c>
      <c r="B69" s="22"/>
      <c r="C69" s="75" t="s">
        <v>29</v>
      </c>
      <c r="D69" s="76"/>
      <c r="E69" s="13" t="s">
        <v>16</v>
      </c>
      <c r="F69" s="32"/>
      <c r="G69" s="21">
        <v>11</v>
      </c>
      <c r="H69" s="19">
        <v>0</v>
      </c>
      <c r="I69" s="45">
        <f t="shared" ref="I69:I114" si="5">H69+(H69*G$2)</f>
        <v>0</v>
      </c>
    </row>
    <row r="70" spans="1:9" customFormat="1" ht="15" customHeight="1" x14ac:dyDescent="0.25">
      <c r="A70" s="18" t="s">
        <v>216</v>
      </c>
      <c r="B70" s="22"/>
      <c r="C70" s="75" t="s">
        <v>30</v>
      </c>
      <c r="D70" s="76"/>
      <c r="E70" s="13" t="s">
        <v>16</v>
      </c>
      <c r="F70" s="32"/>
      <c r="G70" s="21">
        <v>33</v>
      </c>
      <c r="H70" s="19">
        <v>0</v>
      </c>
      <c r="I70" s="45">
        <f t="shared" si="5"/>
        <v>0</v>
      </c>
    </row>
    <row r="71" spans="1:9" customFormat="1" ht="15" customHeight="1" x14ac:dyDescent="0.25">
      <c r="A71" s="18" t="s">
        <v>217</v>
      </c>
      <c r="B71" s="22"/>
      <c r="C71" s="75" t="s">
        <v>31</v>
      </c>
      <c r="D71" s="76"/>
      <c r="E71" s="13" t="s">
        <v>16</v>
      </c>
      <c r="F71" s="32"/>
      <c r="G71" s="21">
        <v>6</v>
      </c>
      <c r="H71" s="19">
        <v>0</v>
      </c>
      <c r="I71" s="45">
        <f t="shared" si="5"/>
        <v>0</v>
      </c>
    </row>
    <row r="72" spans="1:9" customFormat="1" ht="15" customHeight="1" x14ac:dyDescent="0.25">
      <c r="A72" s="18" t="s">
        <v>218</v>
      </c>
      <c r="B72" s="22"/>
      <c r="C72" s="75" t="s">
        <v>32</v>
      </c>
      <c r="D72" s="76"/>
      <c r="E72" s="13" t="s">
        <v>16</v>
      </c>
      <c r="F72" s="32"/>
      <c r="G72" s="21">
        <v>230</v>
      </c>
      <c r="H72" s="19">
        <v>0</v>
      </c>
      <c r="I72" s="45">
        <f t="shared" si="5"/>
        <v>0</v>
      </c>
    </row>
    <row r="73" spans="1:9" customFormat="1" ht="15" customHeight="1" x14ac:dyDescent="0.25">
      <c r="A73" s="18" t="s">
        <v>219</v>
      </c>
      <c r="B73" s="22"/>
      <c r="C73" s="75" t="s">
        <v>33</v>
      </c>
      <c r="D73" s="76"/>
      <c r="E73" s="13" t="s">
        <v>16</v>
      </c>
      <c r="F73" s="32"/>
      <c r="G73" s="21">
        <v>8</v>
      </c>
      <c r="H73" s="19">
        <v>0</v>
      </c>
      <c r="I73" s="45">
        <f t="shared" si="5"/>
        <v>0</v>
      </c>
    </row>
    <row r="74" spans="1:9" customFormat="1" ht="15" customHeight="1" x14ac:dyDescent="0.25">
      <c r="A74" s="18" t="s">
        <v>220</v>
      </c>
      <c r="B74" s="22"/>
      <c r="C74" s="75" t="s">
        <v>34</v>
      </c>
      <c r="D74" s="76"/>
      <c r="E74" s="13" t="s">
        <v>16</v>
      </c>
      <c r="F74" s="32"/>
      <c r="G74" s="21">
        <v>261</v>
      </c>
      <c r="H74" s="19">
        <v>0</v>
      </c>
      <c r="I74" s="45">
        <f t="shared" si="5"/>
        <v>0</v>
      </c>
    </row>
    <row r="75" spans="1:9" customFormat="1" ht="15" customHeight="1" x14ac:dyDescent="0.25">
      <c r="A75" s="18" t="s">
        <v>221</v>
      </c>
      <c r="B75" s="22"/>
      <c r="C75" s="75" t="s">
        <v>35</v>
      </c>
      <c r="D75" s="76"/>
      <c r="E75" s="13" t="s">
        <v>16</v>
      </c>
      <c r="F75" s="32"/>
      <c r="G75" s="21">
        <v>54</v>
      </c>
      <c r="H75" s="19">
        <v>0</v>
      </c>
      <c r="I75" s="45">
        <f t="shared" si="5"/>
        <v>0</v>
      </c>
    </row>
    <row r="76" spans="1:9" customFormat="1" ht="15" customHeight="1" x14ac:dyDescent="0.25">
      <c r="A76" s="18" t="s">
        <v>222</v>
      </c>
      <c r="B76" s="22"/>
      <c r="C76" s="75" t="s">
        <v>36</v>
      </c>
      <c r="D76" s="76"/>
      <c r="E76" s="13" t="s">
        <v>16</v>
      </c>
      <c r="F76" s="32"/>
      <c r="G76" s="21">
        <v>2</v>
      </c>
      <c r="H76" s="19">
        <v>0</v>
      </c>
      <c r="I76" s="45">
        <f t="shared" si="5"/>
        <v>0</v>
      </c>
    </row>
    <row r="77" spans="1:9" customFormat="1" ht="15" customHeight="1" x14ac:dyDescent="0.25">
      <c r="A77" s="18" t="s">
        <v>223</v>
      </c>
      <c r="B77" s="22"/>
      <c r="C77" s="60" t="s">
        <v>156</v>
      </c>
      <c r="D77" s="61"/>
      <c r="E77" s="13" t="s">
        <v>16</v>
      </c>
      <c r="F77" s="32"/>
      <c r="G77" s="21">
        <v>1</v>
      </c>
      <c r="H77" s="19">
        <v>0</v>
      </c>
      <c r="I77" s="45">
        <f t="shared" si="5"/>
        <v>0</v>
      </c>
    </row>
    <row r="78" spans="1:9" customFormat="1" ht="15" customHeight="1" x14ac:dyDescent="0.25">
      <c r="A78" s="18" t="s">
        <v>224</v>
      </c>
      <c r="B78" s="22"/>
      <c r="C78" s="60" t="s">
        <v>154</v>
      </c>
      <c r="D78" s="61"/>
      <c r="E78" s="13" t="s">
        <v>16</v>
      </c>
      <c r="F78" s="32"/>
      <c r="G78" s="21">
        <v>1</v>
      </c>
      <c r="H78" s="19">
        <v>0</v>
      </c>
      <c r="I78" s="45">
        <f t="shared" si="5"/>
        <v>0</v>
      </c>
    </row>
    <row r="79" spans="1:9" customFormat="1" ht="15" customHeight="1" x14ac:dyDescent="0.25">
      <c r="A79" s="18" t="s">
        <v>225</v>
      </c>
      <c r="B79" s="22"/>
      <c r="C79" s="75" t="s">
        <v>70</v>
      </c>
      <c r="D79" s="76"/>
      <c r="E79" s="13" t="s">
        <v>16</v>
      </c>
      <c r="F79" s="32"/>
      <c r="G79" s="21">
        <v>1</v>
      </c>
      <c r="H79" s="19">
        <v>0</v>
      </c>
      <c r="I79" s="45">
        <f t="shared" si="5"/>
        <v>0</v>
      </c>
    </row>
    <row r="80" spans="1:9" customFormat="1" ht="15" customHeight="1" x14ac:dyDescent="0.25">
      <c r="A80" s="18" t="s">
        <v>226</v>
      </c>
      <c r="B80" s="22"/>
      <c r="C80" s="75" t="s">
        <v>71</v>
      </c>
      <c r="D80" s="76"/>
      <c r="E80" s="13" t="s">
        <v>16</v>
      </c>
      <c r="F80" s="32"/>
      <c r="G80" s="21">
        <v>1</v>
      </c>
      <c r="H80" s="19">
        <v>0</v>
      </c>
      <c r="I80" s="45">
        <f t="shared" si="5"/>
        <v>0</v>
      </c>
    </row>
    <row r="81" spans="1:9" customFormat="1" ht="15" customHeight="1" x14ac:dyDescent="0.25">
      <c r="A81" s="18" t="s">
        <v>227</v>
      </c>
      <c r="B81" s="22"/>
      <c r="C81" s="75" t="s">
        <v>59</v>
      </c>
      <c r="D81" s="76"/>
      <c r="E81" s="13" t="s">
        <v>16</v>
      </c>
      <c r="F81" s="32"/>
      <c r="G81" s="21">
        <v>1</v>
      </c>
      <c r="H81" s="19">
        <v>0</v>
      </c>
      <c r="I81" s="45">
        <f t="shared" si="5"/>
        <v>0</v>
      </c>
    </row>
    <row r="82" spans="1:9" customFormat="1" ht="15" customHeight="1" x14ac:dyDescent="0.25">
      <c r="A82" s="18" t="s">
        <v>228</v>
      </c>
      <c r="B82" s="22"/>
      <c r="C82" s="75" t="s">
        <v>60</v>
      </c>
      <c r="D82" s="76"/>
      <c r="E82" s="13" t="s">
        <v>16</v>
      </c>
      <c r="F82" s="32"/>
      <c r="G82" s="21">
        <v>1</v>
      </c>
      <c r="H82" s="19">
        <v>0</v>
      </c>
      <c r="I82" s="45">
        <f t="shared" si="5"/>
        <v>0</v>
      </c>
    </row>
    <row r="83" spans="1:9" customFormat="1" ht="15" customHeight="1" x14ac:dyDescent="0.25">
      <c r="A83" s="18" t="s">
        <v>229</v>
      </c>
      <c r="B83" s="22"/>
      <c r="C83" s="60" t="s">
        <v>63</v>
      </c>
      <c r="D83" s="61"/>
      <c r="E83" s="13" t="s">
        <v>16</v>
      </c>
      <c r="F83" s="32"/>
      <c r="G83" s="21">
        <v>1</v>
      </c>
      <c r="H83" s="19">
        <v>0</v>
      </c>
      <c r="I83" s="45">
        <f t="shared" si="5"/>
        <v>0</v>
      </c>
    </row>
    <row r="84" spans="1:9" customFormat="1" ht="15" customHeight="1" x14ac:dyDescent="0.25">
      <c r="A84" s="18" t="s">
        <v>230</v>
      </c>
      <c r="B84" s="22"/>
      <c r="C84" s="60" t="s">
        <v>62</v>
      </c>
      <c r="D84" s="61"/>
      <c r="E84" s="13" t="s">
        <v>16</v>
      </c>
      <c r="F84" s="32"/>
      <c r="G84" s="21">
        <v>1</v>
      </c>
      <c r="H84" s="19">
        <v>0</v>
      </c>
      <c r="I84" s="45">
        <f t="shared" si="5"/>
        <v>0</v>
      </c>
    </row>
    <row r="85" spans="1:9" customFormat="1" ht="15" customHeight="1" x14ac:dyDescent="0.25">
      <c r="A85" s="18" t="s">
        <v>231</v>
      </c>
      <c r="B85" s="22"/>
      <c r="C85" s="60" t="s">
        <v>61</v>
      </c>
      <c r="D85" s="61"/>
      <c r="E85" s="13" t="s">
        <v>16</v>
      </c>
      <c r="F85" s="32"/>
      <c r="G85" s="21">
        <v>1</v>
      </c>
      <c r="H85" s="19">
        <v>0</v>
      </c>
      <c r="I85" s="45">
        <f t="shared" si="5"/>
        <v>0</v>
      </c>
    </row>
    <row r="86" spans="1:9" customFormat="1" ht="15" customHeight="1" x14ac:dyDescent="0.25">
      <c r="A86" s="18" t="s">
        <v>232</v>
      </c>
      <c r="B86" s="22"/>
      <c r="C86" s="60" t="s">
        <v>64</v>
      </c>
      <c r="D86" s="61"/>
      <c r="E86" s="13" t="s">
        <v>16</v>
      </c>
      <c r="F86" s="32"/>
      <c r="G86" s="21">
        <v>1</v>
      </c>
      <c r="H86" s="19">
        <v>0</v>
      </c>
      <c r="I86" s="45">
        <f t="shared" si="5"/>
        <v>0</v>
      </c>
    </row>
    <row r="87" spans="1:9" customFormat="1" ht="15" customHeight="1" x14ac:dyDescent="0.25">
      <c r="A87" s="18" t="s">
        <v>233</v>
      </c>
      <c r="B87" s="22"/>
      <c r="C87" s="60" t="s">
        <v>65</v>
      </c>
      <c r="D87" s="61"/>
      <c r="E87" s="13" t="s">
        <v>16</v>
      </c>
      <c r="F87" s="32"/>
      <c r="G87" s="21">
        <v>1</v>
      </c>
      <c r="H87" s="19">
        <v>0</v>
      </c>
      <c r="I87" s="45">
        <f t="shared" si="5"/>
        <v>0</v>
      </c>
    </row>
    <row r="88" spans="1:9" customFormat="1" ht="15" customHeight="1" x14ac:dyDescent="0.25">
      <c r="A88" s="18" t="s">
        <v>234</v>
      </c>
      <c r="B88" s="22"/>
      <c r="C88" s="60" t="s">
        <v>66</v>
      </c>
      <c r="D88" s="61"/>
      <c r="E88" s="13" t="s">
        <v>16</v>
      </c>
      <c r="F88" s="32"/>
      <c r="G88" s="21">
        <v>1</v>
      </c>
      <c r="H88" s="19">
        <v>0</v>
      </c>
      <c r="I88" s="45">
        <f t="shared" si="5"/>
        <v>0</v>
      </c>
    </row>
    <row r="89" spans="1:9" customFormat="1" ht="15" customHeight="1" x14ac:dyDescent="0.25">
      <c r="A89" s="18" t="s">
        <v>235</v>
      </c>
      <c r="B89" s="22"/>
      <c r="C89" s="60" t="s">
        <v>67</v>
      </c>
      <c r="D89" s="61"/>
      <c r="E89" s="13" t="s">
        <v>16</v>
      </c>
      <c r="F89" s="32"/>
      <c r="G89" s="21">
        <v>1</v>
      </c>
      <c r="H89" s="19">
        <v>0</v>
      </c>
      <c r="I89" s="45">
        <f t="shared" si="5"/>
        <v>0</v>
      </c>
    </row>
    <row r="90" spans="1:9" customFormat="1" ht="15" customHeight="1" x14ac:dyDescent="0.25">
      <c r="A90" s="18" t="s">
        <v>236</v>
      </c>
      <c r="B90" s="22"/>
      <c r="C90" s="60" t="s">
        <v>68</v>
      </c>
      <c r="D90" s="61"/>
      <c r="E90" s="13" t="s">
        <v>16</v>
      </c>
      <c r="F90" s="32"/>
      <c r="G90" s="21">
        <v>1</v>
      </c>
      <c r="H90" s="19">
        <v>0</v>
      </c>
      <c r="I90" s="45">
        <f t="shared" si="5"/>
        <v>0</v>
      </c>
    </row>
    <row r="91" spans="1:9" customFormat="1" ht="15" customHeight="1" x14ac:dyDescent="0.25">
      <c r="A91" s="18" t="s">
        <v>237</v>
      </c>
      <c r="B91" s="22"/>
      <c r="C91" s="60" t="s">
        <v>69</v>
      </c>
      <c r="D91" s="61"/>
      <c r="E91" s="13" t="s">
        <v>16</v>
      </c>
      <c r="F91" s="32"/>
      <c r="G91" s="21">
        <v>1</v>
      </c>
      <c r="H91" s="19">
        <v>0</v>
      </c>
      <c r="I91" s="45">
        <f t="shared" si="5"/>
        <v>0</v>
      </c>
    </row>
    <row r="92" spans="1:9" customFormat="1" ht="15" customHeight="1" x14ac:dyDescent="0.25">
      <c r="A92" s="18" t="s">
        <v>238</v>
      </c>
      <c r="B92" s="22"/>
      <c r="C92" s="60" t="s">
        <v>44</v>
      </c>
      <c r="D92" s="61"/>
      <c r="E92" s="13" t="s">
        <v>16</v>
      </c>
      <c r="F92" s="32"/>
      <c r="G92" s="21">
        <v>1</v>
      </c>
      <c r="H92" s="19">
        <v>0</v>
      </c>
      <c r="I92" s="45">
        <f t="shared" si="5"/>
        <v>0</v>
      </c>
    </row>
    <row r="93" spans="1:9" customFormat="1" ht="15" customHeight="1" x14ac:dyDescent="0.25">
      <c r="A93" s="18" t="s">
        <v>239</v>
      </c>
      <c r="B93" s="22"/>
      <c r="C93" s="60" t="s">
        <v>40</v>
      </c>
      <c r="D93" s="61"/>
      <c r="E93" s="13" t="s">
        <v>16</v>
      </c>
      <c r="F93" s="32"/>
      <c r="G93" s="21">
        <v>1</v>
      </c>
      <c r="H93" s="19">
        <v>0</v>
      </c>
      <c r="I93" s="45">
        <f t="shared" si="5"/>
        <v>0</v>
      </c>
    </row>
    <row r="94" spans="1:9" customFormat="1" ht="15" customHeight="1" x14ac:dyDescent="0.25">
      <c r="A94" s="18" t="s">
        <v>240</v>
      </c>
      <c r="B94" s="22"/>
      <c r="C94" s="60" t="s">
        <v>41</v>
      </c>
      <c r="D94" s="61"/>
      <c r="E94" s="13" t="s">
        <v>16</v>
      </c>
      <c r="F94" s="32"/>
      <c r="G94" s="21">
        <v>1</v>
      </c>
      <c r="H94" s="19">
        <v>0</v>
      </c>
      <c r="I94" s="45">
        <f t="shared" si="5"/>
        <v>0</v>
      </c>
    </row>
    <row r="95" spans="1:9" customFormat="1" ht="15" customHeight="1" x14ac:dyDescent="0.25">
      <c r="A95" s="18" t="s">
        <v>241</v>
      </c>
      <c r="B95" s="22"/>
      <c r="C95" s="75" t="s">
        <v>42</v>
      </c>
      <c r="D95" s="76"/>
      <c r="E95" s="13" t="s">
        <v>16</v>
      </c>
      <c r="F95" s="32"/>
      <c r="G95" s="21">
        <v>1</v>
      </c>
      <c r="H95" s="19">
        <v>0</v>
      </c>
      <c r="I95" s="45">
        <f t="shared" si="5"/>
        <v>0</v>
      </c>
    </row>
    <row r="96" spans="1:9" customFormat="1" ht="15" customHeight="1" x14ac:dyDescent="0.25">
      <c r="A96" s="18" t="s">
        <v>242</v>
      </c>
      <c r="B96" s="22"/>
      <c r="C96" s="60" t="s">
        <v>43</v>
      </c>
      <c r="D96" s="61"/>
      <c r="E96" s="13" t="s">
        <v>16</v>
      </c>
      <c r="F96" s="32"/>
      <c r="G96" s="21">
        <v>1</v>
      </c>
      <c r="H96" s="19">
        <v>0</v>
      </c>
      <c r="I96" s="45">
        <f t="shared" si="5"/>
        <v>0</v>
      </c>
    </row>
    <row r="97" spans="1:9" customFormat="1" ht="15" customHeight="1" x14ac:dyDescent="0.25">
      <c r="A97" s="18" t="s">
        <v>243</v>
      </c>
      <c r="B97" s="22"/>
      <c r="C97" s="60" t="s">
        <v>45</v>
      </c>
      <c r="D97" s="61"/>
      <c r="E97" s="13" t="s">
        <v>16</v>
      </c>
      <c r="F97" s="32"/>
      <c r="G97" s="21">
        <v>1</v>
      </c>
      <c r="H97" s="19">
        <v>0</v>
      </c>
      <c r="I97" s="45">
        <f t="shared" si="5"/>
        <v>0</v>
      </c>
    </row>
    <row r="98" spans="1:9" customFormat="1" ht="15" customHeight="1" x14ac:dyDescent="0.25">
      <c r="A98" s="18" t="s">
        <v>244</v>
      </c>
      <c r="B98" s="22"/>
      <c r="C98" s="60" t="s">
        <v>46</v>
      </c>
      <c r="D98" s="61"/>
      <c r="E98" s="13" t="s">
        <v>16</v>
      </c>
      <c r="F98" s="32"/>
      <c r="G98" s="21">
        <v>1</v>
      </c>
      <c r="H98" s="19">
        <v>0</v>
      </c>
      <c r="I98" s="45">
        <f t="shared" si="5"/>
        <v>0</v>
      </c>
    </row>
    <row r="99" spans="1:9" customFormat="1" ht="15" customHeight="1" x14ac:dyDescent="0.25">
      <c r="A99" s="18" t="s">
        <v>245</v>
      </c>
      <c r="B99" s="22"/>
      <c r="C99" s="60" t="s">
        <v>48</v>
      </c>
      <c r="D99" s="61"/>
      <c r="E99" s="13" t="s">
        <v>16</v>
      </c>
      <c r="F99" s="32"/>
      <c r="G99" s="21">
        <v>1</v>
      </c>
      <c r="H99" s="19">
        <v>0</v>
      </c>
      <c r="I99" s="45">
        <f t="shared" si="5"/>
        <v>0</v>
      </c>
    </row>
    <row r="100" spans="1:9" customFormat="1" ht="15" customHeight="1" x14ac:dyDescent="0.25">
      <c r="A100" s="18" t="s">
        <v>246</v>
      </c>
      <c r="B100" s="22"/>
      <c r="C100" s="60" t="s">
        <v>47</v>
      </c>
      <c r="D100" s="61"/>
      <c r="E100" s="13" t="s">
        <v>16</v>
      </c>
      <c r="F100" s="32"/>
      <c r="G100" s="21">
        <v>1</v>
      </c>
      <c r="H100" s="19">
        <v>0</v>
      </c>
      <c r="I100" s="45">
        <f t="shared" si="5"/>
        <v>0</v>
      </c>
    </row>
    <row r="101" spans="1:9" customFormat="1" ht="15" customHeight="1" x14ac:dyDescent="0.25">
      <c r="A101" s="18" t="s">
        <v>247</v>
      </c>
      <c r="B101" s="22"/>
      <c r="C101" s="60" t="s">
        <v>49</v>
      </c>
      <c r="D101" s="61"/>
      <c r="E101" s="13" t="s">
        <v>16</v>
      </c>
      <c r="F101" s="32"/>
      <c r="G101" s="21">
        <v>1</v>
      </c>
      <c r="H101" s="19">
        <v>0</v>
      </c>
      <c r="I101" s="45">
        <f t="shared" si="5"/>
        <v>0</v>
      </c>
    </row>
    <row r="102" spans="1:9" customFormat="1" ht="15" customHeight="1" x14ac:dyDescent="0.25">
      <c r="A102" s="18" t="s">
        <v>248</v>
      </c>
      <c r="B102" s="22"/>
      <c r="C102" s="60" t="s">
        <v>50</v>
      </c>
      <c r="D102" s="61"/>
      <c r="E102" s="13" t="s">
        <v>16</v>
      </c>
      <c r="F102" s="32"/>
      <c r="G102" s="21">
        <v>1</v>
      </c>
      <c r="H102" s="19">
        <v>0</v>
      </c>
      <c r="I102" s="45">
        <f t="shared" si="5"/>
        <v>0</v>
      </c>
    </row>
    <row r="103" spans="1:9" customFormat="1" ht="15" customHeight="1" x14ac:dyDescent="0.25">
      <c r="A103" s="18" t="s">
        <v>249</v>
      </c>
      <c r="B103" s="22"/>
      <c r="C103" s="60" t="s">
        <v>51</v>
      </c>
      <c r="D103" s="61"/>
      <c r="E103" s="13" t="s">
        <v>16</v>
      </c>
      <c r="F103" s="32"/>
      <c r="G103" s="21">
        <v>1</v>
      </c>
      <c r="H103" s="19">
        <v>0</v>
      </c>
      <c r="I103" s="45">
        <f t="shared" si="5"/>
        <v>0</v>
      </c>
    </row>
    <row r="104" spans="1:9" customFormat="1" ht="15" customHeight="1" x14ac:dyDescent="0.25">
      <c r="A104" s="18" t="s">
        <v>250</v>
      </c>
      <c r="B104" s="22"/>
      <c r="C104" s="60" t="s">
        <v>52</v>
      </c>
      <c r="D104" s="61"/>
      <c r="E104" s="13" t="s">
        <v>16</v>
      </c>
      <c r="F104" s="32"/>
      <c r="G104" s="21">
        <v>1</v>
      </c>
      <c r="H104" s="19">
        <v>0</v>
      </c>
      <c r="I104" s="45">
        <f t="shared" si="5"/>
        <v>0</v>
      </c>
    </row>
    <row r="105" spans="1:9" customFormat="1" ht="15" customHeight="1" x14ac:dyDescent="0.25">
      <c r="A105" s="18" t="s">
        <v>251</v>
      </c>
      <c r="B105" s="22"/>
      <c r="C105" s="60" t="s">
        <v>53</v>
      </c>
      <c r="D105" s="61"/>
      <c r="E105" s="13" t="s">
        <v>16</v>
      </c>
      <c r="F105" s="32"/>
      <c r="G105" s="21">
        <v>1</v>
      </c>
      <c r="H105" s="19">
        <v>0</v>
      </c>
      <c r="I105" s="45">
        <f t="shared" si="5"/>
        <v>0</v>
      </c>
    </row>
    <row r="106" spans="1:9" customFormat="1" ht="15" customHeight="1" x14ac:dyDescent="0.25">
      <c r="A106" s="18" t="s">
        <v>252</v>
      </c>
      <c r="B106" s="22"/>
      <c r="C106" s="60" t="s">
        <v>54</v>
      </c>
      <c r="D106" s="61"/>
      <c r="E106" s="13" t="s">
        <v>16</v>
      </c>
      <c r="F106" s="32"/>
      <c r="G106" s="21">
        <v>1</v>
      </c>
      <c r="H106" s="19">
        <v>0</v>
      </c>
      <c r="I106" s="45">
        <f t="shared" si="5"/>
        <v>0</v>
      </c>
    </row>
    <row r="107" spans="1:9" customFormat="1" ht="15" customHeight="1" x14ac:dyDescent="0.25">
      <c r="A107" s="18" t="s">
        <v>253</v>
      </c>
      <c r="B107" s="22"/>
      <c r="C107" s="60" t="s">
        <v>55</v>
      </c>
      <c r="D107" s="61"/>
      <c r="E107" s="13" t="s">
        <v>16</v>
      </c>
      <c r="F107" s="32"/>
      <c r="G107" s="21">
        <v>1</v>
      </c>
      <c r="H107" s="19">
        <v>0</v>
      </c>
      <c r="I107" s="45">
        <f t="shared" si="5"/>
        <v>0</v>
      </c>
    </row>
    <row r="108" spans="1:9" customFormat="1" ht="15" customHeight="1" x14ac:dyDescent="0.25">
      <c r="A108" s="18" t="s">
        <v>254</v>
      </c>
      <c r="B108" s="22"/>
      <c r="C108" s="60" t="s">
        <v>56</v>
      </c>
      <c r="D108" s="61"/>
      <c r="E108" s="13" t="s">
        <v>16</v>
      </c>
      <c r="F108" s="32"/>
      <c r="G108" s="21">
        <v>1</v>
      </c>
      <c r="H108" s="19">
        <v>0</v>
      </c>
      <c r="I108" s="45">
        <f t="shared" si="5"/>
        <v>0</v>
      </c>
    </row>
    <row r="109" spans="1:9" customFormat="1" ht="15" customHeight="1" x14ac:dyDescent="0.25">
      <c r="A109" s="18" t="s">
        <v>255</v>
      </c>
      <c r="B109" s="22"/>
      <c r="C109" s="60" t="s">
        <v>57</v>
      </c>
      <c r="D109" s="61"/>
      <c r="E109" s="13" t="s">
        <v>16</v>
      </c>
      <c r="F109" s="32"/>
      <c r="G109" s="21">
        <v>1</v>
      </c>
      <c r="H109" s="19">
        <v>0</v>
      </c>
      <c r="I109" s="45">
        <f t="shared" si="5"/>
        <v>0</v>
      </c>
    </row>
    <row r="110" spans="1:9" customFormat="1" ht="15" customHeight="1" x14ac:dyDescent="0.25">
      <c r="A110" s="18" t="s">
        <v>256</v>
      </c>
      <c r="B110" s="22"/>
      <c r="C110" s="60" t="s">
        <v>58</v>
      </c>
      <c r="D110" s="61"/>
      <c r="E110" s="13" t="s">
        <v>16</v>
      </c>
      <c r="F110" s="32"/>
      <c r="G110" s="21">
        <v>1</v>
      </c>
      <c r="H110" s="19">
        <v>0</v>
      </c>
      <c r="I110" s="45">
        <f t="shared" si="5"/>
        <v>0</v>
      </c>
    </row>
    <row r="111" spans="1:9" customFormat="1" ht="15" customHeight="1" x14ac:dyDescent="0.25">
      <c r="A111" s="18" t="s">
        <v>257</v>
      </c>
      <c r="B111" s="22"/>
      <c r="C111" s="75" t="s">
        <v>37</v>
      </c>
      <c r="D111" s="76"/>
      <c r="E111" s="13" t="s">
        <v>16</v>
      </c>
      <c r="F111" s="32"/>
      <c r="G111" s="21">
        <v>1</v>
      </c>
      <c r="H111" s="19">
        <v>0</v>
      </c>
      <c r="I111" s="45">
        <f t="shared" si="5"/>
        <v>0</v>
      </c>
    </row>
    <row r="112" spans="1:9" customFormat="1" ht="15" customHeight="1" x14ac:dyDescent="0.25">
      <c r="A112" s="18" t="s">
        <v>258</v>
      </c>
      <c r="B112" s="22"/>
      <c r="C112" s="75" t="s">
        <v>38</v>
      </c>
      <c r="D112" s="76"/>
      <c r="E112" s="13" t="s">
        <v>16</v>
      </c>
      <c r="F112" s="32"/>
      <c r="G112" s="21">
        <v>1</v>
      </c>
      <c r="H112" s="19">
        <v>0</v>
      </c>
      <c r="I112" s="45">
        <f t="shared" si="5"/>
        <v>0</v>
      </c>
    </row>
    <row r="113" spans="1:9" customFormat="1" ht="15" customHeight="1" x14ac:dyDescent="0.25">
      <c r="A113" s="18" t="s">
        <v>259</v>
      </c>
      <c r="B113" s="22"/>
      <c r="C113" s="75" t="s">
        <v>39</v>
      </c>
      <c r="D113" s="76"/>
      <c r="E113" s="13" t="s">
        <v>16</v>
      </c>
      <c r="F113" s="32"/>
      <c r="G113" s="21">
        <v>1</v>
      </c>
      <c r="H113" s="19">
        <v>0</v>
      </c>
      <c r="I113" s="45">
        <f t="shared" si="5"/>
        <v>0</v>
      </c>
    </row>
    <row r="114" spans="1:9" customFormat="1" ht="15" customHeight="1" x14ac:dyDescent="0.25">
      <c r="A114" s="18" t="s">
        <v>285</v>
      </c>
      <c r="B114" s="22"/>
      <c r="C114" s="75" t="s">
        <v>145</v>
      </c>
      <c r="D114" s="76"/>
      <c r="E114" s="13" t="s">
        <v>16</v>
      </c>
      <c r="F114" s="32"/>
      <c r="G114" s="21">
        <v>1</v>
      </c>
      <c r="H114" s="19">
        <v>0</v>
      </c>
      <c r="I114" s="45">
        <f t="shared" si="5"/>
        <v>0</v>
      </c>
    </row>
    <row r="115" spans="1:9" customFormat="1" ht="35.1" customHeight="1" x14ac:dyDescent="0.25">
      <c r="A115" s="62" t="s">
        <v>146</v>
      </c>
      <c r="B115" s="62"/>
      <c r="C115" s="62"/>
      <c r="D115" s="62"/>
      <c r="E115" s="62"/>
      <c r="F115" s="62"/>
      <c r="G115" s="62"/>
      <c r="H115" s="62"/>
      <c r="I115" s="62"/>
    </row>
    <row r="116" spans="1:9" customFormat="1" ht="15" customHeight="1" x14ac:dyDescent="0.25">
      <c r="A116" s="26" t="s">
        <v>286</v>
      </c>
      <c r="B116" s="22"/>
      <c r="C116" s="60" t="s">
        <v>72</v>
      </c>
      <c r="D116" s="61"/>
      <c r="E116" s="13" t="s">
        <v>16</v>
      </c>
      <c r="F116" s="32"/>
      <c r="G116" s="21">
        <v>1</v>
      </c>
      <c r="H116" s="19">
        <v>0</v>
      </c>
      <c r="I116" s="45">
        <f t="shared" ref="I116:I117" si="6">H116+(H116*G$2)</f>
        <v>0</v>
      </c>
    </row>
    <row r="117" spans="1:9" customFormat="1" ht="15" customHeight="1" x14ac:dyDescent="0.25">
      <c r="A117" s="26" t="s">
        <v>287</v>
      </c>
      <c r="B117" s="22"/>
      <c r="C117" s="60" t="s">
        <v>73</v>
      </c>
      <c r="D117" s="61"/>
      <c r="E117" s="13" t="s">
        <v>16</v>
      </c>
      <c r="F117" s="32"/>
      <c r="G117" s="21">
        <v>1</v>
      </c>
      <c r="H117" s="19">
        <v>0</v>
      </c>
      <c r="I117" s="45">
        <f t="shared" si="6"/>
        <v>0</v>
      </c>
    </row>
    <row r="118" spans="1:9" customFormat="1" ht="36" customHeight="1" x14ac:dyDescent="0.25">
      <c r="A118" s="59" t="s">
        <v>262</v>
      </c>
      <c r="B118" s="59"/>
      <c r="C118" s="59"/>
      <c r="D118" s="59"/>
      <c r="E118" s="59"/>
      <c r="F118" s="59"/>
      <c r="G118" s="59"/>
      <c r="H118" s="59"/>
      <c r="I118" s="59"/>
    </row>
    <row r="119" spans="1:9" customFormat="1" ht="31.5" customHeight="1" x14ac:dyDescent="0.25">
      <c r="A119" s="26" t="s">
        <v>287</v>
      </c>
      <c r="B119" s="60" t="s">
        <v>264</v>
      </c>
      <c r="C119" s="61"/>
      <c r="D119" s="69" t="s">
        <v>266</v>
      </c>
      <c r="E119" s="70"/>
      <c r="F119" s="32"/>
      <c r="G119" s="38"/>
      <c r="H119" s="38"/>
      <c r="I119" s="39"/>
    </row>
    <row r="120" spans="1:9" customFormat="1" ht="30" customHeight="1" x14ac:dyDescent="0.25">
      <c r="A120" s="26" t="s">
        <v>444</v>
      </c>
      <c r="B120" s="60" t="s">
        <v>268</v>
      </c>
      <c r="C120" s="61"/>
      <c r="D120" s="69" t="s">
        <v>270</v>
      </c>
      <c r="E120" s="70"/>
      <c r="F120" s="23"/>
      <c r="G120" s="21">
        <v>3.5</v>
      </c>
      <c r="H120" s="45">
        <v>0</v>
      </c>
      <c r="I120" s="45">
        <f t="shared" ref="I120" si="7">H120+(H120*G$2)</f>
        <v>0</v>
      </c>
    </row>
    <row r="121" spans="1:9" customFormat="1" ht="29.45" customHeight="1" x14ac:dyDescent="0.25">
      <c r="A121" s="26" t="s">
        <v>446</v>
      </c>
      <c r="B121" s="57" t="s">
        <v>443</v>
      </c>
      <c r="C121" s="58"/>
      <c r="D121" s="71" t="s">
        <v>266</v>
      </c>
      <c r="E121" s="72"/>
      <c r="F121" s="33"/>
      <c r="G121" s="25"/>
      <c r="H121" s="25"/>
      <c r="I121" s="25"/>
    </row>
    <row r="122" spans="1:9" customFormat="1" x14ac:dyDescent="0.25">
      <c r="A122" s="63" t="s">
        <v>511</v>
      </c>
      <c r="B122" s="64"/>
      <c r="C122" s="64"/>
      <c r="D122" s="64"/>
      <c r="E122" s="64"/>
      <c r="F122" s="64"/>
      <c r="G122" s="64"/>
      <c r="H122" s="64"/>
      <c r="I122" s="65"/>
    </row>
    <row r="123" spans="1:9" customFormat="1" ht="40.15" customHeight="1" x14ac:dyDescent="0.25">
      <c r="A123" s="62" t="s">
        <v>272</v>
      </c>
      <c r="B123" s="62"/>
      <c r="C123" s="62"/>
      <c r="D123" s="62"/>
      <c r="E123" s="62"/>
      <c r="F123" s="62"/>
      <c r="G123" s="62"/>
      <c r="H123" s="48">
        <f>SUM(H5:H121)</f>
        <v>0</v>
      </c>
      <c r="I123" s="48">
        <f>SUM(I5:I121)</f>
        <v>0</v>
      </c>
    </row>
  </sheetData>
  <mergeCells count="126">
    <mergeCell ref="C110:D110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109:D109"/>
    <mergeCell ref="C95:D95"/>
    <mergeCell ref="C100:D100"/>
    <mergeCell ref="C101:D101"/>
    <mergeCell ref="C99:D99"/>
    <mergeCell ref="C102:D102"/>
    <mergeCell ref="C63:D63"/>
    <mergeCell ref="C65:D65"/>
    <mergeCell ref="C64:D64"/>
    <mergeCell ref="C40:D40"/>
    <mergeCell ref="C41:D41"/>
    <mergeCell ref="C42:D42"/>
    <mergeCell ref="C43:D43"/>
    <mergeCell ref="C96:D96"/>
    <mergeCell ref="C59:D59"/>
    <mergeCell ref="C56:D56"/>
    <mergeCell ref="C61:D61"/>
    <mergeCell ref="C62:D62"/>
    <mergeCell ref="C79:D79"/>
    <mergeCell ref="C69:D69"/>
    <mergeCell ref="D1:I1"/>
    <mergeCell ref="C5:D5"/>
    <mergeCell ref="C52:D52"/>
    <mergeCell ref="C6:D6"/>
    <mergeCell ref="C7:D7"/>
    <mergeCell ref="C8:D8"/>
    <mergeCell ref="C9:D9"/>
    <mergeCell ref="C10:D10"/>
    <mergeCell ref="C104:D104"/>
    <mergeCell ref="C34:D34"/>
    <mergeCell ref="C35:D35"/>
    <mergeCell ref="C36:D36"/>
    <mergeCell ref="C37:D37"/>
    <mergeCell ref="G2:I2"/>
    <mergeCell ref="C66:D66"/>
    <mergeCell ref="C19:D19"/>
    <mergeCell ref="C12:D12"/>
    <mergeCell ref="C24:D24"/>
    <mergeCell ref="C57:D57"/>
    <mergeCell ref="C55:D55"/>
    <mergeCell ref="C54:D54"/>
    <mergeCell ref="C67:D67"/>
    <mergeCell ref="C60:D60"/>
    <mergeCell ref="C58:D58"/>
    <mergeCell ref="C13:D13"/>
    <mergeCell ref="C14:D14"/>
    <mergeCell ref="C15:D15"/>
    <mergeCell ref="C18:D18"/>
    <mergeCell ref="C16:D16"/>
    <mergeCell ref="C71:D71"/>
    <mergeCell ref="C53:D53"/>
    <mergeCell ref="C72:D72"/>
    <mergeCell ref="C29:D29"/>
    <mergeCell ref="C30:D30"/>
    <mergeCell ref="C31:D31"/>
    <mergeCell ref="C32:D32"/>
    <mergeCell ref="C22:D22"/>
    <mergeCell ref="C25:D25"/>
    <mergeCell ref="C26:D26"/>
    <mergeCell ref="C27:D27"/>
    <mergeCell ref="C70:D70"/>
    <mergeCell ref="C33:D33"/>
    <mergeCell ref="C51:D51"/>
    <mergeCell ref="C48:D48"/>
    <mergeCell ref="C21:D21"/>
    <mergeCell ref="C28:D28"/>
    <mergeCell ref="C46:D46"/>
    <mergeCell ref="C39:D39"/>
    <mergeCell ref="C116:D116"/>
    <mergeCell ref="C117:D117"/>
    <mergeCell ref="C114:D114"/>
    <mergeCell ref="C113:D113"/>
    <mergeCell ref="C112:D112"/>
    <mergeCell ref="C111:D111"/>
    <mergeCell ref="C73:D73"/>
    <mergeCell ref="C74:D74"/>
    <mergeCell ref="C75:D75"/>
    <mergeCell ref="C76:D76"/>
    <mergeCell ref="C89:D89"/>
    <mergeCell ref="C77:D77"/>
    <mergeCell ref="C106:D106"/>
    <mergeCell ref="C107:D107"/>
    <mergeCell ref="C97:D97"/>
    <mergeCell ref="C98:D98"/>
    <mergeCell ref="C103:D103"/>
    <mergeCell ref="C105:D105"/>
    <mergeCell ref="C90:D90"/>
    <mergeCell ref="C91:D91"/>
    <mergeCell ref="C92:D92"/>
    <mergeCell ref="C93:D93"/>
    <mergeCell ref="C94:D94"/>
    <mergeCell ref="C108:D108"/>
    <mergeCell ref="B121:C121"/>
    <mergeCell ref="A118:I118"/>
    <mergeCell ref="B119:C119"/>
    <mergeCell ref="B120:C120"/>
    <mergeCell ref="A123:G123"/>
    <mergeCell ref="A122:I122"/>
    <mergeCell ref="A3:D3"/>
    <mergeCell ref="D120:E120"/>
    <mergeCell ref="D119:E119"/>
    <mergeCell ref="D121:E121"/>
    <mergeCell ref="C78:D78"/>
    <mergeCell ref="A11:I11"/>
    <mergeCell ref="A4:I4"/>
    <mergeCell ref="A17:I17"/>
    <mergeCell ref="A20:I20"/>
    <mergeCell ref="A23:I23"/>
    <mergeCell ref="A49:I49"/>
    <mergeCell ref="A50:I50"/>
    <mergeCell ref="A68:I68"/>
    <mergeCell ref="A115:I115"/>
    <mergeCell ref="C47:D47"/>
    <mergeCell ref="C38:D38"/>
    <mergeCell ref="C44:D44"/>
    <mergeCell ref="C45:D45"/>
  </mergeCells>
  <pageMargins left="0.11811023622047245" right="0.11811023622047245" top="0.15748031496062992" bottom="0.15748031496062992" header="0.31496062992125984" footer="0.31496062992125984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A6C1-4437-4D58-AA23-89FA70F78CF6}">
  <sheetPr>
    <tabColor theme="8"/>
  </sheetPr>
  <dimension ref="A1:H68"/>
  <sheetViews>
    <sheetView zoomScaleNormal="100" zoomScaleSheetLayoutView="100" workbookViewId="0">
      <pane ySplit="3" topLeftCell="A22" activePane="bottomLeft" state="frozen"/>
      <selection pane="bottomLeft" activeCell="A67" sqref="A67:H67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76.85546875" style="2" customWidth="1"/>
    <col min="4" max="5" width="9" style="42" customWidth="1"/>
    <col min="6" max="7" width="12" style="42" customWidth="1"/>
    <col min="8" max="8" width="15.140625" style="42" customWidth="1"/>
  </cols>
  <sheetData>
    <row r="1" spans="1:8" ht="107.45" customHeight="1" thickBot="1" x14ac:dyDescent="0.3">
      <c r="A1" s="100"/>
      <c r="B1" s="101"/>
      <c r="C1" s="77" t="s">
        <v>273</v>
      </c>
      <c r="D1" s="78"/>
      <c r="E1" s="78"/>
      <c r="F1" s="78"/>
      <c r="G1" s="78"/>
      <c r="H1" s="79"/>
    </row>
    <row r="2" spans="1:8" ht="30.75" customHeight="1" thickBot="1" x14ac:dyDescent="0.3">
      <c r="A2" s="102"/>
      <c r="B2" s="103"/>
      <c r="C2" s="95" t="s">
        <v>13</v>
      </c>
      <c r="D2" s="96"/>
      <c r="E2" s="89">
        <v>0</v>
      </c>
      <c r="F2" s="80"/>
      <c r="G2" s="80"/>
      <c r="H2" s="81"/>
    </row>
    <row r="3" spans="1:8" ht="46.15" customHeight="1" thickBot="1" x14ac:dyDescent="0.3">
      <c r="A3" s="97" t="s">
        <v>0</v>
      </c>
      <c r="B3" s="98"/>
      <c r="C3" s="99"/>
      <c r="D3" s="34" t="s">
        <v>14</v>
      </c>
      <c r="E3" s="35" t="s">
        <v>157</v>
      </c>
      <c r="F3" s="36" t="s">
        <v>15</v>
      </c>
      <c r="G3" s="36" t="s">
        <v>274</v>
      </c>
      <c r="H3" s="37" t="s">
        <v>275</v>
      </c>
    </row>
    <row r="4" spans="1:8" ht="35.1" customHeight="1" x14ac:dyDescent="0.25">
      <c r="A4" s="90" t="s">
        <v>74</v>
      </c>
      <c r="B4" s="90"/>
      <c r="C4" s="90"/>
      <c r="D4" s="90"/>
      <c r="E4" s="90"/>
      <c r="F4" s="90"/>
      <c r="G4" s="90"/>
      <c r="H4" s="90"/>
    </row>
    <row r="5" spans="1:8" ht="35.1" customHeight="1" x14ac:dyDescent="0.25">
      <c r="A5" s="91" t="s">
        <v>524</v>
      </c>
      <c r="B5" s="92"/>
      <c r="C5" s="92"/>
      <c r="D5" s="92"/>
      <c r="E5" s="92"/>
      <c r="F5" s="92"/>
      <c r="G5" s="92"/>
      <c r="H5" s="93"/>
    </row>
    <row r="6" spans="1:8" ht="15" customHeight="1" x14ac:dyDescent="0.25">
      <c r="A6" s="15" t="s">
        <v>288</v>
      </c>
      <c r="B6" s="82" t="s">
        <v>151</v>
      </c>
      <c r="C6" s="82"/>
      <c r="D6" s="13" t="s">
        <v>16</v>
      </c>
      <c r="E6" s="32"/>
      <c r="F6" s="21">
        <v>2016</v>
      </c>
      <c r="G6" s="19">
        <v>0</v>
      </c>
      <c r="H6" s="19">
        <f>(G6*E$2)+G6</f>
        <v>0</v>
      </c>
    </row>
    <row r="7" spans="1:8" ht="15" customHeight="1" x14ac:dyDescent="0.25">
      <c r="A7" s="15" t="s">
        <v>289</v>
      </c>
      <c r="B7" s="82" t="s">
        <v>150</v>
      </c>
      <c r="C7" s="82"/>
      <c r="D7" s="13" t="s">
        <v>16</v>
      </c>
      <c r="E7" s="32"/>
      <c r="F7" s="21">
        <v>31</v>
      </c>
      <c r="G7" s="19">
        <v>0</v>
      </c>
      <c r="H7" s="19">
        <f t="shared" ref="H7:H62" si="0">(G7*E$2)+G7</f>
        <v>0</v>
      </c>
    </row>
    <row r="8" spans="1:8" ht="15" customHeight="1" x14ac:dyDescent="0.25">
      <c r="A8" s="15" t="s">
        <v>290</v>
      </c>
      <c r="B8" s="82" t="s">
        <v>152</v>
      </c>
      <c r="C8" s="82"/>
      <c r="D8" s="13" t="s">
        <v>16</v>
      </c>
      <c r="E8" s="32"/>
      <c r="F8" s="21">
        <v>1</v>
      </c>
      <c r="G8" s="19">
        <v>0</v>
      </c>
      <c r="H8" s="19">
        <f t="shared" si="0"/>
        <v>0</v>
      </c>
    </row>
    <row r="9" spans="1:8" ht="15" customHeight="1" x14ac:dyDescent="0.25">
      <c r="A9" s="15" t="s">
        <v>291</v>
      </c>
      <c r="B9" s="82" t="s">
        <v>26</v>
      </c>
      <c r="C9" s="82"/>
      <c r="D9" s="13" t="s">
        <v>16</v>
      </c>
      <c r="E9" s="32"/>
      <c r="F9" s="21">
        <v>2</v>
      </c>
      <c r="G9" s="19">
        <v>0</v>
      </c>
      <c r="H9" s="19">
        <f t="shared" si="0"/>
        <v>0</v>
      </c>
    </row>
    <row r="10" spans="1:8" ht="15" customHeight="1" x14ac:dyDescent="0.25">
      <c r="A10" s="15" t="s">
        <v>292</v>
      </c>
      <c r="B10" s="82" t="s">
        <v>153</v>
      </c>
      <c r="C10" s="82"/>
      <c r="D10" s="13" t="s">
        <v>16</v>
      </c>
      <c r="E10" s="32"/>
      <c r="F10" s="21">
        <v>27</v>
      </c>
      <c r="G10" s="19">
        <v>0</v>
      </c>
      <c r="H10" s="19">
        <f t="shared" si="0"/>
        <v>0</v>
      </c>
    </row>
    <row r="11" spans="1:8" ht="15" customHeight="1" x14ac:dyDescent="0.25">
      <c r="A11" s="15" t="s">
        <v>293</v>
      </c>
      <c r="B11" s="82" t="s">
        <v>28</v>
      </c>
      <c r="C11" s="82"/>
      <c r="D11" s="13" t="s">
        <v>16</v>
      </c>
      <c r="E11" s="32"/>
      <c r="F11" s="21">
        <v>1311</v>
      </c>
      <c r="G11" s="19">
        <v>0</v>
      </c>
      <c r="H11" s="19">
        <f t="shared" si="0"/>
        <v>0</v>
      </c>
    </row>
    <row r="12" spans="1:8" ht="15" customHeight="1" x14ac:dyDescent="0.25">
      <c r="A12" s="15" t="s">
        <v>294</v>
      </c>
      <c r="B12" s="75" t="s">
        <v>21</v>
      </c>
      <c r="C12" s="76"/>
      <c r="D12" s="13" t="s">
        <v>16</v>
      </c>
      <c r="E12" s="32"/>
      <c r="F12" s="21">
        <v>66</v>
      </c>
      <c r="G12" s="19">
        <v>0</v>
      </c>
      <c r="H12" s="19">
        <f t="shared" ref="H12" si="1">(G12*E$2)+G12</f>
        <v>0</v>
      </c>
    </row>
    <row r="13" spans="1:8" ht="15" customHeight="1" x14ac:dyDescent="0.25">
      <c r="A13" s="15" t="s">
        <v>295</v>
      </c>
      <c r="B13" s="60" t="s">
        <v>18</v>
      </c>
      <c r="C13" s="61"/>
      <c r="D13" s="13" t="s">
        <v>16</v>
      </c>
      <c r="E13" s="32"/>
      <c r="F13" s="21">
        <v>8</v>
      </c>
      <c r="G13" s="19">
        <v>0</v>
      </c>
      <c r="H13" s="45">
        <f t="shared" ref="H13" si="2">G13+(G13*F$2)</f>
        <v>0</v>
      </c>
    </row>
    <row r="14" spans="1:8" ht="15" customHeight="1" x14ac:dyDescent="0.25">
      <c r="A14" s="94" t="s">
        <v>525</v>
      </c>
      <c r="B14" s="84"/>
      <c r="C14" s="84"/>
      <c r="D14" s="84"/>
      <c r="E14" s="84"/>
      <c r="F14" s="84"/>
      <c r="G14" s="84"/>
      <c r="H14" s="85"/>
    </row>
    <row r="15" spans="1:8" ht="15" customHeight="1" x14ac:dyDescent="0.25">
      <c r="A15" s="15" t="s">
        <v>296</v>
      </c>
      <c r="B15" s="82" t="s">
        <v>449</v>
      </c>
      <c r="C15" s="82"/>
      <c r="D15" s="13" t="s">
        <v>16</v>
      </c>
      <c r="E15" s="32"/>
      <c r="F15" s="21">
        <v>4</v>
      </c>
      <c r="G15" s="19">
        <v>0</v>
      </c>
      <c r="H15" s="19">
        <f t="shared" si="0"/>
        <v>0</v>
      </c>
    </row>
    <row r="16" spans="1:8" ht="15" customHeight="1" x14ac:dyDescent="0.25">
      <c r="A16" s="15" t="s">
        <v>348</v>
      </c>
      <c r="B16" s="82" t="s">
        <v>450</v>
      </c>
      <c r="C16" s="82"/>
      <c r="D16" s="20" t="s">
        <v>16</v>
      </c>
      <c r="E16" s="32"/>
      <c r="F16" s="21">
        <v>22</v>
      </c>
      <c r="G16" s="19">
        <v>0</v>
      </c>
      <c r="H16" s="19">
        <f t="shared" si="0"/>
        <v>0</v>
      </c>
    </row>
    <row r="17" spans="1:8" ht="15" customHeight="1" x14ac:dyDescent="0.25">
      <c r="A17" s="15" t="s">
        <v>349</v>
      </c>
      <c r="B17" s="82" t="s">
        <v>31</v>
      </c>
      <c r="C17" s="82"/>
      <c r="D17" s="13" t="s">
        <v>16</v>
      </c>
      <c r="E17" s="32"/>
      <c r="F17" s="21">
        <v>3</v>
      </c>
      <c r="G17" s="19">
        <v>0</v>
      </c>
      <c r="H17" s="19">
        <f t="shared" si="0"/>
        <v>0</v>
      </c>
    </row>
    <row r="18" spans="1:8" ht="15" customHeight="1" x14ac:dyDescent="0.25">
      <c r="A18" s="15" t="s">
        <v>350</v>
      </c>
      <c r="B18" s="82" t="s">
        <v>32</v>
      </c>
      <c r="C18" s="82"/>
      <c r="D18" s="13" t="s">
        <v>16</v>
      </c>
      <c r="E18" s="32"/>
      <c r="F18" s="21">
        <v>88</v>
      </c>
      <c r="G18" s="19">
        <v>0</v>
      </c>
      <c r="H18" s="19">
        <f t="shared" si="0"/>
        <v>0</v>
      </c>
    </row>
    <row r="19" spans="1:8" ht="15" customHeight="1" x14ac:dyDescent="0.25">
      <c r="A19" s="15" t="s">
        <v>351</v>
      </c>
      <c r="B19" s="82" t="s">
        <v>33</v>
      </c>
      <c r="C19" s="82"/>
      <c r="D19" s="20" t="s">
        <v>16</v>
      </c>
      <c r="E19" s="32"/>
      <c r="F19" s="21">
        <v>1</v>
      </c>
      <c r="G19" s="19">
        <v>0</v>
      </c>
      <c r="H19" s="19">
        <f t="shared" si="0"/>
        <v>0</v>
      </c>
    </row>
    <row r="20" spans="1:8" ht="15" customHeight="1" x14ac:dyDescent="0.25">
      <c r="A20" s="15" t="s">
        <v>352</v>
      </c>
      <c r="B20" s="82" t="s">
        <v>34</v>
      </c>
      <c r="C20" s="82"/>
      <c r="D20" s="13" t="s">
        <v>16</v>
      </c>
      <c r="E20" s="32"/>
      <c r="F20" s="21">
        <v>200</v>
      </c>
      <c r="G20" s="19">
        <v>0</v>
      </c>
      <c r="H20" s="19">
        <f t="shared" si="0"/>
        <v>0</v>
      </c>
    </row>
    <row r="21" spans="1:8" ht="15" customHeight="1" x14ac:dyDescent="0.25">
      <c r="A21" s="15" t="s">
        <v>353</v>
      </c>
      <c r="B21" s="82" t="s">
        <v>35</v>
      </c>
      <c r="C21" s="82"/>
      <c r="D21" s="13" t="s">
        <v>16</v>
      </c>
      <c r="E21" s="32"/>
      <c r="F21" s="21">
        <v>21</v>
      </c>
      <c r="G21" s="19">
        <v>0</v>
      </c>
      <c r="H21" s="19">
        <f t="shared" si="0"/>
        <v>0</v>
      </c>
    </row>
    <row r="22" spans="1:8" ht="15" customHeight="1" x14ac:dyDescent="0.25">
      <c r="A22" s="15" t="s">
        <v>354</v>
      </c>
      <c r="B22" s="60" t="s">
        <v>149</v>
      </c>
      <c r="C22" s="61"/>
      <c r="D22" s="20" t="s">
        <v>16</v>
      </c>
      <c r="E22" s="32"/>
      <c r="F22" s="21">
        <v>1</v>
      </c>
      <c r="G22" s="19">
        <v>0</v>
      </c>
      <c r="H22" s="19">
        <f t="shared" si="0"/>
        <v>0</v>
      </c>
    </row>
    <row r="23" spans="1:8" ht="15" customHeight="1" x14ac:dyDescent="0.25">
      <c r="A23" s="15" t="s">
        <v>355</v>
      </c>
      <c r="B23" s="82" t="s">
        <v>36</v>
      </c>
      <c r="C23" s="82"/>
      <c r="D23" s="13" t="s">
        <v>16</v>
      </c>
      <c r="E23" s="32"/>
      <c r="F23" s="21">
        <v>1</v>
      </c>
      <c r="G23" s="19">
        <v>0</v>
      </c>
      <c r="H23" s="19">
        <f t="shared" si="0"/>
        <v>0</v>
      </c>
    </row>
    <row r="24" spans="1:8" ht="15" customHeight="1" x14ac:dyDescent="0.25">
      <c r="A24" s="15" t="s">
        <v>356</v>
      </c>
      <c r="B24" s="82" t="s">
        <v>70</v>
      </c>
      <c r="C24" s="82"/>
      <c r="D24" s="13" t="s">
        <v>16</v>
      </c>
      <c r="E24" s="32"/>
      <c r="F24" s="21">
        <v>1</v>
      </c>
      <c r="G24" s="19">
        <v>0</v>
      </c>
      <c r="H24" s="19">
        <f t="shared" si="0"/>
        <v>0</v>
      </c>
    </row>
    <row r="25" spans="1:8" ht="15" customHeight="1" x14ac:dyDescent="0.25">
      <c r="A25" s="15" t="s">
        <v>357</v>
      </c>
      <c r="B25" s="82" t="s">
        <v>71</v>
      </c>
      <c r="C25" s="82"/>
      <c r="D25" s="13" t="s">
        <v>16</v>
      </c>
      <c r="E25" s="32"/>
      <c r="F25" s="21">
        <v>1</v>
      </c>
      <c r="G25" s="19">
        <v>0</v>
      </c>
      <c r="H25" s="19">
        <f t="shared" si="0"/>
        <v>0</v>
      </c>
    </row>
    <row r="26" spans="1:8" ht="15" customHeight="1" x14ac:dyDescent="0.25">
      <c r="A26" s="15" t="s">
        <v>358</v>
      </c>
      <c r="B26" s="82" t="s">
        <v>59</v>
      </c>
      <c r="C26" s="82"/>
      <c r="D26" s="13" t="s">
        <v>16</v>
      </c>
      <c r="E26" s="32"/>
      <c r="F26" s="21">
        <v>1</v>
      </c>
      <c r="G26" s="19">
        <v>0</v>
      </c>
      <c r="H26" s="19">
        <f t="shared" si="0"/>
        <v>0</v>
      </c>
    </row>
    <row r="27" spans="1:8" ht="15" customHeight="1" x14ac:dyDescent="0.25">
      <c r="A27" s="15" t="s">
        <v>359</v>
      </c>
      <c r="B27" s="82" t="s">
        <v>60</v>
      </c>
      <c r="C27" s="82"/>
      <c r="D27" s="13" t="s">
        <v>16</v>
      </c>
      <c r="E27" s="32"/>
      <c r="F27" s="21">
        <v>1</v>
      </c>
      <c r="G27" s="19">
        <v>0</v>
      </c>
      <c r="H27" s="19">
        <f t="shared" si="0"/>
        <v>0</v>
      </c>
    </row>
    <row r="28" spans="1:8" ht="15" customHeight="1" x14ac:dyDescent="0.25">
      <c r="A28" s="15" t="s">
        <v>360</v>
      </c>
      <c r="B28" s="60" t="s">
        <v>63</v>
      </c>
      <c r="C28" s="61"/>
      <c r="D28" s="13" t="s">
        <v>16</v>
      </c>
      <c r="E28" s="32"/>
      <c r="F28" s="21">
        <v>1</v>
      </c>
      <c r="G28" s="19">
        <v>0</v>
      </c>
      <c r="H28" s="19">
        <f t="shared" si="0"/>
        <v>0</v>
      </c>
    </row>
    <row r="29" spans="1:8" ht="15" customHeight="1" x14ac:dyDescent="0.25">
      <c r="A29" s="15" t="s">
        <v>361</v>
      </c>
      <c r="B29" s="60" t="s">
        <v>62</v>
      </c>
      <c r="C29" s="61"/>
      <c r="D29" s="13" t="s">
        <v>16</v>
      </c>
      <c r="E29" s="32"/>
      <c r="F29" s="21">
        <v>1</v>
      </c>
      <c r="G29" s="19">
        <v>0</v>
      </c>
      <c r="H29" s="19">
        <f t="shared" si="0"/>
        <v>0</v>
      </c>
    </row>
    <row r="30" spans="1:8" ht="15" customHeight="1" x14ac:dyDescent="0.25">
      <c r="A30" s="15" t="s">
        <v>362</v>
      </c>
      <c r="B30" s="60" t="s">
        <v>61</v>
      </c>
      <c r="C30" s="61"/>
      <c r="D30" s="13" t="s">
        <v>16</v>
      </c>
      <c r="E30" s="32"/>
      <c r="F30" s="21">
        <v>1</v>
      </c>
      <c r="G30" s="19">
        <v>0</v>
      </c>
      <c r="H30" s="19">
        <f t="shared" si="0"/>
        <v>0</v>
      </c>
    </row>
    <row r="31" spans="1:8" ht="15" customHeight="1" x14ac:dyDescent="0.25">
      <c r="A31" s="15" t="s">
        <v>363</v>
      </c>
      <c r="B31" s="60" t="s">
        <v>64</v>
      </c>
      <c r="C31" s="61"/>
      <c r="D31" s="13" t="s">
        <v>16</v>
      </c>
      <c r="E31" s="32"/>
      <c r="F31" s="21">
        <v>1</v>
      </c>
      <c r="G31" s="19">
        <v>0</v>
      </c>
      <c r="H31" s="19">
        <f t="shared" si="0"/>
        <v>0</v>
      </c>
    </row>
    <row r="32" spans="1:8" ht="15" customHeight="1" x14ac:dyDescent="0.25">
      <c r="A32" s="15" t="s">
        <v>364</v>
      </c>
      <c r="B32" s="60" t="s">
        <v>65</v>
      </c>
      <c r="C32" s="61"/>
      <c r="D32" s="13" t="s">
        <v>16</v>
      </c>
      <c r="E32" s="32"/>
      <c r="F32" s="21">
        <v>1</v>
      </c>
      <c r="G32" s="19">
        <v>0</v>
      </c>
      <c r="H32" s="19">
        <f t="shared" si="0"/>
        <v>0</v>
      </c>
    </row>
    <row r="33" spans="1:8" ht="15" customHeight="1" x14ac:dyDescent="0.25">
      <c r="A33" s="15" t="s">
        <v>365</v>
      </c>
      <c r="B33" s="60" t="s">
        <v>66</v>
      </c>
      <c r="C33" s="61"/>
      <c r="D33" s="13" t="s">
        <v>16</v>
      </c>
      <c r="E33" s="32"/>
      <c r="F33" s="21">
        <v>1</v>
      </c>
      <c r="G33" s="19">
        <v>0</v>
      </c>
      <c r="H33" s="19">
        <f t="shared" si="0"/>
        <v>0</v>
      </c>
    </row>
    <row r="34" spans="1:8" ht="15" customHeight="1" x14ac:dyDescent="0.25">
      <c r="A34" s="15" t="s">
        <v>366</v>
      </c>
      <c r="B34" s="60" t="s">
        <v>67</v>
      </c>
      <c r="C34" s="61"/>
      <c r="D34" s="13" t="s">
        <v>16</v>
      </c>
      <c r="E34" s="32"/>
      <c r="F34" s="21">
        <v>1</v>
      </c>
      <c r="G34" s="19">
        <v>0</v>
      </c>
      <c r="H34" s="19">
        <f t="shared" si="0"/>
        <v>0</v>
      </c>
    </row>
    <row r="35" spans="1:8" ht="15" customHeight="1" x14ac:dyDescent="0.25">
      <c r="A35" s="15" t="s">
        <v>367</v>
      </c>
      <c r="B35" s="60" t="s">
        <v>68</v>
      </c>
      <c r="C35" s="61"/>
      <c r="D35" s="13" t="s">
        <v>16</v>
      </c>
      <c r="E35" s="32"/>
      <c r="F35" s="21">
        <v>1</v>
      </c>
      <c r="G35" s="19">
        <v>0</v>
      </c>
      <c r="H35" s="19">
        <f t="shared" si="0"/>
        <v>0</v>
      </c>
    </row>
    <row r="36" spans="1:8" ht="15" customHeight="1" x14ac:dyDescent="0.25">
      <c r="A36" s="15" t="s">
        <v>368</v>
      </c>
      <c r="B36" s="60" t="s">
        <v>69</v>
      </c>
      <c r="C36" s="61"/>
      <c r="D36" s="13" t="s">
        <v>16</v>
      </c>
      <c r="E36" s="32"/>
      <c r="F36" s="21">
        <v>1</v>
      </c>
      <c r="G36" s="19">
        <v>0</v>
      </c>
      <c r="H36" s="19">
        <f t="shared" si="0"/>
        <v>0</v>
      </c>
    </row>
    <row r="37" spans="1:8" ht="15" customHeight="1" x14ac:dyDescent="0.25">
      <c r="A37" s="15" t="s">
        <v>369</v>
      </c>
      <c r="B37" s="60" t="s">
        <v>44</v>
      </c>
      <c r="C37" s="61"/>
      <c r="D37" s="13" t="s">
        <v>16</v>
      </c>
      <c r="E37" s="32"/>
      <c r="F37" s="21">
        <v>1</v>
      </c>
      <c r="G37" s="19">
        <v>0</v>
      </c>
      <c r="H37" s="19">
        <f t="shared" si="0"/>
        <v>0</v>
      </c>
    </row>
    <row r="38" spans="1:8" ht="15" customHeight="1" x14ac:dyDescent="0.25">
      <c r="A38" s="15" t="s">
        <v>370</v>
      </c>
      <c r="B38" s="60" t="s">
        <v>40</v>
      </c>
      <c r="C38" s="61"/>
      <c r="D38" s="13" t="s">
        <v>16</v>
      </c>
      <c r="E38" s="32"/>
      <c r="F38" s="21">
        <v>1</v>
      </c>
      <c r="G38" s="19">
        <v>0</v>
      </c>
      <c r="H38" s="19">
        <f t="shared" si="0"/>
        <v>0</v>
      </c>
    </row>
    <row r="39" spans="1:8" ht="15" customHeight="1" x14ac:dyDescent="0.25">
      <c r="A39" s="15" t="s">
        <v>371</v>
      </c>
      <c r="B39" s="60" t="s">
        <v>41</v>
      </c>
      <c r="C39" s="61"/>
      <c r="D39" s="13" t="s">
        <v>16</v>
      </c>
      <c r="E39" s="32"/>
      <c r="F39" s="21">
        <v>1</v>
      </c>
      <c r="G39" s="19">
        <v>0</v>
      </c>
      <c r="H39" s="19">
        <f t="shared" si="0"/>
        <v>0</v>
      </c>
    </row>
    <row r="40" spans="1:8" ht="15" customHeight="1" x14ac:dyDescent="0.25">
      <c r="A40" s="15" t="s">
        <v>372</v>
      </c>
      <c r="B40" s="82" t="s">
        <v>42</v>
      </c>
      <c r="C40" s="82"/>
      <c r="D40" s="13" t="s">
        <v>16</v>
      </c>
      <c r="E40" s="32"/>
      <c r="F40" s="21">
        <v>1</v>
      </c>
      <c r="G40" s="19">
        <v>0</v>
      </c>
      <c r="H40" s="19">
        <f t="shared" si="0"/>
        <v>0</v>
      </c>
    </row>
    <row r="41" spans="1:8" ht="15" customHeight="1" x14ac:dyDescent="0.25">
      <c r="A41" s="15" t="s">
        <v>373</v>
      </c>
      <c r="B41" s="60" t="s">
        <v>43</v>
      </c>
      <c r="C41" s="61"/>
      <c r="D41" s="13" t="s">
        <v>16</v>
      </c>
      <c r="E41" s="32"/>
      <c r="F41" s="21">
        <v>1</v>
      </c>
      <c r="G41" s="19">
        <v>0</v>
      </c>
      <c r="H41" s="19">
        <f t="shared" si="0"/>
        <v>0</v>
      </c>
    </row>
    <row r="42" spans="1:8" ht="15" customHeight="1" x14ac:dyDescent="0.25">
      <c r="A42" s="15" t="s">
        <v>374</v>
      </c>
      <c r="B42" s="60" t="s">
        <v>45</v>
      </c>
      <c r="C42" s="61"/>
      <c r="D42" s="13" t="s">
        <v>16</v>
      </c>
      <c r="E42" s="32"/>
      <c r="F42" s="21">
        <v>1</v>
      </c>
      <c r="G42" s="19">
        <v>0</v>
      </c>
      <c r="H42" s="19">
        <f t="shared" si="0"/>
        <v>0</v>
      </c>
    </row>
    <row r="43" spans="1:8" ht="15" customHeight="1" x14ac:dyDescent="0.25">
      <c r="A43" s="15" t="s">
        <v>375</v>
      </c>
      <c r="B43" s="60" t="s">
        <v>46</v>
      </c>
      <c r="C43" s="61"/>
      <c r="D43" s="13" t="s">
        <v>16</v>
      </c>
      <c r="E43" s="32"/>
      <c r="F43" s="21">
        <v>1</v>
      </c>
      <c r="G43" s="19">
        <v>0</v>
      </c>
      <c r="H43" s="19">
        <f t="shared" si="0"/>
        <v>0</v>
      </c>
    </row>
    <row r="44" spans="1:8" ht="15" customHeight="1" x14ac:dyDescent="0.25">
      <c r="A44" s="15" t="s">
        <v>376</v>
      </c>
      <c r="B44" s="60" t="s">
        <v>48</v>
      </c>
      <c r="C44" s="61"/>
      <c r="D44" s="13" t="s">
        <v>16</v>
      </c>
      <c r="E44" s="32"/>
      <c r="F44" s="21">
        <v>1</v>
      </c>
      <c r="G44" s="19">
        <v>0</v>
      </c>
      <c r="H44" s="19">
        <f t="shared" si="0"/>
        <v>0</v>
      </c>
    </row>
    <row r="45" spans="1:8" ht="15" customHeight="1" x14ac:dyDescent="0.25">
      <c r="A45" s="15" t="s">
        <v>377</v>
      </c>
      <c r="B45" s="60" t="s">
        <v>47</v>
      </c>
      <c r="C45" s="61"/>
      <c r="D45" s="13" t="s">
        <v>16</v>
      </c>
      <c r="E45" s="32"/>
      <c r="F45" s="21">
        <v>1</v>
      </c>
      <c r="G45" s="19">
        <v>0</v>
      </c>
      <c r="H45" s="19">
        <f t="shared" si="0"/>
        <v>0</v>
      </c>
    </row>
    <row r="46" spans="1:8" ht="15" customHeight="1" x14ac:dyDescent="0.25">
      <c r="A46" s="15" t="s">
        <v>378</v>
      </c>
      <c r="B46" s="60" t="s">
        <v>49</v>
      </c>
      <c r="C46" s="61"/>
      <c r="D46" s="13" t="s">
        <v>16</v>
      </c>
      <c r="E46" s="32"/>
      <c r="F46" s="21">
        <v>1</v>
      </c>
      <c r="G46" s="19">
        <v>0</v>
      </c>
      <c r="H46" s="19">
        <f t="shared" si="0"/>
        <v>0</v>
      </c>
    </row>
    <row r="47" spans="1:8" ht="15" customHeight="1" x14ac:dyDescent="0.25">
      <c r="A47" s="15" t="s">
        <v>379</v>
      </c>
      <c r="B47" s="60" t="s">
        <v>50</v>
      </c>
      <c r="C47" s="61"/>
      <c r="D47" s="13" t="s">
        <v>16</v>
      </c>
      <c r="E47" s="32"/>
      <c r="F47" s="21">
        <v>1</v>
      </c>
      <c r="G47" s="19">
        <v>0</v>
      </c>
      <c r="H47" s="19">
        <f t="shared" si="0"/>
        <v>0</v>
      </c>
    </row>
    <row r="48" spans="1:8" ht="15" customHeight="1" x14ac:dyDescent="0.25">
      <c r="A48" s="15" t="s">
        <v>380</v>
      </c>
      <c r="B48" s="60" t="s">
        <v>51</v>
      </c>
      <c r="C48" s="61"/>
      <c r="D48" s="20" t="s">
        <v>16</v>
      </c>
      <c r="E48" s="32"/>
      <c r="F48" s="21">
        <v>1</v>
      </c>
      <c r="G48" s="19">
        <v>0</v>
      </c>
      <c r="H48" s="19">
        <f t="shared" si="0"/>
        <v>0</v>
      </c>
    </row>
    <row r="49" spans="1:8" ht="15" customHeight="1" x14ac:dyDescent="0.25">
      <c r="A49" s="15" t="s">
        <v>381</v>
      </c>
      <c r="B49" s="60" t="s">
        <v>52</v>
      </c>
      <c r="C49" s="61"/>
      <c r="D49" s="20" t="s">
        <v>16</v>
      </c>
      <c r="E49" s="32"/>
      <c r="F49" s="21">
        <v>1</v>
      </c>
      <c r="G49" s="19">
        <v>0</v>
      </c>
      <c r="H49" s="19">
        <f t="shared" si="0"/>
        <v>0</v>
      </c>
    </row>
    <row r="50" spans="1:8" ht="15" customHeight="1" x14ac:dyDescent="0.25">
      <c r="A50" s="15" t="s">
        <v>382</v>
      </c>
      <c r="B50" s="60" t="s">
        <v>53</v>
      </c>
      <c r="C50" s="61"/>
      <c r="D50" s="13" t="s">
        <v>16</v>
      </c>
      <c r="E50" s="32"/>
      <c r="F50" s="21">
        <v>1</v>
      </c>
      <c r="G50" s="19">
        <v>0</v>
      </c>
      <c r="H50" s="19">
        <f t="shared" si="0"/>
        <v>0</v>
      </c>
    </row>
    <row r="51" spans="1:8" ht="15" customHeight="1" x14ac:dyDescent="0.25">
      <c r="A51" s="15" t="s">
        <v>383</v>
      </c>
      <c r="B51" s="60" t="s">
        <v>54</v>
      </c>
      <c r="C51" s="61"/>
      <c r="D51" s="13" t="s">
        <v>16</v>
      </c>
      <c r="E51" s="32"/>
      <c r="F51" s="21">
        <v>1</v>
      </c>
      <c r="G51" s="19">
        <v>0</v>
      </c>
      <c r="H51" s="19">
        <f t="shared" si="0"/>
        <v>0</v>
      </c>
    </row>
    <row r="52" spans="1:8" ht="15" customHeight="1" x14ac:dyDescent="0.25">
      <c r="A52" s="15" t="s">
        <v>384</v>
      </c>
      <c r="B52" s="60" t="s">
        <v>55</v>
      </c>
      <c r="C52" s="61"/>
      <c r="D52" s="13" t="s">
        <v>16</v>
      </c>
      <c r="E52" s="32"/>
      <c r="F52" s="21">
        <v>1</v>
      </c>
      <c r="G52" s="19">
        <v>0</v>
      </c>
      <c r="H52" s="19">
        <f t="shared" si="0"/>
        <v>0</v>
      </c>
    </row>
    <row r="53" spans="1:8" ht="15" customHeight="1" x14ac:dyDescent="0.25">
      <c r="A53" s="15" t="s">
        <v>385</v>
      </c>
      <c r="B53" s="60" t="s">
        <v>56</v>
      </c>
      <c r="C53" s="61"/>
      <c r="D53" s="13" t="s">
        <v>16</v>
      </c>
      <c r="E53" s="32"/>
      <c r="F53" s="21">
        <v>1</v>
      </c>
      <c r="G53" s="19">
        <v>0</v>
      </c>
      <c r="H53" s="19">
        <f t="shared" si="0"/>
        <v>0</v>
      </c>
    </row>
    <row r="54" spans="1:8" ht="15" customHeight="1" x14ac:dyDescent="0.25">
      <c r="A54" s="15" t="s">
        <v>386</v>
      </c>
      <c r="B54" s="60" t="s">
        <v>57</v>
      </c>
      <c r="C54" s="61"/>
      <c r="D54" s="13" t="s">
        <v>16</v>
      </c>
      <c r="E54" s="32"/>
      <c r="F54" s="21">
        <v>1</v>
      </c>
      <c r="G54" s="19">
        <v>0</v>
      </c>
      <c r="H54" s="19">
        <f t="shared" si="0"/>
        <v>0</v>
      </c>
    </row>
    <row r="55" spans="1:8" ht="15" customHeight="1" x14ac:dyDescent="0.25">
      <c r="A55" s="15" t="s">
        <v>387</v>
      </c>
      <c r="B55" s="60" t="s">
        <v>58</v>
      </c>
      <c r="C55" s="61"/>
      <c r="D55" s="13" t="s">
        <v>16</v>
      </c>
      <c r="E55" s="32"/>
      <c r="F55" s="21">
        <v>1</v>
      </c>
      <c r="G55" s="19">
        <v>0</v>
      </c>
      <c r="H55" s="19">
        <f t="shared" si="0"/>
        <v>0</v>
      </c>
    </row>
    <row r="56" spans="1:8" ht="15" customHeight="1" x14ac:dyDescent="0.25">
      <c r="A56" s="15" t="s">
        <v>388</v>
      </c>
      <c r="B56" s="82" t="s">
        <v>37</v>
      </c>
      <c r="C56" s="82"/>
      <c r="D56" s="13" t="s">
        <v>16</v>
      </c>
      <c r="E56" s="32"/>
      <c r="F56" s="21">
        <v>20</v>
      </c>
      <c r="G56" s="19">
        <v>0</v>
      </c>
      <c r="H56" s="19">
        <f t="shared" si="0"/>
        <v>0</v>
      </c>
    </row>
    <row r="57" spans="1:8" ht="15" customHeight="1" x14ac:dyDescent="0.25">
      <c r="A57" s="15" t="s">
        <v>389</v>
      </c>
      <c r="B57" s="82" t="s">
        <v>38</v>
      </c>
      <c r="C57" s="82"/>
      <c r="D57" s="13" t="s">
        <v>16</v>
      </c>
      <c r="E57" s="32"/>
      <c r="F57" s="21">
        <v>4</v>
      </c>
      <c r="G57" s="19">
        <v>0</v>
      </c>
      <c r="H57" s="19">
        <f t="shared" si="0"/>
        <v>0</v>
      </c>
    </row>
    <row r="58" spans="1:8" ht="15" customHeight="1" x14ac:dyDescent="0.25">
      <c r="A58" s="15" t="s">
        <v>390</v>
      </c>
      <c r="B58" s="82" t="s">
        <v>39</v>
      </c>
      <c r="C58" s="82"/>
      <c r="D58" s="13" t="s">
        <v>16</v>
      </c>
      <c r="E58" s="32"/>
      <c r="F58" s="21">
        <v>1</v>
      </c>
      <c r="G58" s="19">
        <v>0</v>
      </c>
      <c r="H58" s="19">
        <f t="shared" si="0"/>
        <v>0</v>
      </c>
    </row>
    <row r="59" spans="1:8" ht="15" customHeight="1" x14ac:dyDescent="0.25">
      <c r="A59" s="15" t="s">
        <v>391</v>
      </c>
      <c r="B59" s="82" t="s">
        <v>145</v>
      </c>
      <c r="C59" s="82"/>
      <c r="D59" s="13" t="s">
        <v>16</v>
      </c>
      <c r="E59" s="32"/>
      <c r="F59" s="21">
        <v>1</v>
      </c>
      <c r="G59" s="19">
        <v>0</v>
      </c>
      <c r="H59" s="19">
        <f t="shared" si="0"/>
        <v>0</v>
      </c>
    </row>
    <row r="60" spans="1:8" ht="15" customHeight="1" x14ac:dyDescent="0.25">
      <c r="A60" s="94" t="s">
        <v>526</v>
      </c>
      <c r="B60" s="84"/>
      <c r="C60" s="84"/>
      <c r="D60" s="84"/>
      <c r="E60" s="84"/>
      <c r="F60" s="84"/>
      <c r="G60" s="84"/>
      <c r="H60" s="85"/>
    </row>
    <row r="61" spans="1:8" ht="15" customHeight="1" x14ac:dyDescent="0.25">
      <c r="A61" s="16" t="s">
        <v>392</v>
      </c>
      <c r="B61" s="60" t="s">
        <v>72</v>
      </c>
      <c r="C61" s="61"/>
      <c r="D61" s="13" t="s">
        <v>16</v>
      </c>
      <c r="E61" s="32"/>
      <c r="F61" s="21">
        <v>1</v>
      </c>
      <c r="G61" s="19">
        <v>0</v>
      </c>
      <c r="H61" s="19">
        <f t="shared" si="0"/>
        <v>0</v>
      </c>
    </row>
    <row r="62" spans="1:8" ht="15" customHeight="1" x14ac:dyDescent="0.25">
      <c r="A62" s="22" t="s">
        <v>393</v>
      </c>
      <c r="B62" s="60" t="s">
        <v>73</v>
      </c>
      <c r="C62" s="61"/>
      <c r="D62" s="13" t="s">
        <v>16</v>
      </c>
      <c r="E62" s="32"/>
      <c r="F62" s="21">
        <v>1</v>
      </c>
      <c r="G62" s="19">
        <v>0</v>
      </c>
      <c r="H62" s="19">
        <f t="shared" si="0"/>
        <v>0</v>
      </c>
    </row>
    <row r="63" spans="1:8" ht="31.5" customHeight="1" x14ac:dyDescent="0.25">
      <c r="A63" s="59" t="s">
        <v>262</v>
      </c>
      <c r="B63" s="59"/>
      <c r="C63" s="59"/>
      <c r="D63" s="59"/>
      <c r="E63" s="59"/>
      <c r="F63" s="59"/>
      <c r="G63" s="59"/>
      <c r="H63" s="59"/>
    </row>
    <row r="64" spans="1:8" ht="15" customHeight="1" x14ac:dyDescent="0.25">
      <c r="A64" s="22" t="s">
        <v>394</v>
      </c>
      <c r="B64" s="82" t="s">
        <v>264</v>
      </c>
      <c r="C64" s="82" t="s">
        <v>265</v>
      </c>
      <c r="D64" s="13" t="s">
        <v>266</v>
      </c>
      <c r="E64" s="32"/>
      <c r="F64" s="38"/>
      <c r="G64" s="38"/>
      <c r="H64" s="39"/>
    </row>
    <row r="65" spans="1:8" ht="15" customHeight="1" x14ac:dyDescent="0.25">
      <c r="A65" s="22" t="s">
        <v>395</v>
      </c>
      <c r="B65" s="60" t="s">
        <v>268</v>
      </c>
      <c r="C65" s="61"/>
      <c r="D65" s="13" t="s">
        <v>270</v>
      </c>
      <c r="E65" s="23"/>
      <c r="F65" s="21">
        <v>3.5</v>
      </c>
      <c r="G65" s="19">
        <v>0</v>
      </c>
      <c r="H65" s="19">
        <f t="shared" ref="H65" si="3">(G65*E$2)+G65</f>
        <v>0</v>
      </c>
    </row>
    <row r="66" spans="1:8" x14ac:dyDescent="0.25">
      <c r="A66" s="22" t="s">
        <v>396</v>
      </c>
      <c r="B66" s="57" t="s">
        <v>443</v>
      </c>
      <c r="C66" s="58"/>
      <c r="D66" s="13" t="s">
        <v>266</v>
      </c>
      <c r="E66" s="33"/>
      <c r="F66" s="25"/>
      <c r="G66" s="25"/>
      <c r="H66" s="25"/>
    </row>
    <row r="67" spans="1:8" ht="27" customHeight="1" x14ac:dyDescent="0.25">
      <c r="A67" s="86" t="s">
        <v>512</v>
      </c>
      <c r="B67" s="87"/>
      <c r="C67" s="87"/>
      <c r="D67" s="87"/>
      <c r="E67" s="87"/>
      <c r="F67" s="87"/>
      <c r="G67" s="87"/>
      <c r="H67" s="88"/>
    </row>
    <row r="68" spans="1:8" ht="18.75" x14ac:dyDescent="0.25">
      <c r="A68" s="83" t="s">
        <v>272</v>
      </c>
      <c r="B68" s="84"/>
      <c r="C68" s="84"/>
      <c r="D68" s="84"/>
      <c r="E68" s="84"/>
      <c r="F68" s="85"/>
      <c r="G68" s="46">
        <f>SUM(G6:G66)</f>
        <v>0</v>
      </c>
      <c r="H68" s="46">
        <f>SUM(H6:H66)</f>
        <v>0</v>
      </c>
    </row>
  </sheetData>
  <mergeCells count="70">
    <mergeCell ref="C2:D2"/>
    <mergeCell ref="A3:C3"/>
    <mergeCell ref="B15:C15"/>
    <mergeCell ref="B6:C6"/>
    <mergeCell ref="B7:C7"/>
    <mergeCell ref="B8:C8"/>
    <mergeCell ref="B9:C9"/>
    <mergeCell ref="B10:C10"/>
    <mergeCell ref="B11:C11"/>
    <mergeCell ref="A1:B2"/>
    <mergeCell ref="B12:C12"/>
    <mergeCell ref="B13:C13"/>
    <mergeCell ref="B42:C42"/>
    <mergeCell ref="B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A68:F68"/>
    <mergeCell ref="B66:C66"/>
    <mergeCell ref="A67:H67"/>
    <mergeCell ref="C1:H1"/>
    <mergeCell ref="E2:H2"/>
    <mergeCell ref="A4:H4"/>
    <mergeCell ref="A5:H5"/>
    <mergeCell ref="A14:H14"/>
    <mergeCell ref="A60:H60"/>
    <mergeCell ref="A63:H63"/>
    <mergeCell ref="B64:C64"/>
    <mergeCell ref="B65:C65"/>
    <mergeCell ref="B59:C59"/>
    <mergeCell ref="B58:C58"/>
    <mergeCell ref="B52:C52"/>
    <mergeCell ref="B41:C41"/>
    <mergeCell ref="B62:C62"/>
    <mergeCell ref="B56:C56"/>
    <mergeCell ref="B57:C57"/>
    <mergeCell ref="B61:C61"/>
    <mergeCell ref="B48:C48"/>
    <mergeCell ref="B49:C49"/>
    <mergeCell ref="B50:C50"/>
    <mergeCell ref="B51:C51"/>
    <mergeCell ref="B54:C54"/>
    <mergeCell ref="B55:C55"/>
    <mergeCell ref="B43:C43"/>
    <mergeCell ref="B44:C44"/>
    <mergeCell ref="B45:C45"/>
    <mergeCell ref="B46:C46"/>
    <mergeCell ref="B53:C53"/>
    <mergeCell ref="B47:C47"/>
  </mergeCells>
  <pageMargins left="0.7" right="0.7" top="0.75" bottom="0.75" header="0.3" footer="0.3"/>
  <pageSetup paperSize="9" scale="4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CEFFC-B867-4EEC-B0F7-D6BA238F089C}">
  <sheetPr>
    <tabColor theme="3"/>
  </sheetPr>
  <dimension ref="A1:H68"/>
  <sheetViews>
    <sheetView zoomScaleNormal="100" workbookViewId="0">
      <pane ySplit="3" topLeftCell="A61" activePane="bottomLeft" state="frozen"/>
      <selection pane="bottomLeft" activeCell="A66" sqref="A66:F66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76.85546875" style="2" customWidth="1"/>
    <col min="4" max="5" width="9" style="42" customWidth="1"/>
    <col min="6" max="7" width="12" style="42" customWidth="1"/>
    <col min="8" max="8" width="15.140625" style="42" customWidth="1"/>
  </cols>
  <sheetData>
    <row r="1" spans="1:8" ht="103.15" customHeight="1" thickBot="1" x14ac:dyDescent="0.3">
      <c r="A1" s="100"/>
      <c r="B1" s="101"/>
      <c r="C1" s="77" t="s">
        <v>273</v>
      </c>
      <c r="D1" s="78"/>
      <c r="E1" s="78"/>
      <c r="F1" s="78"/>
      <c r="G1" s="78"/>
      <c r="H1" s="79"/>
    </row>
    <row r="2" spans="1:8" ht="30.75" customHeight="1" thickBot="1" x14ac:dyDescent="0.3">
      <c r="A2" s="102"/>
      <c r="B2" s="103"/>
      <c r="C2" s="107" t="s">
        <v>13</v>
      </c>
      <c r="D2" s="108"/>
      <c r="E2" s="108"/>
      <c r="F2" s="104">
        <v>0</v>
      </c>
      <c r="G2" s="104"/>
      <c r="H2" s="105"/>
    </row>
    <row r="3" spans="1:8" ht="49.5" customHeight="1" thickBot="1" x14ac:dyDescent="0.3">
      <c r="A3" s="97" t="s">
        <v>0</v>
      </c>
      <c r="B3" s="98"/>
      <c r="C3" s="99"/>
      <c r="D3" s="34" t="s">
        <v>14</v>
      </c>
      <c r="E3" s="35" t="s">
        <v>157</v>
      </c>
      <c r="F3" s="36" t="s">
        <v>15</v>
      </c>
      <c r="G3" s="36" t="s">
        <v>274</v>
      </c>
      <c r="H3" s="37" t="s">
        <v>275</v>
      </c>
    </row>
    <row r="4" spans="1:8" ht="35.1" customHeight="1" x14ac:dyDescent="0.25">
      <c r="A4" s="90" t="s">
        <v>75</v>
      </c>
      <c r="B4" s="90"/>
      <c r="C4" s="90"/>
      <c r="D4" s="90"/>
      <c r="E4" s="90"/>
      <c r="F4" s="90"/>
      <c r="G4" s="90"/>
      <c r="H4" s="90"/>
    </row>
    <row r="5" spans="1:8" ht="35.1" customHeight="1" x14ac:dyDescent="0.25">
      <c r="A5" s="109" t="s">
        <v>524</v>
      </c>
      <c r="B5" s="110"/>
      <c r="C5" s="110"/>
      <c r="D5" s="110"/>
      <c r="E5" s="110"/>
      <c r="F5" s="110"/>
      <c r="G5" s="110"/>
      <c r="H5" s="111"/>
    </row>
    <row r="6" spans="1:8" ht="15" customHeight="1" x14ac:dyDescent="0.25">
      <c r="A6" s="15" t="s">
        <v>263</v>
      </c>
      <c r="B6" s="82" t="s">
        <v>23</v>
      </c>
      <c r="C6" s="82"/>
      <c r="D6" s="13" t="s">
        <v>16</v>
      </c>
      <c r="E6" s="32"/>
      <c r="F6" s="21">
        <v>636</v>
      </c>
      <c r="G6" s="19">
        <v>0</v>
      </c>
      <c r="H6" s="19">
        <f>(G6*F$2)+G6</f>
        <v>0</v>
      </c>
    </row>
    <row r="7" spans="1:8" ht="15" customHeight="1" x14ac:dyDescent="0.25">
      <c r="A7" s="15" t="s">
        <v>267</v>
      </c>
      <c r="B7" s="82" t="s">
        <v>24</v>
      </c>
      <c r="C7" s="82"/>
      <c r="D7" s="13" t="s">
        <v>16</v>
      </c>
      <c r="E7" s="32"/>
      <c r="F7" s="21">
        <v>11</v>
      </c>
      <c r="G7" s="19">
        <v>0</v>
      </c>
      <c r="H7" s="19">
        <f t="shared" ref="H7:H60" si="0">(G7*F$2)+G7</f>
        <v>0</v>
      </c>
    </row>
    <row r="8" spans="1:8" ht="15" customHeight="1" x14ac:dyDescent="0.25">
      <c r="A8" s="15" t="s">
        <v>271</v>
      </c>
      <c r="B8" s="82" t="s">
        <v>25</v>
      </c>
      <c r="C8" s="82"/>
      <c r="D8" s="13" t="s">
        <v>16</v>
      </c>
      <c r="E8" s="32"/>
      <c r="F8" s="21">
        <v>1</v>
      </c>
      <c r="G8" s="19">
        <v>0</v>
      </c>
      <c r="H8" s="19">
        <f t="shared" si="0"/>
        <v>0</v>
      </c>
    </row>
    <row r="9" spans="1:8" ht="15" customHeight="1" x14ac:dyDescent="0.25">
      <c r="A9" s="15" t="s">
        <v>297</v>
      </c>
      <c r="B9" s="82" t="s">
        <v>26</v>
      </c>
      <c r="C9" s="82"/>
      <c r="D9" s="13" t="s">
        <v>16</v>
      </c>
      <c r="E9" s="32"/>
      <c r="F9" s="21">
        <v>1</v>
      </c>
      <c r="G9" s="19">
        <v>0</v>
      </c>
      <c r="H9" s="19">
        <f t="shared" si="0"/>
        <v>0</v>
      </c>
    </row>
    <row r="10" spans="1:8" ht="15" customHeight="1" x14ac:dyDescent="0.25">
      <c r="A10" s="15" t="s">
        <v>298</v>
      </c>
      <c r="B10" s="82" t="s">
        <v>27</v>
      </c>
      <c r="C10" s="82"/>
      <c r="D10" s="13" t="s">
        <v>16</v>
      </c>
      <c r="E10" s="32"/>
      <c r="F10" s="21">
        <v>74</v>
      </c>
      <c r="G10" s="19">
        <v>0</v>
      </c>
      <c r="H10" s="19">
        <f t="shared" si="0"/>
        <v>0</v>
      </c>
    </row>
    <row r="11" spans="1:8" ht="15" customHeight="1" x14ac:dyDescent="0.25">
      <c r="A11" s="15" t="s">
        <v>299</v>
      </c>
      <c r="B11" s="82" t="s">
        <v>28</v>
      </c>
      <c r="C11" s="82"/>
      <c r="D11" s="13" t="s">
        <v>16</v>
      </c>
      <c r="E11" s="32"/>
      <c r="F11" s="21">
        <v>367</v>
      </c>
      <c r="G11" s="19">
        <v>0</v>
      </c>
      <c r="H11" s="19">
        <f t="shared" si="0"/>
        <v>0</v>
      </c>
    </row>
    <row r="12" spans="1:8" ht="15" customHeight="1" x14ac:dyDescent="0.25">
      <c r="A12" s="15" t="s">
        <v>300</v>
      </c>
      <c r="B12" s="75" t="s">
        <v>21</v>
      </c>
      <c r="C12" s="76"/>
      <c r="D12" s="13" t="s">
        <v>16</v>
      </c>
      <c r="E12" s="32"/>
      <c r="F12" s="21">
        <v>12</v>
      </c>
      <c r="G12" s="19">
        <v>0</v>
      </c>
      <c r="H12" s="19">
        <f t="shared" ref="H12" si="1">(G12*E$2)+G12</f>
        <v>0</v>
      </c>
    </row>
    <row r="13" spans="1:8" ht="15" customHeight="1" x14ac:dyDescent="0.25">
      <c r="A13" s="15" t="s">
        <v>301</v>
      </c>
      <c r="B13" s="60" t="s">
        <v>18</v>
      </c>
      <c r="C13" s="61"/>
      <c r="D13" s="13" t="s">
        <v>16</v>
      </c>
      <c r="E13" s="32"/>
      <c r="F13" s="21">
        <v>2</v>
      </c>
      <c r="G13" s="19">
        <v>0</v>
      </c>
      <c r="H13" s="45">
        <f t="shared" ref="H13" si="2">G13+(G13*F$2)</f>
        <v>0</v>
      </c>
    </row>
    <row r="14" spans="1:8" ht="35.1" customHeight="1" x14ac:dyDescent="0.25">
      <c r="A14" s="109" t="s">
        <v>525</v>
      </c>
      <c r="B14" s="110"/>
      <c r="C14" s="110"/>
      <c r="D14" s="110"/>
      <c r="E14" s="110"/>
      <c r="F14" s="110"/>
      <c r="G14" s="110"/>
      <c r="H14" s="111"/>
    </row>
    <row r="15" spans="1:8" ht="15" customHeight="1" x14ac:dyDescent="0.25">
      <c r="A15" s="15" t="s">
        <v>302</v>
      </c>
      <c r="B15" s="82" t="s">
        <v>29</v>
      </c>
      <c r="C15" s="82"/>
      <c r="D15" s="13" t="s">
        <v>16</v>
      </c>
      <c r="E15" s="32"/>
      <c r="F15" s="21">
        <v>2</v>
      </c>
      <c r="G15" s="19">
        <v>0</v>
      </c>
      <c r="H15" s="19">
        <f t="shared" si="0"/>
        <v>0</v>
      </c>
    </row>
    <row r="16" spans="1:8" ht="15" customHeight="1" x14ac:dyDescent="0.25">
      <c r="A16" s="15" t="s">
        <v>303</v>
      </c>
      <c r="B16" s="82" t="s">
        <v>30</v>
      </c>
      <c r="C16" s="82"/>
      <c r="D16" s="13" t="s">
        <v>16</v>
      </c>
      <c r="E16" s="32"/>
      <c r="F16" s="21">
        <v>9</v>
      </c>
      <c r="G16" s="19">
        <v>0</v>
      </c>
      <c r="H16" s="19">
        <f t="shared" si="0"/>
        <v>0</v>
      </c>
    </row>
    <row r="17" spans="1:8" ht="15" customHeight="1" x14ac:dyDescent="0.25">
      <c r="A17" s="15" t="s">
        <v>304</v>
      </c>
      <c r="B17" s="82" t="s">
        <v>31</v>
      </c>
      <c r="C17" s="82"/>
      <c r="D17" s="13" t="s">
        <v>16</v>
      </c>
      <c r="E17" s="32"/>
      <c r="F17" s="21">
        <v>2</v>
      </c>
      <c r="G17" s="19">
        <v>0</v>
      </c>
      <c r="H17" s="19">
        <f t="shared" si="0"/>
        <v>0</v>
      </c>
    </row>
    <row r="18" spans="1:8" ht="15" customHeight="1" x14ac:dyDescent="0.25">
      <c r="A18" s="15" t="s">
        <v>305</v>
      </c>
      <c r="B18" s="82" t="s">
        <v>32</v>
      </c>
      <c r="C18" s="82"/>
      <c r="D18" s="13" t="s">
        <v>16</v>
      </c>
      <c r="E18" s="32"/>
      <c r="F18" s="21">
        <v>29</v>
      </c>
      <c r="G18" s="19">
        <v>0</v>
      </c>
      <c r="H18" s="19">
        <f t="shared" si="0"/>
        <v>0</v>
      </c>
    </row>
    <row r="19" spans="1:8" ht="15" customHeight="1" x14ac:dyDescent="0.25">
      <c r="A19" s="15" t="s">
        <v>306</v>
      </c>
      <c r="B19" s="82" t="s">
        <v>33</v>
      </c>
      <c r="C19" s="82"/>
      <c r="D19" s="13" t="s">
        <v>16</v>
      </c>
      <c r="E19" s="32"/>
      <c r="F19" s="21">
        <v>1</v>
      </c>
      <c r="G19" s="19">
        <v>0</v>
      </c>
      <c r="H19" s="19">
        <f t="shared" si="0"/>
        <v>0</v>
      </c>
    </row>
    <row r="20" spans="1:8" ht="15" customHeight="1" x14ac:dyDescent="0.25">
      <c r="A20" s="15" t="s">
        <v>307</v>
      </c>
      <c r="B20" s="82" t="s">
        <v>34</v>
      </c>
      <c r="C20" s="82"/>
      <c r="D20" s="13" t="s">
        <v>16</v>
      </c>
      <c r="E20" s="32"/>
      <c r="F20" s="21">
        <v>51</v>
      </c>
      <c r="G20" s="19">
        <v>0</v>
      </c>
      <c r="H20" s="19">
        <f t="shared" si="0"/>
        <v>0</v>
      </c>
    </row>
    <row r="21" spans="1:8" ht="15" customHeight="1" x14ac:dyDescent="0.25">
      <c r="A21" s="15" t="s">
        <v>308</v>
      </c>
      <c r="B21" s="82" t="s">
        <v>35</v>
      </c>
      <c r="C21" s="82"/>
      <c r="D21" s="13" t="s">
        <v>16</v>
      </c>
      <c r="E21" s="32"/>
      <c r="F21" s="21">
        <v>1</v>
      </c>
      <c r="G21" s="19">
        <v>0</v>
      </c>
      <c r="H21" s="19">
        <f t="shared" si="0"/>
        <v>0</v>
      </c>
    </row>
    <row r="22" spans="1:8" ht="15" customHeight="1" x14ac:dyDescent="0.25">
      <c r="A22" s="15" t="s">
        <v>309</v>
      </c>
      <c r="B22" s="82" t="s">
        <v>36</v>
      </c>
      <c r="C22" s="82"/>
      <c r="D22" s="13" t="s">
        <v>16</v>
      </c>
      <c r="E22" s="32"/>
      <c r="F22" s="21">
        <v>1</v>
      </c>
      <c r="G22" s="19">
        <v>0</v>
      </c>
      <c r="H22" s="19">
        <f t="shared" si="0"/>
        <v>0</v>
      </c>
    </row>
    <row r="23" spans="1:8" ht="15" customHeight="1" x14ac:dyDescent="0.25">
      <c r="A23" s="15" t="s">
        <v>310</v>
      </c>
      <c r="B23" s="82" t="s">
        <v>70</v>
      </c>
      <c r="C23" s="82"/>
      <c r="D23" s="13" t="s">
        <v>16</v>
      </c>
      <c r="E23" s="32"/>
      <c r="F23" s="21">
        <v>1</v>
      </c>
      <c r="G23" s="19">
        <v>0</v>
      </c>
      <c r="H23" s="19">
        <f t="shared" si="0"/>
        <v>0</v>
      </c>
    </row>
    <row r="24" spans="1:8" ht="15" customHeight="1" x14ac:dyDescent="0.25">
      <c r="A24" s="15" t="s">
        <v>311</v>
      </c>
      <c r="B24" s="82" t="s">
        <v>71</v>
      </c>
      <c r="C24" s="82"/>
      <c r="D24" s="13" t="s">
        <v>16</v>
      </c>
      <c r="E24" s="32"/>
      <c r="F24" s="21">
        <v>1</v>
      </c>
      <c r="G24" s="19">
        <v>0</v>
      </c>
      <c r="H24" s="19">
        <f t="shared" si="0"/>
        <v>0</v>
      </c>
    </row>
    <row r="25" spans="1:8" ht="15" customHeight="1" x14ac:dyDescent="0.25">
      <c r="A25" s="15" t="s">
        <v>312</v>
      </c>
      <c r="B25" s="82" t="s">
        <v>59</v>
      </c>
      <c r="C25" s="82"/>
      <c r="D25" s="13" t="s">
        <v>16</v>
      </c>
      <c r="E25" s="32"/>
      <c r="F25" s="21">
        <v>1</v>
      </c>
      <c r="G25" s="19">
        <v>0</v>
      </c>
      <c r="H25" s="19">
        <f t="shared" si="0"/>
        <v>0</v>
      </c>
    </row>
    <row r="26" spans="1:8" ht="15" customHeight="1" x14ac:dyDescent="0.25">
      <c r="A26" s="15" t="s">
        <v>313</v>
      </c>
      <c r="B26" s="82" t="s">
        <v>60</v>
      </c>
      <c r="C26" s="82"/>
      <c r="D26" s="13" t="s">
        <v>16</v>
      </c>
      <c r="E26" s="32"/>
      <c r="F26" s="21">
        <v>1</v>
      </c>
      <c r="G26" s="19">
        <v>0</v>
      </c>
      <c r="H26" s="19">
        <f t="shared" si="0"/>
        <v>0</v>
      </c>
    </row>
    <row r="27" spans="1:8" ht="15" customHeight="1" x14ac:dyDescent="0.25">
      <c r="A27" s="15" t="s">
        <v>314</v>
      </c>
      <c r="B27" s="60" t="s">
        <v>63</v>
      </c>
      <c r="C27" s="61"/>
      <c r="D27" s="13" t="s">
        <v>16</v>
      </c>
      <c r="E27" s="32"/>
      <c r="F27" s="21">
        <v>1</v>
      </c>
      <c r="G27" s="19">
        <v>0</v>
      </c>
      <c r="H27" s="19">
        <f t="shared" si="0"/>
        <v>0</v>
      </c>
    </row>
    <row r="28" spans="1:8" ht="15" customHeight="1" x14ac:dyDescent="0.25">
      <c r="A28" s="15" t="s">
        <v>315</v>
      </c>
      <c r="B28" s="60" t="s">
        <v>62</v>
      </c>
      <c r="C28" s="61"/>
      <c r="D28" s="13" t="s">
        <v>16</v>
      </c>
      <c r="E28" s="32"/>
      <c r="F28" s="21">
        <v>1</v>
      </c>
      <c r="G28" s="19">
        <v>0</v>
      </c>
      <c r="H28" s="19">
        <f t="shared" si="0"/>
        <v>0</v>
      </c>
    </row>
    <row r="29" spans="1:8" ht="15" customHeight="1" x14ac:dyDescent="0.25">
      <c r="A29" s="15" t="s">
        <v>316</v>
      </c>
      <c r="B29" s="60" t="s">
        <v>61</v>
      </c>
      <c r="C29" s="61"/>
      <c r="D29" s="13" t="s">
        <v>16</v>
      </c>
      <c r="E29" s="32"/>
      <c r="F29" s="21">
        <v>1</v>
      </c>
      <c r="G29" s="19">
        <v>0</v>
      </c>
      <c r="H29" s="19">
        <f t="shared" si="0"/>
        <v>0</v>
      </c>
    </row>
    <row r="30" spans="1:8" ht="15" customHeight="1" x14ac:dyDescent="0.25">
      <c r="A30" s="15" t="s">
        <v>317</v>
      </c>
      <c r="B30" s="60" t="s">
        <v>64</v>
      </c>
      <c r="C30" s="61"/>
      <c r="D30" s="13" t="s">
        <v>16</v>
      </c>
      <c r="E30" s="32"/>
      <c r="F30" s="21">
        <v>1</v>
      </c>
      <c r="G30" s="19">
        <v>0</v>
      </c>
      <c r="H30" s="19">
        <f t="shared" si="0"/>
        <v>0</v>
      </c>
    </row>
    <row r="31" spans="1:8" ht="15" customHeight="1" x14ac:dyDescent="0.25">
      <c r="A31" s="15" t="s">
        <v>318</v>
      </c>
      <c r="B31" s="60" t="s">
        <v>65</v>
      </c>
      <c r="C31" s="61"/>
      <c r="D31" s="13" t="s">
        <v>16</v>
      </c>
      <c r="E31" s="32"/>
      <c r="F31" s="21">
        <v>1</v>
      </c>
      <c r="G31" s="19">
        <v>0</v>
      </c>
      <c r="H31" s="19">
        <f t="shared" si="0"/>
        <v>0</v>
      </c>
    </row>
    <row r="32" spans="1:8" ht="15" customHeight="1" x14ac:dyDescent="0.25">
      <c r="A32" s="15" t="s">
        <v>319</v>
      </c>
      <c r="B32" s="60" t="s">
        <v>66</v>
      </c>
      <c r="C32" s="61"/>
      <c r="D32" s="13" t="s">
        <v>16</v>
      </c>
      <c r="E32" s="32"/>
      <c r="F32" s="21">
        <v>1</v>
      </c>
      <c r="G32" s="19">
        <v>0</v>
      </c>
      <c r="H32" s="19">
        <f t="shared" si="0"/>
        <v>0</v>
      </c>
    </row>
    <row r="33" spans="1:8" ht="15" customHeight="1" x14ac:dyDescent="0.25">
      <c r="A33" s="15" t="s">
        <v>320</v>
      </c>
      <c r="B33" s="60" t="s">
        <v>67</v>
      </c>
      <c r="C33" s="61"/>
      <c r="D33" s="13" t="s">
        <v>16</v>
      </c>
      <c r="E33" s="32"/>
      <c r="F33" s="21">
        <v>1</v>
      </c>
      <c r="G33" s="19">
        <v>0</v>
      </c>
      <c r="H33" s="19">
        <f t="shared" si="0"/>
        <v>0</v>
      </c>
    </row>
    <row r="34" spans="1:8" ht="15" customHeight="1" x14ac:dyDescent="0.25">
      <c r="A34" s="15" t="s">
        <v>321</v>
      </c>
      <c r="B34" s="60" t="s">
        <v>68</v>
      </c>
      <c r="C34" s="61"/>
      <c r="D34" s="13" t="s">
        <v>16</v>
      </c>
      <c r="E34" s="32"/>
      <c r="F34" s="21">
        <v>1</v>
      </c>
      <c r="G34" s="19">
        <v>0</v>
      </c>
      <c r="H34" s="19">
        <f t="shared" si="0"/>
        <v>0</v>
      </c>
    </row>
    <row r="35" spans="1:8" ht="15" customHeight="1" x14ac:dyDescent="0.25">
      <c r="A35" s="15" t="s">
        <v>322</v>
      </c>
      <c r="B35" s="60" t="s">
        <v>69</v>
      </c>
      <c r="C35" s="61"/>
      <c r="D35" s="13" t="s">
        <v>16</v>
      </c>
      <c r="E35" s="32"/>
      <c r="F35" s="21">
        <v>1</v>
      </c>
      <c r="G35" s="19">
        <v>0</v>
      </c>
      <c r="H35" s="19">
        <f t="shared" si="0"/>
        <v>0</v>
      </c>
    </row>
    <row r="36" spans="1:8" ht="15" customHeight="1" x14ac:dyDescent="0.25">
      <c r="A36" s="15" t="s">
        <v>323</v>
      </c>
      <c r="B36" s="60" t="s">
        <v>44</v>
      </c>
      <c r="C36" s="61"/>
      <c r="D36" s="13" t="s">
        <v>16</v>
      </c>
      <c r="E36" s="32"/>
      <c r="F36" s="21">
        <v>1</v>
      </c>
      <c r="G36" s="19">
        <v>0</v>
      </c>
      <c r="H36" s="19">
        <f t="shared" si="0"/>
        <v>0</v>
      </c>
    </row>
    <row r="37" spans="1:8" ht="15" customHeight="1" x14ac:dyDescent="0.25">
      <c r="A37" s="15" t="s">
        <v>324</v>
      </c>
      <c r="B37" s="60" t="s">
        <v>40</v>
      </c>
      <c r="C37" s="61"/>
      <c r="D37" s="13" t="s">
        <v>16</v>
      </c>
      <c r="E37" s="32"/>
      <c r="F37" s="21">
        <v>1</v>
      </c>
      <c r="G37" s="19">
        <v>0</v>
      </c>
      <c r="H37" s="19">
        <f t="shared" si="0"/>
        <v>0</v>
      </c>
    </row>
    <row r="38" spans="1:8" ht="15" customHeight="1" x14ac:dyDescent="0.25">
      <c r="A38" s="15" t="s">
        <v>325</v>
      </c>
      <c r="B38" s="60" t="s">
        <v>41</v>
      </c>
      <c r="C38" s="61"/>
      <c r="D38" s="13" t="s">
        <v>16</v>
      </c>
      <c r="E38" s="32"/>
      <c r="F38" s="21">
        <v>1</v>
      </c>
      <c r="G38" s="19">
        <v>0</v>
      </c>
      <c r="H38" s="19">
        <f t="shared" si="0"/>
        <v>0</v>
      </c>
    </row>
    <row r="39" spans="1:8" ht="15" customHeight="1" x14ac:dyDescent="0.25">
      <c r="A39" s="15" t="s">
        <v>326</v>
      </c>
      <c r="B39" s="82" t="s">
        <v>42</v>
      </c>
      <c r="C39" s="82"/>
      <c r="D39" s="13" t="s">
        <v>16</v>
      </c>
      <c r="E39" s="32"/>
      <c r="F39" s="21">
        <v>1</v>
      </c>
      <c r="G39" s="19">
        <v>0</v>
      </c>
      <c r="H39" s="19">
        <f t="shared" si="0"/>
        <v>0</v>
      </c>
    </row>
    <row r="40" spans="1:8" ht="15" customHeight="1" x14ac:dyDescent="0.25">
      <c r="A40" s="15" t="s">
        <v>327</v>
      </c>
      <c r="B40" s="60" t="s">
        <v>43</v>
      </c>
      <c r="C40" s="61"/>
      <c r="D40" s="13" t="s">
        <v>16</v>
      </c>
      <c r="E40" s="32"/>
      <c r="F40" s="21">
        <v>1</v>
      </c>
      <c r="G40" s="19">
        <v>0</v>
      </c>
      <c r="H40" s="19">
        <f t="shared" si="0"/>
        <v>0</v>
      </c>
    </row>
    <row r="41" spans="1:8" ht="15" customHeight="1" x14ac:dyDescent="0.25">
      <c r="A41" s="15" t="s">
        <v>328</v>
      </c>
      <c r="B41" s="60" t="s">
        <v>45</v>
      </c>
      <c r="C41" s="61"/>
      <c r="D41" s="13" t="s">
        <v>16</v>
      </c>
      <c r="E41" s="32"/>
      <c r="F41" s="21">
        <v>1</v>
      </c>
      <c r="G41" s="19">
        <v>0</v>
      </c>
      <c r="H41" s="19">
        <f t="shared" si="0"/>
        <v>0</v>
      </c>
    </row>
    <row r="42" spans="1:8" ht="15" customHeight="1" x14ac:dyDescent="0.25">
      <c r="A42" s="15" t="s">
        <v>329</v>
      </c>
      <c r="B42" s="60" t="s">
        <v>46</v>
      </c>
      <c r="C42" s="61"/>
      <c r="D42" s="13" t="s">
        <v>16</v>
      </c>
      <c r="E42" s="32"/>
      <c r="F42" s="21">
        <v>1</v>
      </c>
      <c r="G42" s="19">
        <v>0</v>
      </c>
      <c r="H42" s="19">
        <f t="shared" si="0"/>
        <v>0</v>
      </c>
    </row>
    <row r="43" spans="1:8" ht="15" customHeight="1" x14ac:dyDescent="0.25">
      <c r="A43" s="15" t="s">
        <v>330</v>
      </c>
      <c r="B43" s="60" t="s">
        <v>48</v>
      </c>
      <c r="C43" s="61"/>
      <c r="D43" s="13" t="s">
        <v>16</v>
      </c>
      <c r="E43" s="32"/>
      <c r="F43" s="21">
        <v>1</v>
      </c>
      <c r="G43" s="19">
        <v>0</v>
      </c>
      <c r="H43" s="19">
        <f t="shared" si="0"/>
        <v>0</v>
      </c>
    </row>
    <row r="44" spans="1:8" ht="15" customHeight="1" x14ac:dyDescent="0.25">
      <c r="A44" s="15" t="s">
        <v>331</v>
      </c>
      <c r="B44" s="60" t="s">
        <v>47</v>
      </c>
      <c r="C44" s="61"/>
      <c r="D44" s="13" t="s">
        <v>16</v>
      </c>
      <c r="E44" s="32"/>
      <c r="F44" s="21">
        <v>1</v>
      </c>
      <c r="G44" s="19">
        <v>0</v>
      </c>
      <c r="H44" s="19">
        <f t="shared" si="0"/>
        <v>0</v>
      </c>
    </row>
    <row r="45" spans="1:8" ht="15" customHeight="1" x14ac:dyDescent="0.25">
      <c r="A45" s="15" t="s">
        <v>332</v>
      </c>
      <c r="B45" s="60" t="s">
        <v>49</v>
      </c>
      <c r="C45" s="61"/>
      <c r="D45" s="13" t="s">
        <v>16</v>
      </c>
      <c r="E45" s="32"/>
      <c r="F45" s="21">
        <v>1</v>
      </c>
      <c r="G45" s="19">
        <v>0</v>
      </c>
      <c r="H45" s="19">
        <f t="shared" si="0"/>
        <v>0</v>
      </c>
    </row>
    <row r="46" spans="1:8" ht="15" customHeight="1" x14ac:dyDescent="0.25">
      <c r="A46" s="15" t="s">
        <v>333</v>
      </c>
      <c r="B46" s="60" t="s">
        <v>50</v>
      </c>
      <c r="C46" s="61"/>
      <c r="D46" s="13" t="s">
        <v>16</v>
      </c>
      <c r="E46" s="32"/>
      <c r="F46" s="21">
        <v>1</v>
      </c>
      <c r="G46" s="19">
        <v>0</v>
      </c>
      <c r="H46" s="19">
        <f t="shared" si="0"/>
        <v>0</v>
      </c>
    </row>
    <row r="47" spans="1:8" ht="15" customHeight="1" x14ac:dyDescent="0.25">
      <c r="A47" s="15" t="s">
        <v>334</v>
      </c>
      <c r="B47" s="60" t="s">
        <v>51</v>
      </c>
      <c r="C47" s="61"/>
      <c r="D47" s="13" t="s">
        <v>16</v>
      </c>
      <c r="E47" s="32"/>
      <c r="F47" s="21">
        <v>1</v>
      </c>
      <c r="G47" s="19">
        <v>0</v>
      </c>
      <c r="H47" s="19">
        <f t="shared" si="0"/>
        <v>0</v>
      </c>
    </row>
    <row r="48" spans="1:8" ht="15" customHeight="1" x14ac:dyDescent="0.25">
      <c r="A48" s="15" t="s">
        <v>335</v>
      </c>
      <c r="B48" s="60" t="s">
        <v>52</v>
      </c>
      <c r="C48" s="61"/>
      <c r="D48" s="13" t="s">
        <v>16</v>
      </c>
      <c r="E48" s="32"/>
      <c r="F48" s="21">
        <v>1</v>
      </c>
      <c r="G48" s="19">
        <v>0</v>
      </c>
      <c r="H48" s="19">
        <f t="shared" si="0"/>
        <v>0</v>
      </c>
    </row>
    <row r="49" spans="1:8" ht="15" customHeight="1" x14ac:dyDescent="0.25">
      <c r="A49" s="15" t="s">
        <v>336</v>
      </c>
      <c r="B49" s="60" t="s">
        <v>53</v>
      </c>
      <c r="C49" s="61"/>
      <c r="D49" s="13" t="s">
        <v>16</v>
      </c>
      <c r="E49" s="32"/>
      <c r="F49" s="21">
        <v>1</v>
      </c>
      <c r="G49" s="19">
        <v>0</v>
      </c>
      <c r="H49" s="19">
        <f t="shared" si="0"/>
        <v>0</v>
      </c>
    </row>
    <row r="50" spans="1:8" ht="15" customHeight="1" x14ac:dyDescent="0.25">
      <c r="A50" s="15" t="s">
        <v>337</v>
      </c>
      <c r="B50" s="60" t="s">
        <v>54</v>
      </c>
      <c r="C50" s="61"/>
      <c r="D50" s="13" t="s">
        <v>16</v>
      </c>
      <c r="E50" s="32"/>
      <c r="F50" s="21">
        <v>1</v>
      </c>
      <c r="G50" s="19">
        <v>0</v>
      </c>
      <c r="H50" s="19">
        <f t="shared" si="0"/>
        <v>0</v>
      </c>
    </row>
    <row r="51" spans="1:8" ht="15" customHeight="1" x14ac:dyDescent="0.25">
      <c r="A51" s="15" t="s">
        <v>338</v>
      </c>
      <c r="B51" s="60" t="s">
        <v>55</v>
      </c>
      <c r="C51" s="61"/>
      <c r="D51" s="13" t="s">
        <v>16</v>
      </c>
      <c r="E51" s="32"/>
      <c r="F51" s="21">
        <v>1</v>
      </c>
      <c r="G51" s="19">
        <v>0</v>
      </c>
      <c r="H51" s="19">
        <f t="shared" si="0"/>
        <v>0</v>
      </c>
    </row>
    <row r="52" spans="1:8" ht="15" customHeight="1" x14ac:dyDescent="0.25">
      <c r="A52" s="15" t="s">
        <v>339</v>
      </c>
      <c r="B52" s="60" t="s">
        <v>56</v>
      </c>
      <c r="C52" s="61"/>
      <c r="D52" s="13" t="s">
        <v>16</v>
      </c>
      <c r="E52" s="32"/>
      <c r="F52" s="21">
        <v>1</v>
      </c>
      <c r="G52" s="19">
        <v>0</v>
      </c>
      <c r="H52" s="19">
        <f t="shared" si="0"/>
        <v>0</v>
      </c>
    </row>
    <row r="53" spans="1:8" ht="15" customHeight="1" x14ac:dyDescent="0.25">
      <c r="A53" s="15" t="s">
        <v>340</v>
      </c>
      <c r="B53" s="60" t="s">
        <v>57</v>
      </c>
      <c r="C53" s="61"/>
      <c r="D53" s="13" t="s">
        <v>16</v>
      </c>
      <c r="E53" s="32"/>
      <c r="F53" s="21">
        <v>1</v>
      </c>
      <c r="G53" s="19">
        <v>0</v>
      </c>
      <c r="H53" s="19">
        <f t="shared" si="0"/>
        <v>0</v>
      </c>
    </row>
    <row r="54" spans="1:8" ht="15" customHeight="1" x14ac:dyDescent="0.25">
      <c r="A54" s="15" t="s">
        <v>341</v>
      </c>
      <c r="B54" s="60" t="s">
        <v>58</v>
      </c>
      <c r="C54" s="61"/>
      <c r="D54" s="13" t="s">
        <v>16</v>
      </c>
      <c r="E54" s="32"/>
      <c r="F54" s="21">
        <v>1</v>
      </c>
      <c r="G54" s="19">
        <v>0</v>
      </c>
      <c r="H54" s="19">
        <f t="shared" si="0"/>
        <v>0</v>
      </c>
    </row>
    <row r="55" spans="1:8" ht="15" customHeight="1" x14ac:dyDescent="0.25">
      <c r="A55" s="15" t="s">
        <v>342</v>
      </c>
      <c r="B55" s="82" t="s">
        <v>37</v>
      </c>
      <c r="C55" s="82"/>
      <c r="D55" s="13" t="s">
        <v>16</v>
      </c>
      <c r="E55" s="32"/>
      <c r="F55" s="21">
        <v>1</v>
      </c>
      <c r="G55" s="19">
        <v>0</v>
      </c>
      <c r="H55" s="19">
        <f t="shared" si="0"/>
        <v>0</v>
      </c>
    </row>
    <row r="56" spans="1:8" ht="15" customHeight="1" x14ac:dyDescent="0.25">
      <c r="A56" s="15" t="s">
        <v>343</v>
      </c>
      <c r="B56" s="82" t="s">
        <v>38</v>
      </c>
      <c r="C56" s="82"/>
      <c r="D56" s="13" t="s">
        <v>16</v>
      </c>
      <c r="E56" s="32"/>
      <c r="F56" s="21">
        <v>1</v>
      </c>
      <c r="G56" s="19">
        <v>0</v>
      </c>
      <c r="H56" s="19">
        <f t="shared" si="0"/>
        <v>0</v>
      </c>
    </row>
    <row r="57" spans="1:8" ht="15" customHeight="1" x14ac:dyDescent="0.25">
      <c r="A57" s="15" t="s">
        <v>344</v>
      </c>
      <c r="B57" s="82" t="s">
        <v>39</v>
      </c>
      <c r="C57" s="82"/>
      <c r="D57" s="13" t="s">
        <v>16</v>
      </c>
      <c r="E57" s="32"/>
      <c r="F57" s="21">
        <v>1</v>
      </c>
      <c r="G57" s="19">
        <v>0</v>
      </c>
      <c r="H57" s="19">
        <f t="shared" si="0"/>
        <v>0</v>
      </c>
    </row>
    <row r="58" spans="1:8" ht="35.1" customHeight="1" x14ac:dyDescent="0.25">
      <c r="A58" s="94" t="s">
        <v>527</v>
      </c>
      <c r="B58" s="84"/>
      <c r="C58" s="84"/>
      <c r="D58" s="84"/>
      <c r="E58" s="84"/>
      <c r="F58" s="84"/>
      <c r="G58" s="84"/>
      <c r="H58" s="85"/>
    </row>
    <row r="59" spans="1:8" ht="15" customHeight="1" x14ac:dyDescent="0.25">
      <c r="A59" s="22" t="s">
        <v>345</v>
      </c>
      <c r="B59" s="60" t="s">
        <v>72</v>
      </c>
      <c r="C59" s="61"/>
      <c r="D59" s="13" t="s">
        <v>16</v>
      </c>
      <c r="E59" s="32"/>
      <c r="F59" s="21">
        <v>1</v>
      </c>
      <c r="G59" s="19">
        <v>0</v>
      </c>
      <c r="H59" s="19">
        <f t="shared" si="0"/>
        <v>0</v>
      </c>
    </row>
    <row r="60" spans="1:8" ht="15" customHeight="1" x14ac:dyDescent="0.25">
      <c r="A60" s="22" t="s">
        <v>346</v>
      </c>
      <c r="B60" s="60" t="s">
        <v>73</v>
      </c>
      <c r="C60" s="61"/>
      <c r="D60" s="13" t="s">
        <v>16</v>
      </c>
      <c r="E60" s="32"/>
      <c r="F60" s="21">
        <v>1</v>
      </c>
      <c r="G60" s="19">
        <v>0</v>
      </c>
      <c r="H60" s="19">
        <f t="shared" si="0"/>
        <v>0</v>
      </c>
    </row>
    <row r="61" spans="1:8" ht="36" customHeight="1" x14ac:dyDescent="0.25">
      <c r="A61" s="112" t="s">
        <v>262</v>
      </c>
      <c r="B61" s="113"/>
      <c r="C61" s="113"/>
      <c r="D61" s="113"/>
      <c r="E61" s="113"/>
      <c r="F61" s="113"/>
      <c r="G61" s="113"/>
      <c r="H61" s="113"/>
    </row>
    <row r="62" spans="1:8" ht="15" customHeight="1" x14ac:dyDescent="0.25">
      <c r="A62" s="22" t="s">
        <v>347</v>
      </c>
      <c r="B62" s="82" t="s">
        <v>264</v>
      </c>
      <c r="C62" s="82" t="s">
        <v>265</v>
      </c>
      <c r="D62" s="13" t="s">
        <v>266</v>
      </c>
      <c r="E62" s="32"/>
      <c r="F62" s="24"/>
      <c r="G62" s="24"/>
      <c r="H62" s="24"/>
    </row>
    <row r="63" spans="1:8" ht="15" customHeight="1" x14ac:dyDescent="0.25">
      <c r="A63" s="22" t="s">
        <v>451</v>
      </c>
      <c r="B63" s="82" t="s">
        <v>268</v>
      </c>
      <c r="C63" s="82" t="s">
        <v>269</v>
      </c>
      <c r="D63" s="13" t="s">
        <v>270</v>
      </c>
      <c r="E63" s="32"/>
      <c r="F63" s="21">
        <v>3.5</v>
      </c>
      <c r="G63" s="19">
        <v>0</v>
      </c>
      <c r="H63" s="19">
        <f t="shared" ref="H63" si="3">(G63*F$2)+G63</f>
        <v>0</v>
      </c>
    </row>
    <row r="64" spans="1:8" ht="15" customHeight="1" x14ac:dyDescent="0.25">
      <c r="A64" s="22" t="s">
        <v>509</v>
      </c>
      <c r="B64" s="57" t="s">
        <v>443</v>
      </c>
      <c r="C64" s="58"/>
      <c r="D64" s="13" t="s">
        <v>266</v>
      </c>
      <c r="E64" s="32"/>
      <c r="F64" s="24"/>
      <c r="G64" s="24"/>
      <c r="H64" s="24"/>
    </row>
    <row r="65" spans="1:8" x14ac:dyDescent="0.25">
      <c r="A65" s="63" t="s">
        <v>513</v>
      </c>
      <c r="B65" s="64"/>
      <c r="C65" s="64"/>
      <c r="D65" s="64"/>
      <c r="E65" s="64"/>
      <c r="F65" s="64"/>
      <c r="G65" s="64"/>
      <c r="H65" s="106"/>
    </row>
    <row r="66" spans="1:8" ht="40.15" customHeight="1" x14ac:dyDescent="0.25">
      <c r="A66" s="83" t="s">
        <v>272</v>
      </c>
      <c r="B66" s="84"/>
      <c r="C66" s="84"/>
      <c r="D66" s="84"/>
      <c r="E66" s="84"/>
      <c r="F66" s="85"/>
      <c r="G66" s="46">
        <f>SUM(G6:G64)</f>
        <v>0</v>
      </c>
      <c r="H66" s="46">
        <f>SUM(H6:H64)</f>
        <v>0</v>
      </c>
    </row>
    <row r="67" spans="1:8" x14ac:dyDescent="0.25">
      <c r="D67" s="1"/>
      <c r="E67" s="1"/>
      <c r="F67"/>
      <c r="G67"/>
      <c r="H67"/>
    </row>
    <row r="68" spans="1:8" x14ac:dyDescent="0.25">
      <c r="H68" s="49"/>
    </row>
  </sheetData>
  <mergeCells count="68">
    <mergeCell ref="A3:C3"/>
    <mergeCell ref="C1:H1"/>
    <mergeCell ref="B64:C64"/>
    <mergeCell ref="B19:C19"/>
    <mergeCell ref="B6:C6"/>
    <mergeCell ref="B7:C7"/>
    <mergeCell ref="B8:C8"/>
    <mergeCell ref="B9:C9"/>
    <mergeCell ref="B10:C10"/>
    <mergeCell ref="B11:C11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3:C43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59:C59"/>
    <mergeCell ref="B60:C60"/>
    <mergeCell ref="B55:C55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12:C12"/>
    <mergeCell ref="B13:C13"/>
    <mergeCell ref="A66:F66"/>
    <mergeCell ref="A1:B2"/>
    <mergeCell ref="F2:H2"/>
    <mergeCell ref="B62:C62"/>
    <mergeCell ref="B63:C63"/>
    <mergeCell ref="A65:H65"/>
    <mergeCell ref="C2:E2"/>
    <mergeCell ref="A4:H4"/>
    <mergeCell ref="A5:H5"/>
    <mergeCell ref="A14:H14"/>
    <mergeCell ref="A58:H58"/>
    <mergeCell ref="A61:H61"/>
    <mergeCell ref="B56:C56"/>
    <mergeCell ref="B57:C57"/>
  </mergeCells>
  <pageMargins left="0.7" right="0.7" top="0.75" bottom="0.75" header="0.3" footer="0.3"/>
  <pageSetup paperSize="9" scale="4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61018-C148-4D2F-B58E-6F8C0361C047}">
  <sheetPr>
    <tabColor theme="1"/>
  </sheetPr>
  <dimension ref="A1:H66"/>
  <sheetViews>
    <sheetView zoomScaleNormal="100" workbookViewId="0">
      <pane ySplit="3" topLeftCell="A61" activePane="bottomLeft" state="frozen"/>
      <selection pane="bottomLeft" activeCell="A65" sqref="A65:H65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76.85546875" style="2" customWidth="1"/>
    <col min="4" max="5" width="9" style="42" customWidth="1"/>
    <col min="6" max="7" width="12" style="42" customWidth="1"/>
    <col min="8" max="8" width="15.140625" style="42" customWidth="1"/>
  </cols>
  <sheetData>
    <row r="1" spans="1:8" ht="112.9" customHeight="1" thickBot="1" x14ac:dyDescent="0.3">
      <c r="A1" s="100"/>
      <c r="B1" s="101"/>
      <c r="C1" s="77" t="s">
        <v>273</v>
      </c>
      <c r="D1" s="78"/>
      <c r="E1" s="78"/>
      <c r="F1" s="78"/>
      <c r="G1" s="78"/>
      <c r="H1" s="79"/>
    </row>
    <row r="2" spans="1:8" ht="36.6" customHeight="1" thickBot="1" x14ac:dyDescent="0.3">
      <c r="A2" s="102"/>
      <c r="B2" s="103"/>
      <c r="C2" s="114" t="s">
        <v>13</v>
      </c>
      <c r="D2" s="115"/>
      <c r="E2" s="116"/>
      <c r="F2" s="80">
        <v>0</v>
      </c>
      <c r="G2" s="80"/>
      <c r="H2" s="81"/>
    </row>
    <row r="3" spans="1:8" ht="48" customHeight="1" thickBot="1" x14ac:dyDescent="0.3">
      <c r="A3" s="97" t="s">
        <v>0</v>
      </c>
      <c r="B3" s="98"/>
      <c r="C3" s="99"/>
      <c r="D3" s="34" t="s">
        <v>14</v>
      </c>
      <c r="E3" s="35" t="s">
        <v>157</v>
      </c>
      <c r="F3" s="36" t="s">
        <v>15</v>
      </c>
      <c r="G3" s="36" t="s">
        <v>274</v>
      </c>
      <c r="H3" s="37" t="s">
        <v>275</v>
      </c>
    </row>
    <row r="4" spans="1:8" ht="35.1" customHeight="1" x14ac:dyDescent="0.25">
      <c r="A4" s="117" t="s">
        <v>143</v>
      </c>
      <c r="B4" s="118"/>
      <c r="C4" s="118"/>
      <c r="D4" s="118"/>
      <c r="E4" s="118"/>
      <c r="F4" s="118"/>
      <c r="G4" s="118"/>
      <c r="H4" s="118"/>
    </row>
    <row r="5" spans="1:8" ht="35.1" customHeight="1" x14ac:dyDescent="0.25">
      <c r="A5" s="62" t="s">
        <v>524</v>
      </c>
      <c r="B5" s="62"/>
      <c r="C5" s="62"/>
      <c r="D5" s="62"/>
      <c r="E5" s="62"/>
      <c r="F5" s="62"/>
      <c r="G5" s="62"/>
      <c r="H5" s="62"/>
    </row>
    <row r="6" spans="1:8" ht="15" customHeight="1" x14ac:dyDescent="0.25">
      <c r="A6" s="15" t="s">
        <v>276</v>
      </c>
      <c r="B6" s="82" t="s">
        <v>23</v>
      </c>
      <c r="C6" s="82"/>
      <c r="D6" s="13" t="s">
        <v>16</v>
      </c>
      <c r="E6" s="32"/>
      <c r="F6" s="21">
        <v>71</v>
      </c>
      <c r="G6" s="19">
        <v>0</v>
      </c>
      <c r="H6" s="19">
        <f>(G6*F$2)+G6</f>
        <v>0</v>
      </c>
    </row>
    <row r="7" spans="1:8" ht="15" customHeight="1" x14ac:dyDescent="0.25">
      <c r="A7" s="15" t="s">
        <v>277</v>
      </c>
      <c r="B7" s="82" t="s">
        <v>24</v>
      </c>
      <c r="C7" s="82"/>
      <c r="D7" s="13" t="s">
        <v>16</v>
      </c>
      <c r="E7" s="32"/>
      <c r="F7" s="21">
        <v>2</v>
      </c>
      <c r="G7" s="19">
        <v>0</v>
      </c>
      <c r="H7" s="19">
        <f t="shared" ref="H7:H60" si="0">(G7*F$2)+G7</f>
        <v>0</v>
      </c>
    </row>
    <row r="8" spans="1:8" ht="15" customHeight="1" x14ac:dyDescent="0.25">
      <c r="A8" s="15" t="s">
        <v>278</v>
      </c>
      <c r="B8" s="82" t="s">
        <v>25</v>
      </c>
      <c r="C8" s="82"/>
      <c r="D8" s="13" t="s">
        <v>16</v>
      </c>
      <c r="E8" s="32"/>
      <c r="F8" s="21">
        <v>1</v>
      </c>
      <c r="G8" s="19">
        <v>0</v>
      </c>
      <c r="H8" s="19">
        <f t="shared" si="0"/>
        <v>0</v>
      </c>
    </row>
    <row r="9" spans="1:8" ht="15" customHeight="1" x14ac:dyDescent="0.25">
      <c r="A9" s="15" t="s">
        <v>279</v>
      </c>
      <c r="B9" s="82" t="s">
        <v>26</v>
      </c>
      <c r="C9" s="82"/>
      <c r="D9" s="13" t="s">
        <v>16</v>
      </c>
      <c r="E9" s="32"/>
      <c r="F9" s="21">
        <v>1</v>
      </c>
      <c r="G9" s="19">
        <v>0</v>
      </c>
      <c r="H9" s="19">
        <f t="shared" si="0"/>
        <v>0</v>
      </c>
    </row>
    <row r="10" spans="1:8" ht="15" customHeight="1" x14ac:dyDescent="0.25">
      <c r="A10" s="15" t="s">
        <v>280</v>
      </c>
      <c r="B10" s="82" t="s">
        <v>27</v>
      </c>
      <c r="C10" s="82"/>
      <c r="D10" s="13" t="s">
        <v>16</v>
      </c>
      <c r="E10" s="32"/>
      <c r="F10" s="21">
        <v>13</v>
      </c>
      <c r="G10" s="19">
        <v>0</v>
      </c>
      <c r="H10" s="19">
        <f t="shared" si="0"/>
        <v>0</v>
      </c>
    </row>
    <row r="11" spans="1:8" ht="15" customHeight="1" x14ac:dyDescent="0.25">
      <c r="A11" s="15" t="s">
        <v>281</v>
      </c>
      <c r="B11" s="82" t="s">
        <v>28</v>
      </c>
      <c r="C11" s="82"/>
      <c r="D11" s="13" t="s">
        <v>16</v>
      </c>
      <c r="E11" s="32"/>
      <c r="F11" s="21">
        <v>50</v>
      </c>
      <c r="G11" s="19">
        <v>0</v>
      </c>
      <c r="H11" s="19">
        <f t="shared" si="0"/>
        <v>0</v>
      </c>
    </row>
    <row r="12" spans="1:8" ht="15" customHeight="1" x14ac:dyDescent="0.25">
      <c r="A12" s="15" t="s">
        <v>282</v>
      </c>
      <c r="B12" s="75" t="s">
        <v>21</v>
      </c>
      <c r="C12" s="76"/>
      <c r="D12" s="13" t="s">
        <v>16</v>
      </c>
      <c r="E12" s="32"/>
      <c r="F12" s="21">
        <v>1</v>
      </c>
      <c r="G12" s="19">
        <v>0</v>
      </c>
      <c r="H12" s="19">
        <f t="shared" ref="H12" si="1">(G12*E$2)+G12</f>
        <v>0</v>
      </c>
    </row>
    <row r="13" spans="1:8" ht="15" customHeight="1" x14ac:dyDescent="0.25">
      <c r="A13" s="15" t="s">
        <v>283</v>
      </c>
      <c r="B13" s="60" t="s">
        <v>18</v>
      </c>
      <c r="C13" s="61"/>
      <c r="D13" s="13" t="s">
        <v>16</v>
      </c>
      <c r="E13" s="32"/>
      <c r="F13" s="21">
        <v>1</v>
      </c>
      <c r="G13" s="19">
        <v>0</v>
      </c>
      <c r="H13" s="45">
        <f t="shared" ref="H13" si="2">G13+(G13*F$2)</f>
        <v>0</v>
      </c>
    </row>
    <row r="14" spans="1:8" ht="35.1" customHeight="1" x14ac:dyDescent="0.25">
      <c r="A14" s="94" t="s">
        <v>525</v>
      </c>
      <c r="B14" s="84"/>
      <c r="C14" s="84"/>
      <c r="D14" s="84"/>
      <c r="E14" s="84"/>
      <c r="F14" s="84"/>
      <c r="G14" s="84"/>
      <c r="H14" s="85"/>
    </row>
    <row r="15" spans="1:8" ht="15" customHeight="1" x14ac:dyDescent="0.25">
      <c r="A15" s="15" t="s">
        <v>284</v>
      </c>
      <c r="B15" s="82" t="s">
        <v>29</v>
      </c>
      <c r="C15" s="82"/>
      <c r="D15" s="13" t="s">
        <v>16</v>
      </c>
      <c r="E15" s="32"/>
      <c r="F15" s="21">
        <v>1</v>
      </c>
      <c r="G15" s="19">
        <v>0</v>
      </c>
      <c r="H15" s="19">
        <f t="shared" si="0"/>
        <v>0</v>
      </c>
    </row>
    <row r="16" spans="1:8" ht="15" customHeight="1" x14ac:dyDescent="0.25">
      <c r="A16" s="15" t="s">
        <v>397</v>
      </c>
      <c r="B16" s="82" t="s">
        <v>30</v>
      </c>
      <c r="C16" s="82"/>
      <c r="D16" s="13" t="s">
        <v>16</v>
      </c>
      <c r="E16" s="32"/>
      <c r="F16" s="21">
        <v>1</v>
      </c>
      <c r="G16" s="19">
        <v>0</v>
      </c>
      <c r="H16" s="19">
        <f t="shared" si="0"/>
        <v>0</v>
      </c>
    </row>
    <row r="17" spans="1:8" ht="15" customHeight="1" x14ac:dyDescent="0.25">
      <c r="A17" s="15" t="s">
        <v>398</v>
      </c>
      <c r="B17" s="82" t="s">
        <v>31</v>
      </c>
      <c r="C17" s="82"/>
      <c r="D17" s="13" t="s">
        <v>16</v>
      </c>
      <c r="E17" s="32"/>
      <c r="F17" s="21">
        <v>1</v>
      </c>
      <c r="G17" s="19">
        <v>0</v>
      </c>
      <c r="H17" s="19">
        <f t="shared" si="0"/>
        <v>0</v>
      </c>
    </row>
    <row r="18" spans="1:8" ht="15" customHeight="1" x14ac:dyDescent="0.25">
      <c r="A18" s="15" t="s">
        <v>399</v>
      </c>
      <c r="B18" s="82" t="s">
        <v>32</v>
      </c>
      <c r="C18" s="82"/>
      <c r="D18" s="13" t="s">
        <v>16</v>
      </c>
      <c r="E18" s="32"/>
      <c r="F18" s="21">
        <v>1</v>
      </c>
      <c r="G18" s="19">
        <v>0</v>
      </c>
      <c r="H18" s="19">
        <f t="shared" si="0"/>
        <v>0</v>
      </c>
    </row>
    <row r="19" spans="1:8" ht="15" customHeight="1" x14ac:dyDescent="0.25">
      <c r="A19" s="15" t="s">
        <v>400</v>
      </c>
      <c r="B19" s="82" t="s">
        <v>33</v>
      </c>
      <c r="C19" s="82"/>
      <c r="D19" s="13" t="s">
        <v>16</v>
      </c>
      <c r="E19" s="32"/>
      <c r="F19" s="21">
        <v>1</v>
      </c>
      <c r="G19" s="19">
        <v>0</v>
      </c>
      <c r="H19" s="19">
        <f t="shared" si="0"/>
        <v>0</v>
      </c>
    </row>
    <row r="20" spans="1:8" ht="15" customHeight="1" x14ac:dyDescent="0.25">
      <c r="A20" s="15" t="s">
        <v>401</v>
      </c>
      <c r="B20" s="82" t="s">
        <v>34</v>
      </c>
      <c r="C20" s="82"/>
      <c r="D20" s="13" t="s">
        <v>16</v>
      </c>
      <c r="E20" s="32"/>
      <c r="F20" s="21">
        <v>8</v>
      </c>
      <c r="G20" s="19">
        <v>0</v>
      </c>
      <c r="H20" s="19">
        <f t="shared" si="0"/>
        <v>0</v>
      </c>
    </row>
    <row r="21" spans="1:8" ht="15" customHeight="1" x14ac:dyDescent="0.25">
      <c r="A21" s="15" t="s">
        <v>402</v>
      </c>
      <c r="B21" s="82" t="s">
        <v>35</v>
      </c>
      <c r="C21" s="82"/>
      <c r="D21" s="13" t="s">
        <v>16</v>
      </c>
      <c r="E21" s="32"/>
      <c r="F21" s="21">
        <v>1</v>
      </c>
      <c r="G21" s="19">
        <v>0</v>
      </c>
      <c r="H21" s="19">
        <f t="shared" si="0"/>
        <v>0</v>
      </c>
    </row>
    <row r="22" spans="1:8" ht="15" customHeight="1" x14ac:dyDescent="0.25">
      <c r="A22" s="15" t="s">
        <v>403</v>
      </c>
      <c r="B22" s="82" t="s">
        <v>36</v>
      </c>
      <c r="C22" s="82"/>
      <c r="D22" s="13" t="s">
        <v>16</v>
      </c>
      <c r="E22" s="32"/>
      <c r="F22" s="21">
        <v>1</v>
      </c>
      <c r="G22" s="19">
        <v>0</v>
      </c>
      <c r="H22" s="19">
        <f t="shared" si="0"/>
        <v>0</v>
      </c>
    </row>
    <row r="23" spans="1:8" ht="15" customHeight="1" x14ac:dyDescent="0.25">
      <c r="A23" s="15" t="s">
        <v>404</v>
      </c>
      <c r="B23" s="82" t="s">
        <v>70</v>
      </c>
      <c r="C23" s="82"/>
      <c r="D23" s="13" t="s">
        <v>16</v>
      </c>
      <c r="E23" s="32"/>
      <c r="F23" s="21">
        <v>1</v>
      </c>
      <c r="G23" s="19">
        <v>0</v>
      </c>
      <c r="H23" s="19">
        <f t="shared" si="0"/>
        <v>0</v>
      </c>
    </row>
    <row r="24" spans="1:8" ht="15" customHeight="1" x14ac:dyDescent="0.25">
      <c r="A24" s="15" t="s">
        <v>405</v>
      </c>
      <c r="B24" s="82" t="s">
        <v>71</v>
      </c>
      <c r="C24" s="82"/>
      <c r="D24" s="13" t="s">
        <v>16</v>
      </c>
      <c r="E24" s="32"/>
      <c r="F24" s="21">
        <v>1</v>
      </c>
      <c r="G24" s="19">
        <v>0</v>
      </c>
      <c r="H24" s="19">
        <f t="shared" si="0"/>
        <v>0</v>
      </c>
    </row>
    <row r="25" spans="1:8" ht="15" customHeight="1" x14ac:dyDescent="0.25">
      <c r="A25" s="15" t="s">
        <v>406</v>
      </c>
      <c r="B25" s="82" t="s">
        <v>59</v>
      </c>
      <c r="C25" s="82"/>
      <c r="D25" s="13" t="s">
        <v>16</v>
      </c>
      <c r="E25" s="32"/>
      <c r="F25" s="21">
        <v>1</v>
      </c>
      <c r="G25" s="19">
        <v>0</v>
      </c>
      <c r="H25" s="19">
        <f t="shared" si="0"/>
        <v>0</v>
      </c>
    </row>
    <row r="26" spans="1:8" ht="15" customHeight="1" x14ac:dyDescent="0.25">
      <c r="A26" s="15" t="s">
        <v>407</v>
      </c>
      <c r="B26" s="82" t="s">
        <v>60</v>
      </c>
      <c r="C26" s="82"/>
      <c r="D26" s="13" t="s">
        <v>16</v>
      </c>
      <c r="E26" s="32"/>
      <c r="F26" s="21">
        <v>1</v>
      </c>
      <c r="G26" s="19">
        <v>0</v>
      </c>
      <c r="H26" s="19">
        <f t="shared" si="0"/>
        <v>0</v>
      </c>
    </row>
    <row r="27" spans="1:8" ht="15" customHeight="1" x14ac:dyDescent="0.25">
      <c r="A27" s="15" t="s">
        <v>408</v>
      </c>
      <c r="B27" s="60" t="s">
        <v>63</v>
      </c>
      <c r="C27" s="61"/>
      <c r="D27" s="13" t="s">
        <v>16</v>
      </c>
      <c r="E27" s="32"/>
      <c r="F27" s="21">
        <v>1</v>
      </c>
      <c r="G27" s="19">
        <v>0</v>
      </c>
      <c r="H27" s="19">
        <f t="shared" si="0"/>
        <v>0</v>
      </c>
    </row>
    <row r="28" spans="1:8" ht="15" customHeight="1" x14ac:dyDescent="0.25">
      <c r="A28" s="15" t="s">
        <v>409</v>
      </c>
      <c r="B28" s="60" t="s">
        <v>62</v>
      </c>
      <c r="C28" s="61"/>
      <c r="D28" s="13" t="s">
        <v>16</v>
      </c>
      <c r="E28" s="32"/>
      <c r="F28" s="21">
        <v>1</v>
      </c>
      <c r="G28" s="19">
        <v>0</v>
      </c>
      <c r="H28" s="19">
        <f t="shared" si="0"/>
        <v>0</v>
      </c>
    </row>
    <row r="29" spans="1:8" ht="15" customHeight="1" x14ac:dyDescent="0.25">
      <c r="A29" s="15" t="s">
        <v>410</v>
      </c>
      <c r="B29" s="60" t="s">
        <v>61</v>
      </c>
      <c r="C29" s="61"/>
      <c r="D29" s="13" t="s">
        <v>16</v>
      </c>
      <c r="E29" s="32"/>
      <c r="F29" s="21">
        <v>1</v>
      </c>
      <c r="G29" s="19">
        <v>0</v>
      </c>
      <c r="H29" s="19">
        <f t="shared" si="0"/>
        <v>0</v>
      </c>
    </row>
    <row r="30" spans="1:8" ht="15" customHeight="1" x14ac:dyDescent="0.25">
      <c r="A30" s="15" t="s">
        <v>411</v>
      </c>
      <c r="B30" s="60" t="s">
        <v>64</v>
      </c>
      <c r="C30" s="61"/>
      <c r="D30" s="13" t="s">
        <v>16</v>
      </c>
      <c r="E30" s="32"/>
      <c r="F30" s="21">
        <v>1</v>
      </c>
      <c r="G30" s="19">
        <v>0</v>
      </c>
      <c r="H30" s="19">
        <f t="shared" si="0"/>
        <v>0</v>
      </c>
    </row>
    <row r="31" spans="1:8" ht="15" customHeight="1" x14ac:dyDescent="0.25">
      <c r="A31" s="15" t="s">
        <v>412</v>
      </c>
      <c r="B31" s="60" t="s">
        <v>65</v>
      </c>
      <c r="C31" s="61"/>
      <c r="D31" s="13" t="s">
        <v>16</v>
      </c>
      <c r="E31" s="32"/>
      <c r="F31" s="21">
        <v>1</v>
      </c>
      <c r="G31" s="19">
        <v>0</v>
      </c>
      <c r="H31" s="19">
        <f t="shared" si="0"/>
        <v>0</v>
      </c>
    </row>
    <row r="32" spans="1:8" ht="15" customHeight="1" x14ac:dyDescent="0.25">
      <c r="A32" s="15" t="s">
        <v>413</v>
      </c>
      <c r="B32" s="60" t="s">
        <v>66</v>
      </c>
      <c r="C32" s="61"/>
      <c r="D32" s="13" t="s">
        <v>16</v>
      </c>
      <c r="E32" s="32"/>
      <c r="F32" s="21">
        <v>1</v>
      </c>
      <c r="G32" s="19">
        <v>0</v>
      </c>
      <c r="H32" s="19">
        <f t="shared" si="0"/>
        <v>0</v>
      </c>
    </row>
    <row r="33" spans="1:8" ht="15" customHeight="1" x14ac:dyDescent="0.25">
      <c r="A33" s="15" t="s">
        <v>414</v>
      </c>
      <c r="B33" s="60" t="s">
        <v>67</v>
      </c>
      <c r="C33" s="61"/>
      <c r="D33" s="13" t="s">
        <v>16</v>
      </c>
      <c r="E33" s="32"/>
      <c r="F33" s="21">
        <v>1</v>
      </c>
      <c r="G33" s="19">
        <v>0</v>
      </c>
      <c r="H33" s="19">
        <f t="shared" si="0"/>
        <v>0</v>
      </c>
    </row>
    <row r="34" spans="1:8" ht="15" customHeight="1" x14ac:dyDescent="0.25">
      <c r="A34" s="15" t="s">
        <v>415</v>
      </c>
      <c r="B34" s="60" t="s">
        <v>68</v>
      </c>
      <c r="C34" s="61"/>
      <c r="D34" s="13" t="s">
        <v>16</v>
      </c>
      <c r="E34" s="32"/>
      <c r="F34" s="21">
        <v>1</v>
      </c>
      <c r="G34" s="19">
        <v>0</v>
      </c>
      <c r="H34" s="19">
        <f t="shared" si="0"/>
        <v>0</v>
      </c>
    </row>
    <row r="35" spans="1:8" ht="15" customHeight="1" x14ac:dyDescent="0.25">
      <c r="A35" s="15" t="s">
        <v>416</v>
      </c>
      <c r="B35" s="60" t="s">
        <v>69</v>
      </c>
      <c r="C35" s="61"/>
      <c r="D35" s="13" t="s">
        <v>16</v>
      </c>
      <c r="E35" s="32"/>
      <c r="F35" s="21">
        <v>1</v>
      </c>
      <c r="G35" s="19">
        <v>0</v>
      </c>
      <c r="H35" s="19">
        <f t="shared" si="0"/>
        <v>0</v>
      </c>
    </row>
    <row r="36" spans="1:8" ht="15" customHeight="1" x14ac:dyDescent="0.25">
      <c r="A36" s="15" t="s">
        <v>417</v>
      </c>
      <c r="B36" s="60" t="s">
        <v>44</v>
      </c>
      <c r="C36" s="61"/>
      <c r="D36" s="13" t="s">
        <v>16</v>
      </c>
      <c r="E36" s="32"/>
      <c r="F36" s="21">
        <v>1</v>
      </c>
      <c r="G36" s="19">
        <v>0</v>
      </c>
      <c r="H36" s="19">
        <f t="shared" si="0"/>
        <v>0</v>
      </c>
    </row>
    <row r="37" spans="1:8" ht="15" customHeight="1" x14ac:dyDescent="0.25">
      <c r="A37" s="15" t="s">
        <v>418</v>
      </c>
      <c r="B37" s="60" t="s">
        <v>40</v>
      </c>
      <c r="C37" s="61"/>
      <c r="D37" s="13" t="s">
        <v>16</v>
      </c>
      <c r="E37" s="32"/>
      <c r="F37" s="21">
        <v>1</v>
      </c>
      <c r="G37" s="19">
        <v>0</v>
      </c>
      <c r="H37" s="19">
        <f t="shared" si="0"/>
        <v>0</v>
      </c>
    </row>
    <row r="38" spans="1:8" ht="15" customHeight="1" x14ac:dyDescent="0.25">
      <c r="A38" s="15" t="s">
        <v>419</v>
      </c>
      <c r="B38" s="60" t="s">
        <v>41</v>
      </c>
      <c r="C38" s="61"/>
      <c r="D38" s="13" t="s">
        <v>16</v>
      </c>
      <c r="E38" s="32"/>
      <c r="F38" s="21">
        <v>1</v>
      </c>
      <c r="G38" s="19">
        <v>0</v>
      </c>
      <c r="H38" s="19">
        <f t="shared" si="0"/>
        <v>0</v>
      </c>
    </row>
    <row r="39" spans="1:8" ht="15" customHeight="1" x14ac:dyDescent="0.25">
      <c r="A39" s="15" t="s">
        <v>420</v>
      </c>
      <c r="B39" s="82" t="s">
        <v>42</v>
      </c>
      <c r="C39" s="82"/>
      <c r="D39" s="13" t="s">
        <v>16</v>
      </c>
      <c r="E39" s="32"/>
      <c r="F39" s="21">
        <v>1</v>
      </c>
      <c r="G39" s="19">
        <v>0</v>
      </c>
      <c r="H39" s="19">
        <f t="shared" si="0"/>
        <v>0</v>
      </c>
    </row>
    <row r="40" spans="1:8" ht="15" customHeight="1" x14ac:dyDescent="0.25">
      <c r="A40" s="15" t="s">
        <v>421</v>
      </c>
      <c r="B40" s="60" t="s">
        <v>43</v>
      </c>
      <c r="C40" s="61"/>
      <c r="D40" s="13" t="s">
        <v>16</v>
      </c>
      <c r="E40" s="32"/>
      <c r="F40" s="21">
        <v>1</v>
      </c>
      <c r="G40" s="19">
        <v>0</v>
      </c>
      <c r="H40" s="19">
        <f t="shared" si="0"/>
        <v>0</v>
      </c>
    </row>
    <row r="41" spans="1:8" ht="15" customHeight="1" x14ac:dyDescent="0.25">
      <c r="A41" s="15" t="s">
        <v>422</v>
      </c>
      <c r="B41" s="60" t="s">
        <v>45</v>
      </c>
      <c r="C41" s="61"/>
      <c r="D41" s="13" t="s">
        <v>16</v>
      </c>
      <c r="E41" s="32"/>
      <c r="F41" s="21">
        <v>1</v>
      </c>
      <c r="G41" s="19">
        <v>0</v>
      </c>
      <c r="H41" s="19">
        <f t="shared" si="0"/>
        <v>0</v>
      </c>
    </row>
    <row r="42" spans="1:8" ht="15" customHeight="1" x14ac:dyDescent="0.25">
      <c r="A42" s="15" t="s">
        <v>423</v>
      </c>
      <c r="B42" s="60" t="s">
        <v>46</v>
      </c>
      <c r="C42" s="61"/>
      <c r="D42" s="13" t="s">
        <v>16</v>
      </c>
      <c r="E42" s="32"/>
      <c r="F42" s="21">
        <v>1</v>
      </c>
      <c r="G42" s="19">
        <v>0</v>
      </c>
      <c r="H42" s="19">
        <f t="shared" si="0"/>
        <v>0</v>
      </c>
    </row>
    <row r="43" spans="1:8" ht="15" customHeight="1" x14ac:dyDescent="0.25">
      <c r="A43" s="15" t="s">
        <v>424</v>
      </c>
      <c r="B43" s="60" t="s">
        <v>48</v>
      </c>
      <c r="C43" s="61"/>
      <c r="D43" s="13" t="s">
        <v>16</v>
      </c>
      <c r="E43" s="32"/>
      <c r="F43" s="21">
        <v>1</v>
      </c>
      <c r="G43" s="19">
        <v>0</v>
      </c>
      <c r="H43" s="19">
        <f t="shared" si="0"/>
        <v>0</v>
      </c>
    </row>
    <row r="44" spans="1:8" ht="15" customHeight="1" x14ac:dyDescent="0.25">
      <c r="A44" s="15" t="s">
        <v>425</v>
      </c>
      <c r="B44" s="60" t="s">
        <v>47</v>
      </c>
      <c r="C44" s="61"/>
      <c r="D44" s="13" t="s">
        <v>16</v>
      </c>
      <c r="E44" s="32"/>
      <c r="F44" s="21">
        <v>1</v>
      </c>
      <c r="G44" s="19">
        <v>0</v>
      </c>
      <c r="H44" s="19">
        <f t="shared" si="0"/>
        <v>0</v>
      </c>
    </row>
    <row r="45" spans="1:8" ht="15" customHeight="1" x14ac:dyDescent="0.25">
      <c r="A45" s="15" t="s">
        <v>426</v>
      </c>
      <c r="B45" s="60" t="s">
        <v>49</v>
      </c>
      <c r="C45" s="61"/>
      <c r="D45" s="13" t="s">
        <v>16</v>
      </c>
      <c r="E45" s="32"/>
      <c r="F45" s="21">
        <v>1</v>
      </c>
      <c r="G45" s="19">
        <v>0</v>
      </c>
      <c r="H45" s="19">
        <f t="shared" si="0"/>
        <v>0</v>
      </c>
    </row>
    <row r="46" spans="1:8" ht="15" customHeight="1" x14ac:dyDescent="0.25">
      <c r="A46" s="15" t="s">
        <v>427</v>
      </c>
      <c r="B46" s="60" t="s">
        <v>50</v>
      </c>
      <c r="C46" s="61"/>
      <c r="D46" s="13" t="s">
        <v>16</v>
      </c>
      <c r="E46" s="32"/>
      <c r="F46" s="21">
        <v>1</v>
      </c>
      <c r="G46" s="19">
        <v>0</v>
      </c>
      <c r="H46" s="19">
        <f t="shared" si="0"/>
        <v>0</v>
      </c>
    </row>
    <row r="47" spans="1:8" ht="15" customHeight="1" x14ac:dyDescent="0.25">
      <c r="A47" s="15" t="s">
        <v>428</v>
      </c>
      <c r="B47" s="60" t="s">
        <v>51</v>
      </c>
      <c r="C47" s="61"/>
      <c r="D47" s="13" t="s">
        <v>16</v>
      </c>
      <c r="E47" s="32"/>
      <c r="F47" s="21">
        <v>1</v>
      </c>
      <c r="G47" s="19">
        <v>0</v>
      </c>
      <c r="H47" s="19">
        <f t="shared" si="0"/>
        <v>0</v>
      </c>
    </row>
    <row r="48" spans="1:8" ht="15" customHeight="1" x14ac:dyDescent="0.25">
      <c r="A48" s="15" t="s">
        <v>429</v>
      </c>
      <c r="B48" s="60" t="s">
        <v>52</v>
      </c>
      <c r="C48" s="61"/>
      <c r="D48" s="13" t="s">
        <v>16</v>
      </c>
      <c r="E48" s="32"/>
      <c r="F48" s="21">
        <v>1</v>
      </c>
      <c r="G48" s="19">
        <v>0</v>
      </c>
      <c r="H48" s="19">
        <f t="shared" si="0"/>
        <v>0</v>
      </c>
    </row>
    <row r="49" spans="1:8" ht="15" customHeight="1" x14ac:dyDescent="0.25">
      <c r="A49" s="15" t="s">
        <v>430</v>
      </c>
      <c r="B49" s="60" t="s">
        <v>53</v>
      </c>
      <c r="C49" s="61"/>
      <c r="D49" s="13" t="s">
        <v>16</v>
      </c>
      <c r="E49" s="32"/>
      <c r="F49" s="21">
        <v>1</v>
      </c>
      <c r="G49" s="19">
        <v>0</v>
      </c>
      <c r="H49" s="19">
        <f t="shared" si="0"/>
        <v>0</v>
      </c>
    </row>
    <row r="50" spans="1:8" ht="15" customHeight="1" x14ac:dyDescent="0.25">
      <c r="A50" s="15" t="s">
        <v>431</v>
      </c>
      <c r="B50" s="60" t="s">
        <v>54</v>
      </c>
      <c r="C50" s="61"/>
      <c r="D50" s="13" t="s">
        <v>16</v>
      </c>
      <c r="E50" s="32"/>
      <c r="F50" s="21">
        <v>1</v>
      </c>
      <c r="G50" s="19">
        <v>0</v>
      </c>
      <c r="H50" s="19">
        <f t="shared" si="0"/>
        <v>0</v>
      </c>
    </row>
    <row r="51" spans="1:8" ht="15" customHeight="1" x14ac:dyDescent="0.25">
      <c r="A51" s="15" t="s">
        <v>432</v>
      </c>
      <c r="B51" s="60" t="s">
        <v>55</v>
      </c>
      <c r="C51" s="61"/>
      <c r="D51" s="13" t="s">
        <v>16</v>
      </c>
      <c r="E51" s="32"/>
      <c r="F51" s="21">
        <v>1</v>
      </c>
      <c r="G51" s="19">
        <v>0</v>
      </c>
      <c r="H51" s="19">
        <f t="shared" si="0"/>
        <v>0</v>
      </c>
    </row>
    <row r="52" spans="1:8" ht="15" customHeight="1" x14ac:dyDescent="0.25">
      <c r="A52" s="15" t="s">
        <v>433</v>
      </c>
      <c r="B52" s="60" t="s">
        <v>56</v>
      </c>
      <c r="C52" s="61"/>
      <c r="D52" s="13" t="s">
        <v>16</v>
      </c>
      <c r="E52" s="32"/>
      <c r="F52" s="21">
        <v>1</v>
      </c>
      <c r="G52" s="19">
        <v>0</v>
      </c>
      <c r="H52" s="19">
        <f t="shared" si="0"/>
        <v>0</v>
      </c>
    </row>
    <row r="53" spans="1:8" ht="15" customHeight="1" x14ac:dyDescent="0.25">
      <c r="A53" s="15" t="s">
        <v>434</v>
      </c>
      <c r="B53" s="60" t="s">
        <v>57</v>
      </c>
      <c r="C53" s="61"/>
      <c r="D53" s="13" t="s">
        <v>16</v>
      </c>
      <c r="E53" s="32"/>
      <c r="F53" s="21">
        <v>1</v>
      </c>
      <c r="G53" s="19">
        <v>0</v>
      </c>
      <c r="H53" s="19">
        <f t="shared" si="0"/>
        <v>0</v>
      </c>
    </row>
    <row r="54" spans="1:8" ht="15" customHeight="1" x14ac:dyDescent="0.25">
      <c r="A54" s="15" t="s">
        <v>435</v>
      </c>
      <c r="B54" s="60" t="s">
        <v>58</v>
      </c>
      <c r="C54" s="61"/>
      <c r="D54" s="13" t="s">
        <v>16</v>
      </c>
      <c r="E54" s="32"/>
      <c r="F54" s="21">
        <v>1</v>
      </c>
      <c r="G54" s="19">
        <v>0</v>
      </c>
      <c r="H54" s="19">
        <f t="shared" si="0"/>
        <v>0</v>
      </c>
    </row>
    <row r="55" spans="1:8" ht="15" customHeight="1" x14ac:dyDescent="0.25">
      <c r="A55" s="15" t="s">
        <v>436</v>
      </c>
      <c r="B55" s="82" t="s">
        <v>37</v>
      </c>
      <c r="C55" s="82"/>
      <c r="D55" s="13" t="s">
        <v>16</v>
      </c>
      <c r="E55" s="32"/>
      <c r="F55" s="21">
        <v>1</v>
      </c>
      <c r="G55" s="19">
        <v>0</v>
      </c>
      <c r="H55" s="19">
        <f t="shared" si="0"/>
        <v>0</v>
      </c>
    </row>
    <row r="56" spans="1:8" ht="15" customHeight="1" x14ac:dyDescent="0.25">
      <c r="A56" s="15" t="s">
        <v>437</v>
      </c>
      <c r="B56" s="82" t="s">
        <v>38</v>
      </c>
      <c r="C56" s="82"/>
      <c r="D56" s="13" t="s">
        <v>16</v>
      </c>
      <c r="E56" s="32"/>
      <c r="F56" s="21">
        <v>1</v>
      </c>
      <c r="G56" s="19">
        <v>0</v>
      </c>
      <c r="H56" s="19">
        <f t="shared" si="0"/>
        <v>0</v>
      </c>
    </row>
    <row r="57" spans="1:8" ht="15" customHeight="1" x14ac:dyDescent="0.25">
      <c r="A57" s="15" t="s">
        <v>438</v>
      </c>
      <c r="B57" s="82" t="s">
        <v>39</v>
      </c>
      <c r="C57" s="82"/>
      <c r="D57" s="13" t="s">
        <v>16</v>
      </c>
      <c r="E57" s="32"/>
      <c r="F57" s="21">
        <v>1</v>
      </c>
      <c r="G57" s="19">
        <v>0</v>
      </c>
      <c r="H57" s="19">
        <f t="shared" si="0"/>
        <v>0</v>
      </c>
    </row>
    <row r="58" spans="1:8" ht="35.1" customHeight="1" x14ac:dyDescent="0.25">
      <c r="A58" s="94" t="s">
        <v>527</v>
      </c>
      <c r="B58" s="84"/>
      <c r="C58" s="84"/>
      <c r="D58" s="84"/>
      <c r="E58" s="84"/>
      <c r="F58" s="84"/>
      <c r="G58" s="84"/>
      <c r="H58" s="85"/>
    </row>
    <row r="59" spans="1:8" ht="15" customHeight="1" x14ac:dyDescent="0.25">
      <c r="A59" s="22" t="s">
        <v>439</v>
      </c>
      <c r="B59" s="60" t="s">
        <v>72</v>
      </c>
      <c r="C59" s="61"/>
      <c r="D59" s="13" t="s">
        <v>16</v>
      </c>
      <c r="E59" s="32"/>
      <c r="F59" s="21">
        <v>1</v>
      </c>
      <c r="G59" s="19">
        <v>0</v>
      </c>
      <c r="H59" s="19">
        <f t="shared" si="0"/>
        <v>0</v>
      </c>
    </row>
    <row r="60" spans="1:8" ht="15" customHeight="1" x14ac:dyDescent="0.25">
      <c r="A60" s="22" t="s">
        <v>440</v>
      </c>
      <c r="B60" s="60" t="s">
        <v>73</v>
      </c>
      <c r="C60" s="61"/>
      <c r="D60" s="13" t="s">
        <v>16</v>
      </c>
      <c r="E60" s="32"/>
      <c r="F60" s="21">
        <v>1</v>
      </c>
      <c r="G60" s="19">
        <v>0</v>
      </c>
      <c r="H60" s="19">
        <f t="shared" si="0"/>
        <v>0</v>
      </c>
    </row>
    <row r="61" spans="1:8" ht="36" customHeight="1" x14ac:dyDescent="0.25">
      <c r="A61" s="112" t="s">
        <v>262</v>
      </c>
      <c r="B61" s="113"/>
      <c r="C61" s="113"/>
      <c r="D61" s="113"/>
      <c r="E61" s="113"/>
      <c r="F61" s="113"/>
      <c r="G61" s="113"/>
      <c r="H61" s="113"/>
    </row>
    <row r="62" spans="1:8" ht="15" customHeight="1" x14ac:dyDescent="0.25">
      <c r="A62" s="22" t="s">
        <v>441</v>
      </c>
      <c r="B62" s="82" t="s">
        <v>264</v>
      </c>
      <c r="C62" s="82" t="s">
        <v>265</v>
      </c>
      <c r="D62" s="13" t="s">
        <v>266</v>
      </c>
      <c r="E62" s="32"/>
      <c r="F62" s="24"/>
      <c r="G62" s="24"/>
      <c r="H62" s="24"/>
    </row>
    <row r="63" spans="1:8" ht="15" customHeight="1" x14ac:dyDescent="0.25">
      <c r="A63" s="22" t="s">
        <v>442</v>
      </c>
      <c r="B63" s="82" t="s">
        <v>268</v>
      </c>
      <c r="C63" s="82" t="s">
        <v>269</v>
      </c>
      <c r="D63" s="13" t="s">
        <v>270</v>
      </c>
      <c r="E63" s="32"/>
      <c r="F63" s="21">
        <v>3.5</v>
      </c>
      <c r="G63" s="19">
        <v>0</v>
      </c>
      <c r="H63" s="19">
        <f t="shared" ref="H63" si="3">(G63*F$2)+G63</f>
        <v>0</v>
      </c>
    </row>
    <row r="64" spans="1:8" ht="15" customHeight="1" x14ac:dyDescent="0.25">
      <c r="A64" s="22" t="s">
        <v>452</v>
      </c>
      <c r="B64" s="57" t="s">
        <v>443</v>
      </c>
      <c r="C64" s="58"/>
      <c r="D64" s="13" t="s">
        <v>266</v>
      </c>
      <c r="E64" s="32"/>
      <c r="F64" s="24"/>
      <c r="G64" s="24"/>
      <c r="H64" s="24"/>
    </row>
    <row r="65" spans="1:8" x14ac:dyDescent="0.25">
      <c r="A65" s="63" t="s">
        <v>510</v>
      </c>
      <c r="B65" s="64"/>
      <c r="C65" s="64"/>
      <c r="D65" s="64"/>
      <c r="E65" s="64"/>
      <c r="F65" s="64"/>
      <c r="G65" s="64"/>
      <c r="H65" s="106"/>
    </row>
    <row r="66" spans="1:8" ht="40.15" customHeight="1" x14ac:dyDescent="0.25">
      <c r="A66" s="83" t="s">
        <v>272</v>
      </c>
      <c r="B66" s="84"/>
      <c r="C66" s="84"/>
      <c r="D66" s="84"/>
      <c r="E66" s="84"/>
      <c r="F66" s="85"/>
      <c r="G66" s="46">
        <f>SUM(G6:G64)</f>
        <v>0</v>
      </c>
      <c r="H66" s="46">
        <f>SUM(H6:H64)</f>
        <v>0</v>
      </c>
    </row>
  </sheetData>
  <mergeCells count="68">
    <mergeCell ref="C1:H1"/>
    <mergeCell ref="B64:C64"/>
    <mergeCell ref="B11:C11"/>
    <mergeCell ref="A3:C3"/>
    <mergeCell ref="B6:C6"/>
    <mergeCell ref="B7:C7"/>
    <mergeCell ref="B8:C8"/>
    <mergeCell ref="B9:C9"/>
    <mergeCell ref="B10:C10"/>
    <mergeCell ref="B25:C25"/>
    <mergeCell ref="B15:C15"/>
    <mergeCell ref="B16:C16"/>
    <mergeCell ref="B17:C17"/>
    <mergeCell ref="B18:C18"/>
    <mergeCell ref="B19:C19"/>
    <mergeCell ref="B20:C20"/>
    <mergeCell ref="B22:C22"/>
    <mergeCell ref="B23:C23"/>
    <mergeCell ref="B24:C24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A66:F66"/>
    <mergeCell ref="A1:B2"/>
    <mergeCell ref="F2:H2"/>
    <mergeCell ref="B62:C62"/>
    <mergeCell ref="B63:C63"/>
    <mergeCell ref="A65:H65"/>
    <mergeCell ref="C2:E2"/>
    <mergeCell ref="A4:H4"/>
    <mergeCell ref="A5:H5"/>
    <mergeCell ref="A14:H14"/>
    <mergeCell ref="A58:H58"/>
    <mergeCell ref="A61:H61"/>
    <mergeCell ref="B60:C60"/>
    <mergeCell ref="B59:C59"/>
    <mergeCell ref="B49:C49"/>
    <mergeCell ref="B38:C38"/>
    <mergeCell ref="B55:C55"/>
    <mergeCell ref="B56:C56"/>
    <mergeCell ref="B53:C53"/>
    <mergeCell ref="B54:C54"/>
    <mergeCell ref="B57:C57"/>
    <mergeCell ref="B12:C12"/>
    <mergeCell ref="B13:C13"/>
    <mergeCell ref="B50:C50"/>
    <mergeCell ref="B51:C51"/>
    <mergeCell ref="B52:C52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21:C21"/>
  </mergeCells>
  <pageMargins left="0.7" right="0.7" top="0.75" bottom="0.75" header="0.3" footer="0.3"/>
  <pageSetup paperSize="9" scale="4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2200E-1D4B-4DD5-9C37-F25BAB6324F8}">
  <sheetPr>
    <tabColor theme="0" tint="-0.34998626667073579"/>
  </sheetPr>
  <dimension ref="A1:H66"/>
  <sheetViews>
    <sheetView zoomScaleNormal="100" workbookViewId="0">
      <pane ySplit="3" topLeftCell="A4" activePane="bottomLeft" state="frozen"/>
      <selection pane="bottomLeft" activeCell="A14" sqref="A14:H14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76.85546875" style="2" customWidth="1"/>
    <col min="4" max="5" width="9" style="42" customWidth="1"/>
    <col min="6" max="7" width="12" style="42" customWidth="1"/>
    <col min="8" max="8" width="15.140625" style="42" customWidth="1"/>
  </cols>
  <sheetData>
    <row r="1" spans="1:8" ht="106.9" customHeight="1" thickBot="1" x14ac:dyDescent="0.3">
      <c r="A1" s="100"/>
      <c r="B1" s="101"/>
      <c r="C1" s="77" t="s">
        <v>273</v>
      </c>
      <c r="D1" s="78"/>
      <c r="E1" s="78"/>
      <c r="F1" s="78"/>
      <c r="G1" s="78"/>
      <c r="H1" s="79"/>
    </row>
    <row r="2" spans="1:8" ht="30.75" customHeight="1" thickBot="1" x14ac:dyDescent="0.3">
      <c r="A2" s="102"/>
      <c r="B2" s="103"/>
      <c r="C2" s="114" t="s">
        <v>13</v>
      </c>
      <c r="D2" s="115"/>
      <c r="E2" s="115"/>
      <c r="F2" s="80">
        <v>0.2</v>
      </c>
      <c r="G2" s="80"/>
      <c r="H2" s="81"/>
    </row>
    <row r="3" spans="1:8" ht="53.25" customHeight="1" thickBot="1" x14ac:dyDescent="0.3">
      <c r="A3" s="97" t="s">
        <v>0</v>
      </c>
      <c r="B3" s="98"/>
      <c r="C3" s="99"/>
      <c r="D3" s="34" t="s">
        <v>14</v>
      </c>
      <c r="E3" s="35" t="s">
        <v>157</v>
      </c>
      <c r="F3" s="36" t="s">
        <v>15</v>
      </c>
      <c r="G3" s="36" t="s">
        <v>274</v>
      </c>
      <c r="H3" s="37" t="s">
        <v>275</v>
      </c>
    </row>
    <row r="4" spans="1:8" ht="35.1" customHeight="1" x14ac:dyDescent="0.25">
      <c r="A4" s="90" t="s">
        <v>144</v>
      </c>
      <c r="B4" s="90"/>
      <c r="C4" s="90"/>
      <c r="D4" s="90"/>
      <c r="E4" s="90"/>
      <c r="F4" s="90"/>
      <c r="G4" s="90"/>
      <c r="H4" s="90"/>
    </row>
    <row r="5" spans="1:8" ht="35.1" customHeight="1" x14ac:dyDescent="0.25">
      <c r="A5" s="109" t="s">
        <v>524</v>
      </c>
      <c r="B5" s="110"/>
      <c r="C5" s="110"/>
      <c r="D5" s="110"/>
      <c r="E5" s="110"/>
      <c r="F5" s="110"/>
      <c r="G5" s="110"/>
      <c r="H5" s="111"/>
    </row>
    <row r="6" spans="1:8" ht="15" customHeight="1" x14ac:dyDescent="0.25">
      <c r="A6" s="15" t="s">
        <v>453</v>
      </c>
      <c r="B6" s="82" t="s">
        <v>23</v>
      </c>
      <c r="C6" s="82"/>
      <c r="D6" s="13" t="s">
        <v>16</v>
      </c>
      <c r="E6" s="32"/>
      <c r="F6" s="21">
        <v>56</v>
      </c>
      <c r="G6" s="19">
        <v>0</v>
      </c>
      <c r="H6" s="19">
        <f>(G6*F$2)+G6</f>
        <v>0</v>
      </c>
    </row>
    <row r="7" spans="1:8" ht="15" customHeight="1" x14ac:dyDescent="0.25">
      <c r="A7" s="15" t="s">
        <v>454</v>
      </c>
      <c r="B7" s="82" t="s">
        <v>24</v>
      </c>
      <c r="C7" s="82"/>
      <c r="D7" s="13" t="s">
        <v>16</v>
      </c>
      <c r="E7" s="32"/>
      <c r="F7" s="21">
        <v>2</v>
      </c>
      <c r="G7" s="19">
        <v>0</v>
      </c>
      <c r="H7" s="19">
        <f t="shared" ref="H7:H60" si="0">(G7*F$2)+G7</f>
        <v>0</v>
      </c>
    </row>
    <row r="8" spans="1:8" ht="15" customHeight="1" x14ac:dyDescent="0.25">
      <c r="A8" s="15" t="s">
        <v>455</v>
      </c>
      <c r="B8" s="82" t="s">
        <v>25</v>
      </c>
      <c r="C8" s="82"/>
      <c r="D8" s="13" t="s">
        <v>16</v>
      </c>
      <c r="E8" s="32"/>
      <c r="F8" s="21">
        <v>1</v>
      </c>
      <c r="G8" s="19">
        <v>0</v>
      </c>
      <c r="H8" s="19">
        <f t="shared" si="0"/>
        <v>0</v>
      </c>
    </row>
    <row r="9" spans="1:8" ht="15" customHeight="1" x14ac:dyDescent="0.25">
      <c r="A9" s="15" t="s">
        <v>456</v>
      </c>
      <c r="B9" s="82" t="s">
        <v>26</v>
      </c>
      <c r="C9" s="82"/>
      <c r="D9" s="13" t="s">
        <v>16</v>
      </c>
      <c r="E9" s="32"/>
      <c r="F9" s="21">
        <v>1</v>
      </c>
      <c r="G9" s="19">
        <v>0</v>
      </c>
      <c r="H9" s="19">
        <f t="shared" si="0"/>
        <v>0</v>
      </c>
    </row>
    <row r="10" spans="1:8" ht="15" customHeight="1" x14ac:dyDescent="0.25">
      <c r="A10" s="15" t="s">
        <v>457</v>
      </c>
      <c r="B10" s="82" t="s">
        <v>27</v>
      </c>
      <c r="C10" s="82"/>
      <c r="D10" s="13" t="s">
        <v>16</v>
      </c>
      <c r="E10" s="32"/>
      <c r="F10" s="21">
        <v>31</v>
      </c>
      <c r="G10" s="19">
        <v>0</v>
      </c>
      <c r="H10" s="19">
        <f t="shared" si="0"/>
        <v>0</v>
      </c>
    </row>
    <row r="11" spans="1:8" ht="15" customHeight="1" x14ac:dyDescent="0.25">
      <c r="A11" s="15" t="s">
        <v>458</v>
      </c>
      <c r="B11" s="82" t="s">
        <v>28</v>
      </c>
      <c r="C11" s="82"/>
      <c r="D11" s="13" t="s">
        <v>16</v>
      </c>
      <c r="E11" s="32"/>
      <c r="F11" s="21">
        <v>1</v>
      </c>
      <c r="G11" s="19">
        <v>0</v>
      </c>
      <c r="H11" s="19">
        <f t="shared" si="0"/>
        <v>0</v>
      </c>
    </row>
    <row r="12" spans="1:8" ht="15" customHeight="1" x14ac:dyDescent="0.25">
      <c r="A12" s="15" t="s">
        <v>459</v>
      </c>
      <c r="B12" s="75" t="s">
        <v>21</v>
      </c>
      <c r="C12" s="76"/>
      <c r="D12" s="13" t="s">
        <v>16</v>
      </c>
      <c r="E12" s="32"/>
      <c r="F12" s="21">
        <v>2</v>
      </c>
      <c r="G12" s="19">
        <v>0</v>
      </c>
      <c r="H12" s="19">
        <f t="shared" ref="H12" si="1">(G12*E$2)+G12</f>
        <v>0</v>
      </c>
    </row>
    <row r="13" spans="1:8" ht="15" customHeight="1" x14ac:dyDescent="0.25">
      <c r="A13" s="15" t="s">
        <v>460</v>
      </c>
      <c r="B13" s="60" t="s">
        <v>18</v>
      </c>
      <c r="C13" s="61"/>
      <c r="D13" s="13" t="s">
        <v>16</v>
      </c>
      <c r="E13" s="32"/>
      <c r="F13" s="21">
        <v>1</v>
      </c>
      <c r="G13" s="19">
        <v>0</v>
      </c>
      <c r="H13" s="45">
        <f t="shared" ref="H13" si="2">G13+(G13*F$2)</f>
        <v>0</v>
      </c>
    </row>
    <row r="14" spans="1:8" ht="35.1" customHeight="1" x14ac:dyDescent="0.25">
      <c r="A14" s="109" t="s">
        <v>525</v>
      </c>
      <c r="B14" s="110"/>
      <c r="C14" s="110"/>
      <c r="D14" s="110"/>
      <c r="E14" s="110"/>
      <c r="F14" s="110"/>
      <c r="G14" s="110"/>
      <c r="H14" s="111"/>
    </row>
    <row r="15" spans="1:8" ht="15" customHeight="1" x14ac:dyDescent="0.25">
      <c r="A15" s="15" t="s">
        <v>461</v>
      </c>
      <c r="B15" s="82" t="s">
        <v>29</v>
      </c>
      <c r="C15" s="82"/>
      <c r="D15" s="13" t="s">
        <v>16</v>
      </c>
      <c r="E15" s="32"/>
      <c r="F15" s="21">
        <v>1</v>
      </c>
      <c r="G15" s="19">
        <v>0</v>
      </c>
      <c r="H15" s="19">
        <f t="shared" si="0"/>
        <v>0</v>
      </c>
    </row>
    <row r="16" spans="1:8" ht="15" customHeight="1" x14ac:dyDescent="0.25">
      <c r="A16" s="15" t="s">
        <v>462</v>
      </c>
      <c r="B16" s="82" t="s">
        <v>30</v>
      </c>
      <c r="C16" s="82"/>
      <c r="D16" s="13" t="s">
        <v>16</v>
      </c>
      <c r="E16" s="32"/>
      <c r="F16" s="21">
        <v>1</v>
      </c>
      <c r="G16" s="19">
        <v>0</v>
      </c>
      <c r="H16" s="19">
        <f t="shared" si="0"/>
        <v>0</v>
      </c>
    </row>
    <row r="17" spans="1:8" ht="15" customHeight="1" x14ac:dyDescent="0.25">
      <c r="A17" s="15" t="s">
        <v>463</v>
      </c>
      <c r="B17" s="82" t="s">
        <v>31</v>
      </c>
      <c r="C17" s="82"/>
      <c r="D17" s="13" t="s">
        <v>16</v>
      </c>
      <c r="E17" s="32"/>
      <c r="F17" s="21">
        <v>1</v>
      </c>
      <c r="G17" s="19">
        <v>0</v>
      </c>
      <c r="H17" s="19">
        <f t="shared" si="0"/>
        <v>0</v>
      </c>
    </row>
    <row r="18" spans="1:8" ht="15" customHeight="1" x14ac:dyDescent="0.25">
      <c r="A18" s="15" t="s">
        <v>464</v>
      </c>
      <c r="B18" s="82" t="s">
        <v>32</v>
      </c>
      <c r="C18" s="82"/>
      <c r="D18" s="13" t="s">
        <v>16</v>
      </c>
      <c r="E18" s="32"/>
      <c r="F18" s="21">
        <v>6</v>
      </c>
      <c r="G18" s="19">
        <v>0</v>
      </c>
      <c r="H18" s="19">
        <f t="shared" si="0"/>
        <v>0</v>
      </c>
    </row>
    <row r="19" spans="1:8" ht="15" customHeight="1" x14ac:dyDescent="0.25">
      <c r="A19" s="15" t="s">
        <v>465</v>
      </c>
      <c r="B19" s="82" t="s">
        <v>33</v>
      </c>
      <c r="C19" s="82"/>
      <c r="D19" s="13" t="s">
        <v>16</v>
      </c>
      <c r="E19" s="32"/>
      <c r="F19" s="21">
        <v>7</v>
      </c>
      <c r="G19" s="19">
        <v>0</v>
      </c>
      <c r="H19" s="19">
        <f t="shared" si="0"/>
        <v>0</v>
      </c>
    </row>
    <row r="20" spans="1:8" ht="15" customHeight="1" x14ac:dyDescent="0.25">
      <c r="A20" s="15" t="s">
        <v>466</v>
      </c>
      <c r="B20" s="82" t="s">
        <v>34</v>
      </c>
      <c r="C20" s="82"/>
      <c r="D20" s="13" t="s">
        <v>16</v>
      </c>
      <c r="E20" s="32"/>
      <c r="F20" s="21">
        <v>6</v>
      </c>
      <c r="G20" s="19">
        <v>0</v>
      </c>
      <c r="H20" s="19">
        <f t="shared" si="0"/>
        <v>0</v>
      </c>
    </row>
    <row r="21" spans="1:8" ht="15" customHeight="1" x14ac:dyDescent="0.25">
      <c r="A21" s="15" t="s">
        <v>467</v>
      </c>
      <c r="B21" s="82" t="s">
        <v>35</v>
      </c>
      <c r="C21" s="82"/>
      <c r="D21" s="13" t="s">
        <v>16</v>
      </c>
      <c r="E21" s="32"/>
      <c r="F21" s="21">
        <v>19</v>
      </c>
      <c r="G21" s="19">
        <v>0</v>
      </c>
      <c r="H21" s="19">
        <f t="shared" si="0"/>
        <v>0</v>
      </c>
    </row>
    <row r="22" spans="1:8" ht="15" customHeight="1" x14ac:dyDescent="0.25">
      <c r="A22" s="15" t="s">
        <v>468</v>
      </c>
      <c r="B22" s="82" t="s">
        <v>36</v>
      </c>
      <c r="C22" s="82"/>
      <c r="D22" s="13" t="s">
        <v>16</v>
      </c>
      <c r="E22" s="32"/>
      <c r="F22" s="21">
        <v>1</v>
      </c>
      <c r="G22" s="19">
        <v>0</v>
      </c>
      <c r="H22" s="19">
        <f t="shared" si="0"/>
        <v>0</v>
      </c>
    </row>
    <row r="23" spans="1:8" ht="15" customHeight="1" x14ac:dyDescent="0.25">
      <c r="A23" s="15" t="s">
        <v>469</v>
      </c>
      <c r="B23" s="82" t="s">
        <v>70</v>
      </c>
      <c r="C23" s="82"/>
      <c r="D23" s="13" t="s">
        <v>16</v>
      </c>
      <c r="E23" s="32"/>
      <c r="F23" s="21">
        <v>1</v>
      </c>
      <c r="G23" s="19">
        <v>0</v>
      </c>
      <c r="H23" s="19">
        <f t="shared" si="0"/>
        <v>0</v>
      </c>
    </row>
    <row r="24" spans="1:8" ht="15" customHeight="1" x14ac:dyDescent="0.25">
      <c r="A24" s="15" t="s">
        <v>470</v>
      </c>
      <c r="B24" s="82" t="s">
        <v>71</v>
      </c>
      <c r="C24" s="82"/>
      <c r="D24" s="13" t="s">
        <v>16</v>
      </c>
      <c r="E24" s="32"/>
      <c r="F24" s="21">
        <v>1</v>
      </c>
      <c r="G24" s="19">
        <v>0</v>
      </c>
      <c r="H24" s="19">
        <f t="shared" si="0"/>
        <v>0</v>
      </c>
    </row>
    <row r="25" spans="1:8" ht="15" customHeight="1" x14ac:dyDescent="0.25">
      <c r="A25" s="15" t="s">
        <v>471</v>
      </c>
      <c r="B25" s="82" t="s">
        <v>59</v>
      </c>
      <c r="C25" s="82"/>
      <c r="D25" s="13" t="s">
        <v>16</v>
      </c>
      <c r="E25" s="32"/>
      <c r="F25" s="21">
        <v>1</v>
      </c>
      <c r="G25" s="19">
        <v>0</v>
      </c>
      <c r="H25" s="19">
        <f t="shared" si="0"/>
        <v>0</v>
      </c>
    </row>
    <row r="26" spans="1:8" ht="15" customHeight="1" x14ac:dyDescent="0.25">
      <c r="A26" s="15" t="s">
        <v>472</v>
      </c>
      <c r="B26" s="82" t="s">
        <v>60</v>
      </c>
      <c r="C26" s="82"/>
      <c r="D26" s="13" t="s">
        <v>16</v>
      </c>
      <c r="E26" s="32"/>
      <c r="F26" s="21">
        <v>1</v>
      </c>
      <c r="G26" s="19">
        <v>0</v>
      </c>
      <c r="H26" s="19">
        <f t="shared" si="0"/>
        <v>0</v>
      </c>
    </row>
    <row r="27" spans="1:8" ht="15" customHeight="1" x14ac:dyDescent="0.25">
      <c r="A27" s="15" t="s">
        <v>473</v>
      </c>
      <c r="B27" s="60" t="s">
        <v>63</v>
      </c>
      <c r="C27" s="61"/>
      <c r="D27" s="13" t="s">
        <v>16</v>
      </c>
      <c r="E27" s="32"/>
      <c r="F27" s="21">
        <v>1</v>
      </c>
      <c r="G27" s="19">
        <v>0</v>
      </c>
      <c r="H27" s="19">
        <f t="shared" si="0"/>
        <v>0</v>
      </c>
    </row>
    <row r="28" spans="1:8" ht="15" customHeight="1" x14ac:dyDescent="0.25">
      <c r="A28" s="15" t="s">
        <v>474</v>
      </c>
      <c r="B28" s="60" t="s">
        <v>62</v>
      </c>
      <c r="C28" s="61"/>
      <c r="D28" s="13" t="s">
        <v>16</v>
      </c>
      <c r="E28" s="32"/>
      <c r="F28" s="21">
        <v>1</v>
      </c>
      <c r="G28" s="19">
        <v>0</v>
      </c>
      <c r="H28" s="19">
        <f t="shared" si="0"/>
        <v>0</v>
      </c>
    </row>
    <row r="29" spans="1:8" ht="15" customHeight="1" x14ac:dyDescent="0.25">
      <c r="A29" s="15" t="s">
        <v>475</v>
      </c>
      <c r="B29" s="60" t="s">
        <v>61</v>
      </c>
      <c r="C29" s="61"/>
      <c r="D29" s="13" t="s">
        <v>16</v>
      </c>
      <c r="E29" s="32"/>
      <c r="F29" s="21">
        <v>1</v>
      </c>
      <c r="G29" s="19">
        <v>0</v>
      </c>
      <c r="H29" s="19">
        <f t="shared" si="0"/>
        <v>0</v>
      </c>
    </row>
    <row r="30" spans="1:8" ht="15" customHeight="1" x14ac:dyDescent="0.25">
      <c r="A30" s="15" t="s">
        <v>476</v>
      </c>
      <c r="B30" s="60" t="s">
        <v>64</v>
      </c>
      <c r="C30" s="61"/>
      <c r="D30" s="13" t="s">
        <v>16</v>
      </c>
      <c r="E30" s="32"/>
      <c r="F30" s="21">
        <v>1</v>
      </c>
      <c r="G30" s="19">
        <v>0</v>
      </c>
      <c r="H30" s="19">
        <f t="shared" si="0"/>
        <v>0</v>
      </c>
    </row>
    <row r="31" spans="1:8" ht="15" customHeight="1" x14ac:dyDescent="0.25">
      <c r="A31" s="15" t="s">
        <v>477</v>
      </c>
      <c r="B31" s="60" t="s">
        <v>65</v>
      </c>
      <c r="C31" s="61"/>
      <c r="D31" s="13" t="s">
        <v>16</v>
      </c>
      <c r="E31" s="32"/>
      <c r="F31" s="21">
        <v>1</v>
      </c>
      <c r="G31" s="19">
        <v>0</v>
      </c>
      <c r="H31" s="19">
        <f t="shared" si="0"/>
        <v>0</v>
      </c>
    </row>
    <row r="32" spans="1:8" ht="15" customHeight="1" x14ac:dyDescent="0.25">
      <c r="A32" s="15" t="s">
        <v>478</v>
      </c>
      <c r="B32" s="60" t="s">
        <v>66</v>
      </c>
      <c r="C32" s="61"/>
      <c r="D32" s="13" t="s">
        <v>16</v>
      </c>
      <c r="E32" s="32"/>
      <c r="F32" s="21">
        <v>1</v>
      </c>
      <c r="G32" s="19">
        <v>0</v>
      </c>
      <c r="H32" s="19">
        <f t="shared" si="0"/>
        <v>0</v>
      </c>
    </row>
    <row r="33" spans="1:8" ht="15" customHeight="1" x14ac:dyDescent="0.25">
      <c r="A33" s="15" t="s">
        <v>479</v>
      </c>
      <c r="B33" s="60" t="s">
        <v>67</v>
      </c>
      <c r="C33" s="61"/>
      <c r="D33" s="13" t="s">
        <v>16</v>
      </c>
      <c r="E33" s="32"/>
      <c r="F33" s="21">
        <v>1</v>
      </c>
      <c r="G33" s="19">
        <v>0</v>
      </c>
      <c r="H33" s="19">
        <f t="shared" si="0"/>
        <v>0</v>
      </c>
    </row>
    <row r="34" spans="1:8" ht="15" customHeight="1" x14ac:dyDescent="0.25">
      <c r="A34" s="15" t="s">
        <v>480</v>
      </c>
      <c r="B34" s="60" t="s">
        <v>68</v>
      </c>
      <c r="C34" s="61"/>
      <c r="D34" s="13" t="s">
        <v>16</v>
      </c>
      <c r="E34" s="32"/>
      <c r="F34" s="21">
        <v>1</v>
      </c>
      <c r="G34" s="19">
        <v>0</v>
      </c>
      <c r="H34" s="19">
        <f t="shared" si="0"/>
        <v>0</v>
      </c>
    </row>
    <row r="35" spans="1:8" ht="15" customHeight="1" x14ac:dyDescent="0.25">
      <c r="A35" s="15" t="s">
        <v>481</v>
      </c>
      <c r="B35" s="60" t="s">
        <v>69</v>
      </c>
      <c r="C35" s="61"/>
      <c r="D35" s="13" t="s">
        <v>16</v>
      </c>
      <c r="E35" s="32"/>
      <c r="F35" s="21">
        <v>1</v>
      </c>
      <c r="G35" s="19">
        <v>0</v>
      </c>
      <c r="H35" s="19">
        <f t="shared" si="0"/>
        <v>0</v>
      </c>
    </row>
    <row r="36" spans="1:8" ht="15" customHeight="1" x14ac:dyDescent="0.25">
      <c r="A36" s="15" t="s">
        <v>482</v>
      </c>
      <c r="B36" s="60" t="s">
        <v>44</v>
      </c>
      <c r="C36" s="61"/>
      <c r="D36" s="13" t="s">
        <v>16</v>
      </c>
      <c r="E36" s="32"/>
      <c r="F36" s="21">
        <v>1</v>
      </c>
      <c r="G36" s="19">
        <v>0</v>
      </c>
      <c r="H36" s="19">
        <f t="shared" si="0"/>
        <v>0</v>
      </c>
    </row>
    <row r="37" spans="1:8" ht="15" customHeight="1" x14ac:dyDescent="0.25">
      <c r="A37" s="15" t="s">
        <v>483</v>
      </c>
      <c r="B37" s="60" t="s">
        <v>40</v>
      </c>
      <c r="C37" s="61"/>
      <c r="D37" s="13" t="s">
        <v>16</v>
      </c>
      <c r="E37" s="32"/>
      <c r="F37" s="21">
        <v>1</v>
      </c>
      <c r="G37" s="19">
        <v>0</v>
      </c>
      <c r="H37" s="19">
        <f t="shared" si="0"/>
        <v>0</v>
      </c>
    </row>
    <row r="38" spans="1:8" ht="15" customHeight="1" x14ac:dyDescent="0.25">
      <c r="A38" s="15" t="s">
        <v>484</v>
      </c>
      <c r="B38" s="60" t="s">
        <v>41</v>
      </c>
      <c r="C38" s="61"/>
      <c r="D38" s="13" t="s">
        <v>16</v>
      </c>
      <c r="E38" s="32"/>
      <c r="F38" s="21">
        <v>1</v>
      </c>
      <c r="G38" s="19">
        <v>0</v>
      </c>
      <c r="H38" s="19">
        <f t="shared" si="0"/>
        <v>0</v>
      </c>
    </row>
    <row r="39" spans="1:8" ht="15" customHeight="1" x14ac:dyDescent="0.25">
      <c r="A39" s="15" t="s">
        <v>485</v>
      </c>
      <c r="B39" s="82" t="s">
        <v>42</v>
      </c>
      <c r="C39" s="82"/>
      <c r="D39" s="13" t="s">
        <v>16</v>
      </c>
      <c r="E39" s="32"/>
      <c r="F39" s="21">
        <v>1</v>
      </c>
      <c r="G39" s="19">
        <v>0</v>
      </c>
      <c r="H39" s="19">
        <f t="shared" si="0"/>
        <v>0</v>
      </c>
    </row>
    <row r="40" spans="1:8" ht="15" customHeight="1" x14ac:dyDescent="0.25">
      <c r="A40" s="15" t="s">
        <v>486</v>
      </c>
      <c r="B40" s="60" t="s">
        <v>43</v>
      </c>
      <c r="C40" s="61"/>
      <c r="D40" s="13" t="s">
        <v>16</v>
      </c>
      <c r="E40" s="32"/>
      <c r="F40" s="21">
        <v>1</v>
      </c>
      <c r="G40" s="19">
        <v>0</v>
      </c>
      <c r="H40" s="19">
        <f t="shared" si="0"/>
        <v>0</v>
      </c>
    </row>
    <row r="41" spans="1:8" ht="15" customHeight="1" x14ac:dyDescent="0.25">
      <c r="A41" s="15" t="s">
        <v>487</v>
      </c>
      <c r="B41" s="60" t="s">
        <v>45</v>
      </c>
      <c r="C41" s="61"/>
      <c r="D41" s="13" t="s">
        <v>16</v>
      </c>
      <c r="E41" s="32"/>
      <c r="F41" s="21">
        <v>1</v>
      </c>
      <c r="G41" s="19">
        <v>0</v>
      </c>
      <c r="H41" s="19">
        <f t="shared" si="0"/>
        <v>0</v>
      </c>
    </row>
    <row r="42" spans="1:8" ht="15" customHeight="1" x14ac:dyDescent="0.25">
      <c r="A42" s="15" t="s">
        <v>488</v>
      </c>
      <c r="B42" s="60" t="s">
        <v>46</v>
      </c>
      <c r="C42" s="61"/>
      <c r="D42" s="13" t="s">
        <v>16</v>
      </c>
      <c r="E42" s="32"/>
      <c r="F42" s="21">
        <v>1</v>
      </c>
      <c r="G42" s="19">
        <v>0</v>
      </c>
      <c r="H42" s="19">
        <f t="shared" si="0"/>
        <v>0</v>
      </c>
    </row>
    <row r="43" spans="1:8" ht="15" customHeight="1" x14ac:dyDescent="0.25">
      <c r="A43" s="15" t="s">
        <v>489</v>
      </c>
      <c r="B43" s="60" t="s">
        <v>48</v>
      </c>
      <c r="C43" s="61"/>
      <c r="D43" s="13" t="s">
        <v>16</v>
      </c>
      <c r="E43" s="32"/>
      <c r="F43" s="21">
        <v>1</v>
      </c>
      <c r="G43" s="19">
        <v>0</v>
      </c>
      <c r="H43" s="19">
        <f t="shared" si="0"/>
        <v>0</v>
      </c>
    </row>
    <row r="44" spans="1:8" ht="15" customHeight="1" x14ac:dyDescent="0.25">
      <c r="A44" s="15" t="s">
        <v>490</v>
      </c>
      <c r="B44" s="60" t="s">
        <v>47</v>
      </c>
      <c r="C44" s="61"/>
      <c r="D44" s="13" t="s">
        <v>16</v>
      </c>
      <c r="E44" s="32"/>
      <c r="F44" s="21">
        <v>1</v>
      </c>
      <c r="G44" s="19">
        <v>0</v>
      </c>
      <c r="H44" s="19">
        <f t="shared" si="0"/>
        <v>0</v>
      </c>
    </row>
    <row r="45" spans="1:8" ht="15" customHeight="1" x14ac:dyDescent="0.25">
      <c r="A45" s="15" t="s">
        <v>491</v>
      </c>
      <c r="B45" s="60" t="s">
        <v>49</v>
      </c>
      <c r="C45" s="61"/>
      <c r="D45" s="13" t="s">
        <v>16</v>
      </c>
      <c r="E45" s="32"/>
      <c r="F45" s="21">
        <v>1</v>
      </c>
      <c r="G45" s="19">
        <v>0</v>
      </c>
      <c r="H45" s="19">
        <f t="shared" si="0"/>
        <v>0</v>
      </c>
    </row>
    <row r="46" spans="1:8" ht="15" customHeight="1" x14ac:dyDescent="0.25">
      <c r="A46" s="15" t="s">
        <v>492</v>
      </c>
      <c r="B46" s="60" t="s">
        <v>50</v>
      </c>
      <c r="C46" s="61"/>
      <c r="D46" s="13" t="s">
        <v>16</v>
      </c>
      <c r="E46" s="32"/>
      <c r="F46" s="21">
        <v>1</v>
      </c>
      <c r="G46" s="19">
        <v>0</v>
      </c>
      <c r="H46" s="19">
        <f t="shared" si="0"/>
        <v>0</v>
      </c>
    </row>
    <row r="47" spans="1:8" ht="15" customHeight="1" x14ac:dyDescent="0.25">
      <c r="A47" s="15" t="s">
        <v>493</v>
      </c>
      <c r="B47" s="60" t="s">
        <v>51</v>
      </c>
      <c r="C47" s="61"/>
      <c r="D47" s="13" t="s">
        <v>16</v>
      </c>
      <c r="E47" s="32"/>
      <c r="F47" s="21">
        <v>1</v>
      </c>
      <c r="G47" s="19">
        <v>0</v>
      </c>
      <c r="H47" s="19">
        <f t="shared" si="0"/>
        <v>0</v>
      </c>
    </row>
    <row r="48" spans="1:8" ht="15" customHeight="1" x14ac:dyDescent="0.25">
      <c r="A48" s="15" t="s">
        <v>494</v>
      </c>
      <c r="B48" s="60" t="s">
        <v>52</v>
      </c>
      <c r="C48" s="61"/>
      <c r="D48" s="13" t="s">
        <v>16</v>
      </c>
      <c r="E48" s="32"/>
      <c r="F48" s="21">
        <v>1</v>
      </c>
      <c r="G48" s="19">
        <v>0</v>
      </c>
      <c r="H48" s="19">
        <f t="shared" si="0"/>
        <v>0</v>
      </c>
    </row>
    <row r="49" spans="1:8" ht="15" customHeight="1" x14ac:dyDescent="0.25">
      <c r="A49" s="15" t="s">
        <v>495</v>
      </c>
      <c r="B49" s="60" t="s">
        <v>53</v>
      </c>
      <c r="C49" s="61"/>
      <c r="D49" s="13" t="s">
        <v>16</v>
      </c>
      <c r="E49" s="32"/>
      <c r="F49" s="21">
        <v>1</v>
      </c>
      <c r="G49" s="19">
        <v>0</v>
      </c>
      <c r="H49" s="19">
        <f t="shared" si="0"/>
        <v>0</v>
      </c>
    </row>
    <row r="50" spans="1:8" ht="15" customHeight="1" x14ac:dyDescent="0.25">
      <c r="A50" s="15" t="s">
        <v>496</v>
      </c>
      <c r="B50" s="60" t="s">
        <v>54</v>
      </c>
      <c r="C50" s="61"/>
      <c r="D50" s="13" t="s">
        <v>16</v>
      </c>
      <c r="E50" s="32"/>
      <c r="F50" s="21">
        <v>1</v>
      </c>
      <c r="G50" s="19">
        <v>0</v>
      </c>
      <c r="H50" s="19">
        <f t="shared" si="0"/>
        <v>0</v>
      </c>
    </row>
    <row r="51" spans="1:8" ht="15" customHeight="1" x14ac:dyDescent="0.25">
      <c r="A51" s="15" t="s">
        <v>497</v>
      </c>
      <c r="B51" s="60" t="s">
        <v>55</v>
      </c>
      <c r="C51" s="61"/>
      <c r="D51" s="13" t="s">
        <v>16</v>
      </c>
      <c r="E51" s="32"/>
      <c r="F51" s="21">
        <v>1</v>
      </c>
      <c r="G51" s="19">
        <v>0</v>
      </c>
      <c r="H51" s="19">
        <f t="shared" si="0"/>
        <v>0</v>
      </c>
    </row>
    <row r="52" spans="1:8" ht="15" customHeight="1" x14ac:dyDescent="0.25">
      <c r="A52" s="15" t="s">
        <v>498</v>
      </c>
      <c r="B52" s="60" t="s">
        <v>56</v>
      </c>
      <c r="C52" s="61"/>
      <c r="D52" s="13" t="s">
        <v>16</v>
      </c>
      <c r="E52" s="32"/>
      <c r="F52" s="21">
        <v>1</v>
      </c>
      <c r="G52" s="19">
        <v>0</v>
      </c>
      <c r="H52" s="19">
        <f t="shared" si="0"/>
        <v>0</v>
      </c>
    </row>
    <row r="53" spans="1:8" ht="15" customHeight="1" x14ac:dyDescent="0.25">
      <c r="A53" s="15" t="s">
        <v>499</v>
      </c>
      <c r="B53" s="60" t="s">
        <v>57</v>
      </c>
      <c r="C53" s="61"/>
      <c r="D53" s="13" t="s">
        <v>16</v>
      </c>
      <c r="E53" s="32"/>
      <c r="F53" s="21">
        <v>1</v>
      </c>
      <c r="G53" s="19">
        <v>0</v>
      </c>
      <c r="H53" s="19">
        <f t="shared" si="0"/>
        <v>0</v>
      </c>
    </row>
    <row r="54" spans="1:8" ht="15" customHeight="1" x14ac:dyDescent="0.25">
      <c r="A54" s="15" t="s">
        <v>500</v>
      </c>
      <c r="B54" s="60" t="s">
        <v>58</v>
      </c>
      <c r="C54" s="61"/>
      <c r="D54" s="13" t="s">
        <v>16</v>
      </c>
      <c r="E54" s="32"/>
      <c r="F54" s="21">
        <v>1</v>
      </c>
      <c r="G54" s="19">
        <v>0</v>
      </c>
      <c r="H54" s="19">
        <f t="shared" si="0"/>
        <v>0</v>
      </c>
    </row>
    <row r="55" spans="1:8" ht="15" customHeight="1" x14ac:dyDescent="0.25">
      <c r="A55" s="15" t="s">
        <v>501</v>
      </c>
      <c r="B55" s="82" t="s">
        <v>37</v>
      </c>
      <c r="C55" s="82"/>
      <c r="D55" s="13" t="s">
        <v>16</v>
      </c>
      <c r="E55" s="32"/>
      <c r="F55" s="21">
        <v>1</v>
      </c>
      <c r="G55" s="19">
        <v>0</v>
      </c>
      <c r="H55" s="19">
        <f t="shared" si="0"/>
        <v>0</v>
      </c>
    </row>
    <row r="56" spans="1:8" ht="15" customHeight="1" x14ac:dyDescent="0.25">
      <c r="A56" s="15" t="s">
        <v>502</v>
      </c>
      <c r="B56" s="82" t="s">
        <v>38</v>
      </c>
      <c r="C56" s="82"/>
      <c r="D56" s="13" t="s">
        <v>16</v>
      </c>
      <c r="E56" s="32"/>
      <c r="F56" s="21">
        <v>1</v>
      </c>
      <c r="G56" s="19">
        <v>0</v>
      </c>
      <c r="H56" s="19">
        <f t="shared" si="0"/>
        <v>0</v>
      </c>
    </row>
    <row r="57" spans="1:8" ht="15" customHeight="1" x14ac:dyDescent="0.25">
      <c r="A57" s="15" t="s">
        <v>503</v>
      </c>
      <c r="B57" s="82" t="s">
        <v>39</v>
      </c>
      <c r="C57" s="82"/>
      <c r="D57" s="13" t="s">
        <v>16</v>
      </c>
      <c r="E57" s="32"/>
      <c r="F57" s="21">
        <v>1</v>
      </c>
      <c r="G57" s="19">
        <v>0</v>
      </c>
      <c r="H57" s="19">
        <f t="shared" si="0"/>
        <v>0</v>
      </c>
    </row>
    <row r="58" spans="1:8" ht="35.1" customHeight="1" x14ac:dyDescent="0.25">
      <c r="A58" s="94" t="s">
        <v>527</v>
      </c>
      <c r="B58" s="84"/>
      <c r="C58" s="84"/>
      <c r="D58" s="84"/>
      <c r="E58" s="84"/>
      <c r="F58" s="84"/>
      <c r="G58" s="84"/>
      <c r="H58" s="85"/>
    </row>
    <row r="59" spans="1:8" ht="15" customHeight="1" x14ac:dyDescent="0.25">
      <c r="A59" s="16" t="s">
        <v>504</v>
      </c>
      <c r="B59" s="60" t="s">
        <v>72</v>
      </c>
      <c r="C59" s="61"/>
      <c r="D59" s="13" t="s">
        <v>16</v>
      </c>
      <c r="E59" s="32"/>
      <c r="F59" s="21">
        <v>1</v>
      </c>
      <c r="G59" s="19">
        <v>0</v>
      </c>
      <c r="H59" s="19">
        <f t="shared" si="0"/>
        <v>0</v>
      </c>
    </row>
    <row r="60" spans="1:8" ht="15" customHeight="1" x14ac:dyDescent="0.25">
      <c r="A60" s="22" t="s">
        <v>505</v>
      </c>
      <c r="B60" s="60" t="s">
        <v>73</v>
      </c>
      <c r="C60" s="61"/>
      <c r="D60" s="13" t="s">
        <v>16</v>
      </c>
      <c r="E60" s="32"/>
      <c r="F60" s="21">
        <v>1</v>
      </c>
      <c r="G60" s="19">
        <v>0</v>
      </c>
      <c r="H60" s="19">
        <f t="shared" si="0"/>
        <v>0</v>
      </c>
    </row>
    <row r="61" spans="1:8" ht="36" customHeight="1" x14ac:dyDescent="0.25">
      <c r="A61" s="112" t="s">
        <v>262</v>
      </c>
      <c r="B61" s="113"/>
      <c r="C61" s="113"/>
      <c r="D61" s="113"/>
      <c r="E61" s="113"/>
      <c r="F61" s="113"/>
      <c r="G61" s="113"/>
      <c r="H61" s="113"/>
    </row>
    <row r="62" spans="1:8" ht="15" customHeight="1" x14ac:dyDescent="0.25">
      <c r="A62" s="22" t="s">
        <v>506</v>
      </c>
      <c r="B62" s="82" t="s">
        <v>264</v>
      </c>
      <c r="C62" s="82" t="s">
        <v>265</v>
      </c>
      <c r="D62" s="13" t="s">
        <v>266</v>
      </c>
      <c r="E62" s="32"/>
      <c r="F62" s="24"/>
      <c r="G62" s="24"/>
      <c r="H62" s="24"/>
    </row>
    <row r="63" spans="1:8" ht="15" customHeight="1" x14ac:dyDescent="0.25">
      <c r="A63" s="22" t="s">
        <v>507</v>
      </c>
      <c r="B63" s="82" t="s">
        <v>268</v>
      </c>
      <c r="C63" s="82" t="s">
        <v>269</v>
      </c>
      <c r="D63" s="13" t="s">
        <v>270</v>
      </c>
      <c r="E63" s="32"/>
      <c r="F63" s="21">
        <v>3.5</v>
      </c>
      <c r="G63" s="19">
        <v>0</v>
      </c>
      <c r="H63" s="19">
        <f t="shared" ref="H63" si="3">(G63*F$2)+G63</f>
        <v>0</v>
      </c>
    </row>
    <row r="64" spans="1:8" ht="15" customHeight="1" x14ac:dyDescent="0.25">
      <c r="A64" s="22" t="s">
        <v>508</v>
      </c>
      <c r="B64" s="57" t="s">
        <v>443</v>
      </c>
      <c r="C64" s="58"/>
      <c r="D64" s="13" t="s">
        <v>266</v>
      </c>
      <c r="E64" s="32"/>
      <c r="F64" s="24"/>
      <c r="G64" s="24"/>
      <c r="H64" s="24"/>
    </row>
    <row r="65" spans="1:8" x14ac:dyDescent="0.25">
      <c r="A65" s="63" t="s">
        <v>514</v>
      </c>
      <c r="B65" s="64"/>
      <c r="C65" s="64"/>
      <c r="D65" s="64"/>
      <c r="E65" s="64"/>
      <c r="F65" s="64"/>
      <c r="G65" s="64"/>
      <c r="H65" s="106"/>
    </row>
    <row r="66" spans="1:8" ht="40.15" customHeight="1" x14ac:dyDescent="0.25">
      <c r="A66" s="83" t="s">
        <v>272</v>
      </c>
      <c r="B66" s="84"/>
      <c r="C66" s="84"/>
      <c r="D66" s="84"/>
      <c r="E66" s="84"/>
      <c r="F66" s="85"/>
      <c r="G66" s="46">
        <f>SUM(G6:G64)</f>
        <v>0</v>
      </c>
      <c r="H66" s="46">
        <f>SUM(H6:H64)</f>
        <v>0</v>
      </c>
    </row>
  </sheetData>
  <mergeCells count="68">
    <mergeCell ref="A3:C3"/>
    <mergeCell ref="C1:H1"/>
    <mergeCell ref="B64:C64"/>
    <mergeCell ref="B19:C19"/>
    <mergeCell ref="B6:C6"/>
    <mergeCell ref="B7:C7"/>
    <mergeCell ref="B8:C8"/>
    <mergeCell ref="B9:C9"/>
    <mergeCell ref="B10:C10"/>
    <mergeCell ref="B11:C11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3:C43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59:C59"/>
    <mergeCell ref="B60:C60"/>
    <mergeCell ref="B55:C55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12:C12"/>
    <mergeCell ref="B13:C13"/>
    <mergeCell ref="A66:F66"/>
    <mergeCell ref="F2:H2"/>
    <mergeCell ref="B62:C62"/>
    <mergeCell ref="B63:C63"/>
    <mergeCell ref="A65:H65"/>
    <mergeCell ref="A1:B2"/>
    <mergeCell ref="C2:E2"/>
    <mergeCell ref="A4:H4"/>
    <mergeCell ref="A5:H5"/>
    <mergeCell ref="A14:H14"/>
    <mergeCell ref="A58:H58"/>
    <mergeCell ref="A61:H61"/>
    <mergeCell ref="B56:C56"/>
    <mergeCell ref="B57:C57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Lisez-Moi</vt:lpstr>
      <vt:lpstr>BPU-DQE</vt:lpstr>
      <vt:lpstr>SSI MARQUE DEF</vt:lpstr>
      <vt:lpstr>SSI MARQUE SEFI</vt:lpstr>
      <vt:lpstr>SSI MARQUE SIEMENS</vt:lpstr>
      <vt:lpstr>SSI MARQUE ESSER</vt:lpstr>
      <vt:lpstr>'BPU-DQE'!Impression_des_titres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DEBATS Jean-Paul</cp:lastModifiedBy>
  <cp:lastPrinted>2022-12-15T07:44:26Z</cp:lastPrinted>
  <dcterms:created xsi:type="dcterms:W3CDTF">2015-10-28T15:51:22Z</dcterms:created>
  <dcterms:modified xsi:type="dcterms:W3CDTF">2024-05-31T13:13:13Z</dcterms:modified>
</cp:coreProperties>
</file>