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AE-TRAVAUX\Marchés GHT\MAINTENANCE DES INSTALLATIONS S.S.I\2024 à 2028\dossier nicolas\TVA applicable\"/>
    </mc:Choice>
  </mc:AlternateContent>
  <bookViews>
    <workbookView xWindow="-120" yWindow="-120" windowWidth="20730" windowHeight="11160" firstSheet="1" activeTab="5"/>
    <workbookView visibility="hidden" xWindow="-120" yWindow="-120" windowWidth="20730" windowHeight="11160"/>
  </bookViews>
  <sheets>
    <sheet name="Lisez-Moi" sheetId="3" r:id="rId1"/>
    <sheet name="DPGF 10%" sheetId="4" r:id="rId2"/>
    <sheet name="DPGF 20%" sheetId="12" r:id="rId3"/>
    <sheet name="BPU Cadillac 20%" sheetId="1" r:id="rId4"/>
    <sheet name="BPU GIP Blanchisserie 20%" sheetId="6" r:id="rId5"/>
    <sheet name="BPU PPMS Monségur 10%" sheetId="10" r:id="rId6"/>
    <sheet name="BPU CH Bazas 20%" sheetId="11" r:id="rId7"/>
    <sheet name="BPU CH Sud gironde 10%" sheetId="13" r:id="rId8"/>
    <sheet name="BPU CH sud gironde 20%" sheetId="14" r:id="rId9"/>
    <sheet name="BPU Vierge" sheetId="8" r:id="rId10"/>
  </sheets>
  <externalReferences>
    <externalReference r:id="rId11"/>
  </externalReferences>
  <definedNames>
    <definedName name="_xlnm.Print_Titles" localSheetId="3">'BPU Cadillac 20%'!$1:$3</definedName>
    <definedName name="_xlnm.Print_Titles" localSheetId="6">'BPU CH Bazas 20%'!$1:$3</definedName>
    <definedName name="_xlnm.Print_Titles" localSheetId="7">'BPU CH Sud gironde 10%'!$1:$3</definedName>
    <definedName name="_xlnm.Print_Titles" localSheetId="8">'BPU CH sud gironde 20%'!$1:$3</definedName>
    <definedName name="_xlnm.Print_Titles" localSheetId="4">'BPU GIP Blanchisserie 20%'!$1:$3</definedName>
    <definedName name="_xlnm.Print_Titles" localSheetId="5">'BPU PPMS Monségur 10%'!$1:$3</definedName>
    <definedName name="_xlnm.Print_Titles" localSheetId="9">'BPU Vierge'!$1:$3</definedName>
    <definedName name="_xlnm.Print_Titles" localSheetId="1">'DPGF 10%'!$1:$3</definedName>
    <definedName name="_xlnm.Print_Titles" localSheetId="2">'DPGF 20%'!$1:$3</definedName>
    <definedName name="_xlnm.Print_Area" localSheetId="3">'BPU Cadillac 20%'!$A$1:$H$253</definedName>
    <definedName name="_xlnm.Print_Area" localSheetId="6">'BPU CH Bazas 20%'!$A$1:$H$209</definedName>
    <definedName name="_xlnm.Print_Area" localSheetId="7">'BPU CH Sud gironde 10%'!$A$1:$H$210</definedName>
    <definedName name="_xlnm.Print_Area" localSheetId="8">'BPU CH sud gironde 20%'!$A$1:$H$221</definedName>
    <definedName name="_xlnm.Print_Area" localSheetId="4">'BPU GIP Blanchisserie 20%'!$A$1:$H$80</definedName>
    <definedName name="_xlnm.Print_Area" localSheetId="5">'BPU PPMS Monségur 10%'!$A$1:$H$211</definedName>
    <definedName name="_xlnm.Print_Area" localSheetId="9">'BPU Vierge'!$A$1:$H$264</definedName>
    <definedName name="_xlnm.Print_Area" localSheetId="1">'DPGF 10%'!$A$1:$H$3</definedName>
    <definedName name="_xlnm.Print_Area" localSheetId="2">'DPGF 20%'!$A$1:$H$10</definedName>
    <definedName name="_xlnm.Print_Area" localSheetId="0">'Lisez-Moi'!$A$1:$N$24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7" i="14" l="1"/>
  <c r="G216" i="14"/>
  <c r="G215" i="14"/>
  <c r="G214" i="14"/>
  <c r="H214" i="14" s="1"/>
  <c r="G211" i="14"/>
  <c r="G210" i="14"/>
  <c r="G209" i="14"/>
  <c r="G208" i="14"/>
  <c r="H208" i="14" s="1"/>
  <c r="G206" i="14"/>
  <c r="G205" i="14"/>
  <c r="G204" i="14"/>
  <c r="G203" i="14"/>
  <c r="H203" i="14" s="1"/>
  <c r="G202" i="14"/>
  <c r="G201" i="14"/>
  <c r="G200" i="14"/>
  <c r="G198" i="14"/>
  <c r="H198" i="14" s="1"/>
  <c r="G197" i="14"/>
  <c r="G196" i="14"/>
  <c r="G195" i="14"/>
  <c r="G194" i="14"/>
  <c r="H194" i="14" s="1"/>
  <c r="G193" i="14"/>
  <c r="G192" i="14"/>
  <c r="G190" i="14"/>
  <c r="G189" i="14"/>
  <c r="H189" i="14" s="1"/>
  <c r="G188" i="14"/>
  <c r="G187" i="14"/>
  <c r="G186" i="14"/>
  <c r="G185" i="14"/>
  <c r="H185" i="14" s="1"/>
  <c r="G184" i="14"/>
  <c r="G182" i="14"/>
  <c r="G181" i="14"/>
  <c r="G180" i="14"/>
  <c r="H180" i="14" s="1"/>
  <c r="G179" i="14"/>
  <c r="G178" i="14"/>
  <c r="G177" i="14"/>
  <c r="G176" i="14"/>
  <c r="H176" i="14" s="1"/>
  <c r="G175" i="14"/>
  <c r="G174" i="14"/>
  <c r="G172" i="14"/>
  <c r="G171" i="14"/>
  <c r="H171" i="14" s="1"/>
  <c r="G170" i="14"/>
  <c r="G169" i="14"/>
  <c r="G168" i="14"/>
  <c r="G167" i="14"/>
  <c r="H167" i="14" s="1"/>
  <c r="G166" i="14"/>
  <c r="G164" i="14"/>
  <c r="G163" i="14"/>
  <c r="G162" i="14"/>
  <c r="H162" i="14" s="1"/>
  <c r="G161" i="14"/>
  <c r="G160" i="14"/>
  <c r="G159" i="14"/>
  <c r="G158" i="14"/>
  <c r="H158" i="14" s="1"/>
  <c r="G157" i="14"/>
  <c r="G156" i="14"/>
  <c r="G155" i="14"/>
  <c r="G154" i="14"/>
  <c r="H154" i="14" s="1"/>
  <c r="G153" i="14"/>
  <c r="G152" i="14"/>
  <c r="G151" i="14"/>
  <c r="G150" i="14"/>
  <c r="H150" i="14" s="1"/>
  <c r="G149" i="14"/>
  <c r="G148" i="14"/>
  <c r="G147" i="14"/>
  <c r="G146" i="14"/>
  <c r="H146" i="14" s="1"/>
  <c r="G145" i="14"/>
  <c r="G144" i="14"/>
  <c r="G143" i="14"/>
  <c r="G141" i="14"/>
  <c r="H141" i="14" s="1"/>
  <c r="G140" i="14"/>
  <c r="G139" i="14"/>
  <c r="G138" i="14"/>
  <c r="G137" i="14"/>
  <c r="H137" i="14" s="1"/>
  <c r="G136" i="14"/>
  <c r="G135" i="14"/>
  <c r="G134" i="14"/>
  <c r="G132" i="14"/>
  <c r="H132" i="14" s="1"/>
  <c r="G131" i="14"/>
  <c r="G130" i="14"/>
  <c r="G129" i="14"/>
  <c r="G128" i="14"/>
  <c r="H128" i="14" s="1"/>
  <c r="G127" i="14"/>
  <c r="G126" i="14"/>
  <c r="G125" i="14"/>
  <c r="G123" i="14"/>
  <c r="H123" i="14" s="1"/>
  <c r="G122" i="14"/>
  <c r="G121" i="14"/>
  <c r="G119" i="14"/>
  <c r="G118" i="14"/>
  <c r="H118" i="14" s="1"/>
  <c r="G117" i="14"/>
  <c r="G115" i="14"/>
  <c r="G114" i="14"/>
  <c r="G113" i="14"/>
  <c r="H113" i="14" s="1"/>
  <c r="G112" i="14"/>
  <c r="G110" i="14"/>
  <c r="G109" i="14"/>
  <c r="G108" i="14"/>
  <c r="H108" i="14" s="1"/>
  <c r="G107" i="14"/>
  <c r="G106" i="14"/>
  <c r="G105" i="14"/>
  <c r="G104" i="14"/>
  <c r="H104" i="14" s="1"/>
  <c r="G103" i="14"/>
  <c r="G102" i="14"/>
  <c r="G101" i="14"/>
  <c r="G100" i="14"/>
  <c r="H100" i="14" s="1"/>
  <c r="G98" i="14"/>
  <c r="G97" i="14"/>
  <c r="G96" i="14"/>
  <c r="G95" i="14"/>
  <c r="H95" i="14" s="1"/>
  <c r="G94" i="14"/>
  <c r="G93" i="14"/>
  <c r="G92" i="14"/>
  <c r="G90" i="14"/>
  <c r="H90" i="14" s="1"/>
  <c r="G89" i="14"/>
  <c r="G88" i="14"/>
  <c r="G87" i="14"/>
  <c r="G86" i="14"/>
  <c r="H86" i="14" s="1"/>
  <c r="G85" i="14"/>
  <c r="G84" i="14"/>
  <c r="G83" i="14"/>
  <c r="G82" i="14"/>
  <c r="H82" i="14" s="1"/>
  <c r="G81" i="14"/>
  <c r="G80" i="14"/>
  <c r="G79" i="14"/>
  <c r="G78" i="14"/>
  <c r="H78" i="14" s="1"/>
  <c r="G77" i="14"/>
  <c r="G76" i="14"/>
  <c r="G75" i="14"/>
  <c r="G74" i="14"/>
  <c r="H74" i="14" s="1"/>
  <c r="G73" i="14"/>
  <c r="G72" i="14"/>
  <c r="G71" i="14"/>
  <c r="G70" i="14"/>
  <c r="H70" i="14" s="1"/>
  <c r="G69" i="14"/>
  <c r="G68" i="14"/>
  <c r="G67" i="14"/>
  <c r="G66" i="14"/>
  <c r="H66" i="14" s="1"/>
  <c r="G65" i="14"/>
  <c r="G64" i="14"/>
  <c r="G63" i="14"/>
  <c r="G62" i="14"/>
  <c r="H62" i="14" s="1"/>
  <c r="G61" i="14"/>
  <c r="G60" i="14"/>
  <c r="G59" i="14"/>
  <c r="G58" i="14"/>
  <c r="H58" i="14" s="1"/>
  <c r="G56" i="14"/>
  <c r="H56" i="14" s="1"/>
  <c r="G55" i="14"/>
  <c r="H55" i="14" s="1"/>
  <c r="G53" i="14"/>
  <c r="G52" i="14"/>
  <c r="H52" i="14" s="1"/>
  <c r="G51" i="14"/>
  <c r="G50" i="14"/>
  <c r="G49" i="14"/>
  <c r="G48" i="14"/>
  <c r="H48" i="14" s="1"/>
  <c r="G47" i="14"/>
  <c r="G46" i="14"/>
  <c r="G45" i="14"/>
  <c r="G44" i="14"/>
  <c r="H44" i="14" s="1"/>
  <c r="G43" i="14"/>
  <c r="G42" i="14"/>
  <c r="G41" i="14"/>
  <c r="G40" i="14"/>
  <c r="H40" i="14" s="1"/>
  <c r="G39" i="14"/>
  <c r="G38" i="14"/>
  <c r="G37" i="14"/>
  <c r="G36" i="14"/>
  <c r="H36" i="14" s="1"/>
  <c r="G35" i="14"/>
  <c r="G33" i="14"/>
  <c r="G32" i="14"/>
  <c r="G31" i="14"/>
  <c r="H31" i="14" s="1"/>
  <c r="G30" i="14"/>
  <c r="G29" i="14"/>
  <c r="H29" i="14" s="1"/>
  <c r="H28" i="14"/>
  <c r="G28" i="14"/>
  <c r="G27" i="14"/>
  <c r="H27" i="14" s="1"/>
  <c r="H25" i="14"/>
  <c r="G25" i="14"/>
  <c r="G24" i="14"/>
  <c r="H24" i="14" s="1"/>
  <c r="H23" i="14"/>
  <c r="G23" i="14"/>
  <c r="G22" i="14"/>
  <c r="H22" i="14" s="1"/>
  <c r="H21" i="14"/>
  <c r="G21" i="14"/>
  <c r="G20" i="14"/>
  <c r="H20" i="14" s="1"/>
  <c r="H19" i="14"/>
  <c r="G19" i="14"/>
  <c r="G18" i="14"/>
  <c r="H18" i="14" s="1"/>
  <c r="H17" i="14"/>
  <c r="G17" i="14"/>
  <c r="G15" i="14"/>
  <c r="H15" i="14" s="1"/>
  <c r="H14" i="14"/>
  <c r="G14" i="14"/>
  <c r="G13" i="14"/>
  <c r="H13" i="14" s="1"/>
  <c r="H12" i="14"/>
  <c r="G12" i="14"/>
  <c r="G11" i="14"/>
  <c r="H11" i="14" s="1"/>
  <c r="H9" i="14"/>
  <c r="G9" i="14"/>
  <c r="G7" i="14"/>
  <c r="H7" i="14" s="1"/>
  <c r="H6" i="14"/>
  <c r="G6" i="14"/>
  <c r="F2" i="14"/>
  <c r="G206" i="13"/>
  <c r="G205" i="13"/>
  <c r="G204" i="13"/>
  <c r="G203" i="13"/>
  <c r="G200" i="13"/>
  <c r="G199" i="13"/>
  <c r="G198" i="13"/>
  <c r="G197" i="13"/>
  <c r="G195" i="13"/>
  <c r="G194" i="13"/>
  <c r="G193" i="13"/>
  <c r="G192" i="13"/>
  <c r="G191" i="13"/>
  <c r="G190" i="13"/>
  <c r="G189" i="13"/>
  <c r="G187" i="13"/>
  <c r="G186" i="13"/>
  <c r="G185" i="13"/>
  <c r="G184" i="13"/>
  <c r="G183" i="13"/>
  <c r="G182" i="13"/>
  <c r="G181" i="13"/>
  <c r="G179" i="13"/>
  <c r="G178" i="13"/>
  <c r="G177" i="13"/>
  <c r="G176" i="13"/>
  <c r="G175" i="13"/>
  <c r="G174" i="13"/>
  <c r="G173" i="13"/>
  <c r="G171" i="13"/>
  <c r="G170" i="13"/>
  <c r="G169" i="13"/>
  <c r="G168" i="13"/>
  <c r="G167" i="13"/>
  <c r="G166" i="13"/>
  <c r="G165" i="13"/>
  <c r="G164" i="13"/>
  <c r="G163" i="13"/>
  <c r="G161" i="13"/>
  <c r="G160" i="13"/>
  <c r="G159" i="13"/>
  <c r="G158" i="13"/>
  <c r="G157" i="13"/>
  <c r="G156" i="13"/>
  <c r="G155" i="13"/>
  <c r="G153" i="13"/>
  <c r="G152" i="13"/>
  <c r="G151" i="13"/>
  <c r="G150" i="13"/>
  <c r="G149" i="13"/>
  <c r="G148" i="13"/>
  <c r="G147" i="13"/>
  <c r="G146" i="13"/>
  <c r="G145" i="13"/>
  <c r="G144" i="13"/>
  <c r="G143" i="13"/>
  <c r="G142" i="13"/>
  <c r="G141" i="13"/>
  <c r="G140" i="13"/>
  <c r="G139" i="13"/>
  <c r="G138" i="13"/>
  <c r="G137" i="13"/>
  <c r="G136" i="13"/>
  <c r="G135" i="13"/>
  <c r="G134" i="13"/>
  <c r="G133" i="13"/>
  <c r="G132" i="13"/>
  <c r="G130" i="13"/>
  <c r="G129" i="13"/>
  <c r="G128" i="13"/>
  <c r="G127" i="13"/>
  <c r="G126" i="13"/>
  <c r="G125" i="13"/>
  <c r="G124" i="13"/>
  <c r="G123" i="13"/>
  <c r="G121" i="13"/>
  <c r="G120" i="13"/>
  <c r="G119" i="13"/>
  <c r="G118" i="13"/>
  <c r="G117" i="13"/>
  <c r="G116" i="13"/>
  <c r="G115" i="13"/>
  <c r="G114" i="13"/>
  <c r="G112" i="13"/>
  <c r="G111" i="13"/>
  <c r="G110" i="13"/>
  <c r="G108" i="13"/>
  <c r="G107" i="13"/>
  <c r="G105" i="13"/>
  <c r="G104" i="13"/>
  <c r="G103" i="13"/>
  <c r="G102" i="13"/>
  <c r="G100" i="13"/>
  <c r="G99" i="13"/>
  <c r="G98" i="13"/>
  <c r="G97" i="13"/>
  <c r="G96" i="13"/>
  <c r="G95" i="13"/>
  <c r="G94" i="13"/>
  <c r="G93" i="13"/>
  <c r="G92" i="13"/>
  <c r="G91" i="13"/>
  <c r="G90" i="13"/>
  <c r="G88" i="13"/>
  <c r="G87" i="13"/>
  <c r="G86" i="13"/>
  <c r="G85" i="13"/>
  <c r="G84" i="13"/>
  <c r="G83" i="13"/>
  <c r="G82" i="13"/>
  <c r="G81" i="13"/>
  <c r="G80" i="13"/>
  <c r="G79" i="13"/>
  <c r="G78" i="13"/>
  <c r="G77" i="13"/>
  <c r="G76" i="13"/>
  <c r="G75" i="13"/>
  <c r="G74" i="13"/>
  <c r="G73" i="13"/>
  <c r="G72" i="13"/>
  <c r="G71" i="13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6" i="13"/>
  <c r="G55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3" i="13"/>
  <c r="G32" i="13"/>
  <c r="G31" i="13"/>
  <c r="G30" i="13"/>
  <c r="G29" i="13"/>
  <c r="G28" i="13"/>
  <c r="G27" i="13"/>
  <c r="G25" i="13"/>
  <c r="G24" i="13"/>
  <c r="G23" i="13"/>
  <c r="G22" i="13"/>
  <c r="G21" i="13"/>
  <c r="G20" i="13"/>
  <c r="G19" i="13"/>
  <c r="H19" i="13" s="1"/>
  <c r="G18" i="13"/>
  <c r="G17" i="13"/>
  <c r="H17" i="13" s="1"/>
  <c r="G15" i="13"/>
  <c r="G14" i="13"/>
  <c r="H14" i="13" s="1"/>
  <c r="G13" i="13"/>
  <c r="G12" i="13"/>
  <c r="H12" i="13" s="1"/>
  <c r="G11" i="13"/>
  <c r="G9" i="13"/>
  <c r="H9" i="13" s="1"/>
  <c r="G7" i="13"/>
  <c r="G6" i="13"/>
  <c r="F2" i="13"/>
  <c r="H7" i="13" s="1"/>
  <c r="H32" i="14" l="1"/>
  <c r="H37" i="14"/>
  <c r="H41" i="14"/>
  <c r="H45" i="14"/>
  <c r="H49" i="14"/>
  <c r="H53" i="14"/>
  <c r="H59" i="14"/>
  <c r="H63" i="14"/>
  <c r="H67" i="14"/>
  <c r="H71" i="14"/>
  <c r="H75" i="14"/>
  <c r="H79" i="14"/>
  <c r="H83" i="14"/>
  <c r="H87" i="14"/>
  <c r="H92" i="14"/>
  <c r="H96" i="14"/>
  <c r="H101" i="14"/>
  <c r="H105" i="14"/>
  <c r="H109" i="14"/>
  <c r="H114" i="14"/>
  <c r="H119" i="14"/>
  <c r="H125" i="14"/>
  <c r="H129" i="14"/>
  <c r="H134" i="14"/>
  <c r="H138" i="14"/>
  <c r="H143" i="14"/>
  <c r="H147" i="14"/>
  <c r="H151" i="14"/>
  <c r="H155" i="14"/>
  <c r="H159" i="14"/>
  <c r="H163" i="14"/>
  <c r="H168" i="14"/>
  <c r="H172" i="14"/>
  <c r="H177" i="14"/>
  <c r="H181" i="14"/>
  <c r="H186" i="14"/>
  <c r="H190" i="14"/>
  <c r="H195" i="14"/>
  <c r="H200" i="14"/>
  <c r="H204" i="14"/>
  <c r="H209" i="14"/>
  <c r="H215" i="14"/>
  <c r="H33" i="14"/>
  <c r="H38" i="14"/>
  <c r="H42" i="14"/>
  <c r="H46" i="14"/>
  <c r="H50" i="14"/>
  <c r="H60" i="14"/>
  <c r="H64" i="14"/>
  <c r="H68" i="14"/>
  <c r="H72" i="14"/>
  <c r="H76" i="14"/>
  <c r="H80" i="14"/>
  <c r="H84" i="14"/>
  <c r="H88" i="14"/>
  <c r="H93" i="14"/>
  <c r="H97" i="14"/>
  <c r="H102" i="14"/>
  <c r="H106" i="14"/>
  <c r="H110" i="14"/>
  <c r="H115" i="14"/>
  <c r="H121" i="14"/>
  <c r="H126" i="14"/>
  <c r="H130" i="14"/>
  <c r="H135" i="14"/>
  <c r="H139" i="14"/>
  <c r="H144" i="14"/>
  <c r="H148" i="14"/>
  <c r="H152" i="14"/>
  <c r="H156" i="14"/>
  <c r="H160" i="14"/>
  <c r="H164" i="14"/>
  <c r="H169" i="14"/>
  <c r="H174" i="14"/>
  <c r="H178" i="14"/>
  <c r="H182" i="14"/>
  <c r="H187" i="14"/>
  <c r="H192" i="14"/>
  <c r="H196" i="14"/>
  <c r="H201" i="14"/>
  <c r="H205" i="14"/>
  <c r="H210" i="14"/>
  <c r="H216" i="14"/>
  <c r="G220" i="14"/>
  <c r="H30" i="14"/>
  <c r="H220" i="14" s="1"/>
  <c r="H35" i="14"/>
  <c r="H39" i="14"/>
  <c r="H43" i="14"/>
  <c r="H47" i="14"/>
  <c r="H51" i="14"/>
  <c r="H61" i="14"/>
  <c r="H65" i="14"/>
  <c r="H69" i="14"/>
  <c r="H73" i="14"/>
  <c r="H77" i="14"/>
  <c r="H81" i="14"/>
  <c r="H85" i="14"/>
  <c r="H89" i="14"/>
  <c r="H94" i="14"/>
  <c r="H98" i="14"/>
  <c r="H103" i="14"/>
  <c r="H107" i="14"/>
  <c r="H112" i="14"/>
  <c r="H117" i="14"/>
  <c r="H122" i="14"/>
  <c r="H127" i="14"/>
  <c r="H131" i="14"/>
  <c r="H136" i="14"/>
  <c r="H140" i="14"/>
  <c r="H145" i="14"/>
  <c r="H149" i="14"/>
  <c r="H153" i="14"/>
  <c r="H157" i="14"/>
  <c r="H161" i="14"/>
  <c r="H166" i="14"/>
  <c r="H170" i="14"/>
  <c r="H175" i="14"/>
  <c r="H179" i="14"/>
  <c r="H184" i="14"/>
  <c r="H188" i="14"/>
  <c r="H193" i="14"/>
  <c r="H197" i="14"/>
  <c r="H202" i="14"/>
  <c r="H206" i="14"/>
  <c r="H211" i="14"/>
  <c r="H217" i="14"/>
  <c r="H11" i="13"/>
  <c r="H18" i="13"/>
  <c r="H25" i="13"/>
  <c r="H39" i="13"/>
  <c r="H47" i="13"/>
  <c r="H60" i="13"/>
  <c r="H72" i="13"/>
  <c r="H84" i="13"/>
  <c r="H93" i="13"/>
  <c r="H107" i="13"/>
  <c r="H117" i="13"/>
  <c r="H126" i="13"/>
  <c r="H135" i="13"/>
  <c r="H143" i="13"/>
  <c r="H147" i="13"/>
  <c r="H156" i="13"/>
  <c r="H165" i="13"/>
  <c r="H174" i="13"/>
  <c r="H187" i="13"/>
  <c r="H203" i="13"/>
  <c r="G209" i="13"/>
  <c r="H22" i="13"/>
  <c r="H27" i="13"/>
  <c r="H31" i="13"/>
  <c r="H36" i="13"/>
  <c r="H40" i="13"/>
  <c r="H44" i="13"/>
  <c r="H48" i="13"/>
  <c r="H52" i="13"/>
  <c r="H57" i="13"/>
  <c r="H61" i="13"/>
  <c r="H65" i="13"/>
  <c r="H69" i="13"/>
  <c r="H73" i="13"/>
  <c r="H77" i="13"/>
  <c r="H81" i="13"/>
  <c r="H85" i="13"/>
  <c r="H90" i="13"/>
  <c r="H94" i="13"/>
  <c r="H98" i="13"/>
  <c r="H103" i="13"/>
  <c r="H108" i="13"/>
  <c r="H114" i="13"/>
  <c r="H118" i="13"/>
  <c r="H123" i="13"/>
  <c r="H127" i="13"/>
  <c r="H132" i="13"/>
  <c r="H136" i="13"/>
  <c r="H140" i="13"/>
  <c r="H144" i="13"/>
  <c r="H148" i="13"/>
  <c r="H152" i="13"/>
  <c r="H157" i="13"/>
  <c r="H161" i="13"/>
  <c r="H166" i="13"/>
  <c r="H170" i="13"/>
  <c r="H175" i="13"/>
  <c r="H179" i="13"/>
  <c r="H184" i="13"/>
  <c r="H189" i="13"/>
  <c r="H193" i="13"/>
  <c r="H198" i="13"/>
  <c r="H204" i="13"/>
  <c r="H13" i="13"/>
  <c r="H15" i="13"/>
  <c r="H30" i="13"/>
  <c r="H43" i="13"/>
  <c r="H56" i="13"/>
  <c r="H68" i="13"/>
  <c r="H76" i="13"/>
  <c r="H88" i="13"/>
  <c r="H102" i="13"/>
  <c r="H112" i="13"/>
  <c r="H121" i="13"/>
  <c r="H130" i="13"/>
  <c r="H139" i="13"/>
  <c r="H151" i="13"/>
  <c r="H160" i="13"/>
  <c r="H169" i="13"/>
  <c r="H178" i="13"/>
  <c r="H192" i="13"/>
  <c r="H197" i="13"/>
  <c r="H6" i="13"/>
  <c r="H23" i="13"/>
  <c r="H28" i="13"/>
  <c r="H32" i="13"/>
  <c r="H37" i="13"/>
  <c r="H41" i="13"/>
  <c r="H45" i="13"/>
  <c r="H49" i="13"/>
  <c r="H53" i="13"/>
  <c r="H58" i="13"/>
  <c r="H62" i="13"/>
  <c r="H66" i="13"/>
  <c r="H70" i="13"/>
  <c r="H74" i="13"/>
  <c r="H78" i="13"/>
  <c r="H82" i="13"/>
  <c r="H86" i="13"/>
  <c r="H91" i="13"/>
  <c r="H95" i="13"/>
  <c r="H99" i="13"/>
  <c r="H104" i="13"/>
  <c r="H110" i="13"/>
  <c r="H115" i="13"/>
  <c r="H119" i="13"/>
  <c r="H124" i="13"/>
  <c r="H128" i="13"/>
  <c r="H133" i="13"/>
  <c r="H137" i="13"/>
  <c r="H141" i="13"/>
  <c r="H145" i="13"/>
  <c r="H149" i="13"/>
  <c r="H153" i="13"/>
  <c r="H158" i="13"/>
  <c r="H163" i="13"/>
  <c r="H167" i="13"/>
  <c r="H171" i="13"/>
  <c r="H176" i="13"/>
  <c r="H181" i="13"/>
  <c r="H185" i="13"/>
  <c r="H190" i="13"/>
  <c r="H194" i="13"/>
  <c r="H199" i="13"/>
  <c r="H205" i="13"/>
  <c r="H21" i="13"/>
  <c r="H35" i="13"/>
  <c r="H51" i="13"/>
  <c r="H64" i="13"/>
  <c r="H80" i="13"/>
  <c r="H97" i="13"/>
  <c r="H183" i="13"/>
  <c r="H20" i="13"/>
  <c r="H24" i="13"/>
  <c r="H29" i="13"/>
  <c r="H33" i="13"/>
  <c r="H38" i="13"/>
  <c r="H42" i="13"/>
  <c r="H46" i="13"/>
  <c r="H50" i="13"/>
  <c r="H55" i="13"/>
  <c r="H59" i="13"/>
  <c r="H63" i="13"/>
  <c r="H67" i="13"/>
  <c r="H71" i="13"/>
  <c r="H75" i="13"/>
  <c r="H79" i="13"/>
  <c r="H83" i="13"/>
  <c r="H87" i="13"/>
  <c r="H92" i="13"/>
  <c r="H96" i="13"/>
  <c r="H100" i="13"/>
  <c r="H105" i="13"/>
  <c r="H111" i="13"/>
  <c r="H116" i="13"/>
  <c r="H120" i="13"/>
  <c r="H125" i="13"/>
  <c r="H129" i="13"/>
  <c r="H134" i="13"/>
  <c r="H138" i="13"/>
  <c r="H142" i="13"/>
  <c r="H146" i="13"/>
  <c r="H150" i="13"/>
  <c r="H155" i="13"/>
  <c r="H159" i="13"/>
  <c r="H164" i="13"/>
  <c r="H168" i="13"/>
  <c r="H173" i="13"/>
  <c r="H177" i="13"/>
  <c r="H182" i="13"/>
  <c r="H186" i="13"/>
  <c r="H191" i="13"/>
  <c r="H195" i="13"/>
  <c r="H200" i="13"/>
  <c r="H206" i="13"/>
  <c r="H209" i="13" l="1"/>
  <c r="G25" i="12"/>
  <c r="H25" i="12" s="1"/>
  <c r="H26" i="12" s="1"/>
  <c r="G22" i="12"/>
  <c r="H22" i="12" s="1"/>
  <c r="H23" i="12" s="1"/>
  <c r="G19" i="12"/>
  <c r="G20" i="12" s="1"/>
  <c r="G28" i="12" s="1"/>
  <c r="G16" i="12"/>
  <c r="H16" i="12" s="1"/>
  <c r="G15" i="12"/>
  <c r="H15" i="12" s="1"/>
  <c r="G14" i="12"/>
  <c r="H14" i="12" s="1"/>
  <c r="G13" i="12"/>
  <c r="H13" i="12" s="1"/>
  <c r="G12" i="12"/>
  <c r="H12" i="12" s="1"/>
  <c r="G11" i="12"/>
  <c r="H11" i="12" s="1"/>
  <c r="G10" i="12"/>
  <c r="H10" i="12" s="1"/>
  <c r="G9" i="12"/>
  <c r="H9" i="12" s="1"/>
  <c r="G8" i="12"/>
  <c r="H8" i="12" s="1"/>
  <c r="G7" i="12"/>
  <c r="H7" i="12" s="1"/>
  <c r="G6" i="12"/>
  <c r="H6" i="12" s="1"/>
  <c r="G5" i="12"/>
  <c r="H5" i="12" s="1"/>
  <c r="G72" i="11"/>
  <c r="G83" i="10"/>
  <c r="G205" i="11"/>
  <c r="G204" i="11"/>
  <c r="G203" i="11"/>
  <c r="G202" i="11"/>
  <c r="G178" i="11"/>
  <c r="G177" i="11"/>
  <c r="G176" i="11"/>
  <c r="G175" i="11"/>
  <c r="G199" i="11"/>
  <c r="G198" i="11"/>
  <c r="G197" i="11"/>
  <c r="G196" i="11"/>
  <c r="G194" i="11"/>
  <c r="G193" i="11"/>
  <c r="G192" i="11"/>
  <c r="G191" i="11"/>
  <c r="G190" i="11"/>
  <c r="G189" i="11"/>
  <c r="G188" i="11"/>
  <c r="G186" i="11"/>
  <c r="G185" i="11"/>
  <c r="G184" i="11"/>
  <c r="G183" i="11"/>
  <c r="G182" i="11"/>
  <c r="G181" i="11"/>
  <c r="G180" i="11"/>
  <c r="G173" i="11"/>
  <c r="G172" i="11"/>
  <c r="G171" i="11"/>
  <c r="G170" i="11"/>
  <c r="G169" i="11"/>
  <c r="G168" i="11"/>
  <c r="G167" i="11"/>
  <c r="G166" i="11"/>
  <c r="G165" i="11"/>
  <c r="G163" i="11"/>
  <c r="G162" i="11"/>
  <c r="G161" i="11"/>
  <c r="G160" i="11"/>
  <c r="G159" i="11"/>
  <c r="G158" i="11"/>
  <c r="G157" i="11"/>
  <c r="G156" i="11"/>
  <c r="G155" i="11"/>
  <c r="G153" i="11"/>
  <c r="G152" i="11"/>
  <c r="G151" i="11"/>
  <c r="G150" i="11"/>
  <c r="G149" i="11"/>
  <c r="G148" i="11"/>
  <c r="G147" i="11"/>
  <c r="G146" i="11"/>
  <c r="G145" i="11"/>
  <c r="G144" i="11"/>
  <c r="G143" i="11"/>
  <c r="G142" i="11"/>
  <c r="G141" i="11"/>
  <c r="G140" i="11"/>
  <c r="G139" i="11"/>
  <c r="G138" i="11"/>
  <c r="G137" i="11"/>
  <c r="G136" i="11"/>
  <c r="G135" i="11"/>
  <c r="G134" i="11"/>
  <c r="G133" i="11"/>
  <c r="G132" i="11"/>
  <c r="G131" i="11"/>
  <c r="G130" i="11"/>
  <c r="G128" i="11"/>
  <c r="G127" i="11"/>
  <c r="G126" i="11"/>
  <c r="G125" i="11"/>
  <c r="G124" i="11"/>
  <c r="G123" i="11"/>
  <c r="G122" i="11"/>
  <c r="G121" i="11"/>
  <c r="G120" i="11"/>
  <c r="G119" i="11"/>
  <c r="G118" i="11"/>
  <c r="G117" i="11"/>
  <c r="G116" i="11"/>
  <c r="G114" i="11"/>
  <c r="G113" i="11"/>
  <c r="G112" i="11"/>
  <c r="G111" i="11"/>
  <c r="G110" i="11"/>
  <c r="G109" i="11"/>
  <c r="G108" i="11"/>
  <c r="G107" i="11"/>
  <c r="G105" i="11"/>
  <c r="G104" i="11"/>
  <c r="G103" i="11"/>
  <c r="G101" i="11"/>
  <c r="G100" i="11"/>
  <c r="G98" i="11"/>
  <c r="G97" i="11"/>
  <c r="G96" i="11"/>
  <c r="G95" i="11"/>
  <c r="G93" i="11"/>
  <c r="G92" i="11"/>
  <c r="G91" i="11"/>
  <c r="G90" i="11"/>
  <c r="G89" i="11"/>
  <c r="G88" i="11"/>
  <c r="G87" i="11"/>
  <c r="G86" i="11"/>
  <c r="G85" i="11"/>
  <c r="G84" i="11"/>
  <c r="G83" i="11"/>
  <c r="G82" i="11"/>
  <c r="G80" i="11"/>
  <c r="G79" i="11"/>
  <c r="G78" i="11"/>
  <c r="G77" i="11"/>
  <c r="G76" i="11"/>
  <c r="G75" i="11"/>
  <c r="G74" i="11"/>
  <c r="G73" i="11"/>
  <c r="G71" i="11"/>
  <c r="G70" i="11"/>
  <c r="G69" i="11"/>
  <c r="G68" i="11"/>
  <c r="G67" i="11"/>
  <c r="G66" i="11"/>
  <c r="G65" i="11"/>
  <c r="G64" i="11"/>
  <c r="G63" i="11"/>
  <c r="G62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44" i="11"/>
  <c r="G43" i="11"/>
  <c r="G42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8" i="11"/>
  <c r="G17" i="11"/>
  <c r="G15" i="11"/>
  <c r="G14" i="11"/>
  <c r="G13" i="11"/>
  <c r="G12" i="11"/>
  <c r="G11" i="11"/>
  <c r="G10" i="11"/>
  <c r="G9" i="11"/>
  <c r="G8" i="11"/>
  <c r="G7" i="11"/>
  <c r="G6" i="11"/>
  <c r="G207" i="10"/>
  <c r="G206" i="10"/>
  <c r="G205" i="10"/>
  <c r="G204" i="10"/>
  <c r="G201" i="10"/>
  <c r="G200" i="10"/>
  <c r="G199" i="10"/>
  <c r="G198" i="10"/>
  <c r="G196" i="10"/>
  <c r="G195" i="10"/>
  <c r="G194" i="10"/>
  <c r="G193" i="10"/>
  <c r="G192" i="10"/>
  <c r="G191" i="10"/>
  <c r="G189" i="10"/>
  <c r="G188" i="10"/>
  <c r="G187" i="10"/>
  <c r="G186" i="10"/>
  <c r="G185" i="10"/>
  <c r="G184" i="10"/>
  <c r="G183" i="10"/>
  <c r="G181" i="10"/>
  <c r="G180" i="10"/>
  <c r="G179" i="10"/>
  <c r="G178" i="10"/>
  <c r="G177" i="10"/>
  <c r="G176" i="10"/>
  <c r="G175" i="10"/>
  <c r="G173" i="10"/>
  <c r="G172" i="10"/>
  <c r="G171" i="10"/>
  <c r="G170" i="10"/>
  <c r="G169" i="10"/>
  <c r="G168" i="10"/>
  <c r="G167" i="10"/>
  <c r="G166" i="10"/>
  <c r="G165" i="10"/>
  <c r="G163" i="10"/>
  <c r="G162" i="10"/>
  <c r="G161" i="10"/>
  <c r="G160" i="10"/>
  <c r="G159" i="10"/>
  <c r="G158" i="10"/>
  <c r="G157" i="10"/>
  <c r="G156" i="10"/>
  <c r="G155" i="10"/>
  <c r="G153" i="10"/>
  <c r="G152" i="10"/>
  <c r="G151" i="10"/>
  <c r="G150" i="10"/>
  <c r="G149" i="10"/>
  <c r="G148" i="10"/>
  <c r="G147" i="10"/>
  <c r="G146" i="10"/>
  <c r="G145" i="10"/>
  <c r="G144" i="10"/>
  <c r="G143" i="10"/>
  <c r="G142" i="10"/>
  <c r="G141" i="10"/>
  <c r="G140" i="10"/>
  <c r="G139" i="10"/>
  <c r="G138" i="10"/>
  <c r="G137" i="10"/>
  <c r="G136" i="10"/>
  <c r="G135" i="10"/>
  <c r="G134" i="10"/>
  <c r="G133" i="10"/>
  <c r="G132" i="10"/>
  <c r="G131" i="10"/>
  <c r="G130" i="10"/>
  <c r="G128" i="10"/>
  <c r="G127" i="10"/>
  <c r="G126" i="10"/>
  <c r="G125" i="10"/>
  <c r="G124" i="10"/>
  <c r="G123" i="10"/>
  <c r="G122" i="10"/>
  <c r="G121" i="10"/>
  <c r="G120" i="10"/>
  <c r="G119" i="10"/>
  <c r="G118" i="10"/>
  <c r="G117" i="10"/>
  <c r="G116" i="10"/>
  <c r="G114" i="10"/>
  <c r="G113" i="10"/>
  <c r="G112" i="10"/>
  <c r="G111" i="10"/>
  <c r="G110" i="10"/>
  <c r="G109" i="10"/>
  <c r="G108" i="10"/>
  <c r="G107" i="10"/>
  <c r="G105" i="10"/>
  <c r="G104" i="10"/>
  <c r="G103" i="10"/>
  <c r="G101" i="10"/>
  <c r="G100" i="10"/>
  <c r="G98" i="10"/>
  <c r="G97" i="10"/>
  <c r="G96" i="10"/>
  <c r="G95" i="10"/>
  <c r="G93" i="10"/>
  <c r="G92" i="10"/>
  <c r="G91" i="10"/>
  <c r="G90" i="10"/>
  <c r="G89" i="10"/>
  <c r="G88" i="10"/>
  <c r="G87" i="10"/>
  <c r="G86" i="10"/>
  <c r="G85" i="10"/>
  <c r="G84" i="10"/>
  <c r="G82" i="10"/>
  <c r="G81" i="10"/>
  <c r="G79" i="10"/>
  <c r="G78" i="10"/>
  <c r="G77" i="10"/>
  <c r="G76" i="10"/>
  <c r="G75" i="10"/>
  <c r="G74" i="10"/>
  <c r="G73" i="10"/>
  <c r="G72" i="10"/>
  <c r="G71" i="10"/>
  <c r="G70" i="10"/>
  <c r="G69" i="10"/>
  <c r="G68" i="10"/>
  <c r="G67" i="10"/>
  <c r="G66" i="10"/>
  <c r="G65" i="10"/>
  <c r="G64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5" i="10"/>
  <c r="G14" i="10"/>
  <c r="G13" i="10"/>
  <c r="G12" i="10"/>
  <c r="G11" i="10"/>
  <c r="G10" i="10"/>
  <c r="G9" i="10"/>
  <c r="G8" i="10"/>
  <c r="G7" i="10"/>
  <c r="G6" i="10"/>
  <c r="H198" i="10"/>
  <c r="G15" i="6"/>
  <c r="G260" i="8"/>
  <c r="G259" i="8"/>
  <c r="G258" i="8"/>
  <c r="G257" i="8"/>
  <c r="G254" i="8"/>
  <c r="G253" i="8"/>
  <c r="G252" i="8"/>
  <c r="G251" i="8"/>
  <c r="G249" i="8"/>
  <c r="G248" i="8"/>
  <c r="G247" i="8"/>
  <c r="G246" i="8"/>
  <c r="G245" i="8"/>
  <c r="G244" i="8"/>
  <c r="G242" i="8"/>
  <c r="G241" i="8"/>
  <c r="G240" i="8"/>
  <c r="G239" i="8"/>
  <c r="G238" i="8"/>
  <c r="G237" i="8"/>
  <c r="G236" i="8"/>
  <c r="G234" i="8"/>
  <c r="G233" i="8"/>
  <c r="G232" i="8"/>
  <c r="G231" i="8"/>
  <c r="G230" i="8"/>
  <c r="G229" i="8"/>
  <c r="G228" i="8"/>
  <c r="G226" i="8"/>
  <c r="G225" i="8"/>
  <c r="G224" i="8"/>
  <c r="G223" i="8"/>
  <c r="G222" i="8"/>
  <c r="G221" i="8"/>
  <c r="G220" i="8"/>
  <c r="G219" i="8"/>
  <c r="G218" i="8"/>
  <c r="G216" i="8"/>
  <c r="G215" i="8"/>
  <c r="G214" i="8"/>
  <c r="G213" i="8"/>
  <c r="G212" i="8"/>
  <c r="G211" i="8"/>
  <c r="G210" i="8"/>
  <c r="G209" i="8"/>
  <c r="G208" i="8"/>
  <c r="G206" i="8"/>
  <c r="G205" i="8"/>
  <c r="G204" i="8"/>
  <c r="G203" i="8"/>
  <c r="G202" i="8"/>
  <c r="G201" i="8"/>
  <c r="G200" i="8"/>
  <c r="G199" i="8"/>
  <c r="G198" i="8"/>
  <c r="G197" i="8"/>
  <c r="G196" i="8"/>
  <c r="G195" i="8"/>
  <c r="G194" i="8"/>
  <c r="G193" i="8"/>
  <c r="G192" i="8"/>
  <c r="G191" i="8"/>
  <c r="G190" i="8"/>
  <c r="G189" i="8"/>
  <c r="G188" i="8"/>
  <c r="G187" i="8"/>
  <c r="G186" i="8"/>
  <c r="G185" i="8"/>
  <c r="G184" i="8"/>
  <c r="G183" i="8"/>
  <c r="G181" i="8"/>
  <c r="G180" i="8"/>
  <c r="G179" i="8"/>
  <c r="G178" i="8"/>
  <c r="G177" i="8"/>
  <c r="G176" i="8"/>
  <c r="G175" i="8"/>
  <c r="G174" i="8"/>
  <c r="G173" i="8"/>
  <c r="G172" i="8"/>
  <c r="G171" i="8"/>
  <c r="G170" i="8"/>
  <c r="G169" i="8"/>
  <c r="G167" i="8"/>
  <c r="G166" i="8"/>
  <c r="G165" i="8"/>
  <c r="G164" i="8"/>
  <c r="G163" i="8"/>
  <c r="G162" i="8"/>
  <c r="G161" i="8"/>
  <c r="G160" i="8"/>
  <c r="G158" i="8"/>
  <c r="G157" i="8"/>
  <c r="G156" i="8"/>
  <c r="G154" i="8"/>
  <c r="G153" i="8"/>
  <c r="G151" i="8"/>
  <c r="G150" i="8"/>
  <c r="G149" i="8"/>
  <c r="G148" i="8"/>
  <c r="G146" i="8"/>
  <c r="G145" i="8"/>
  <c r="G144" i="8"/>
  <c r="G143" i="8"/>
  <c r="G142" i="8"/>
  <c r="G141" i="8"/>
  <c r="G140" i="8"/>
  <c r="G139" i="8"/>
  <c r="G138" i="8"/>
  <c r="G137" i="8"/>
  <c r="G136" i="8"/>
  <c r="H136" i="8" s="1"/>
  <c r="G135" i="8"/>
  <c r="G133" i="8"/>
  <c r="G132" i="8"/>
  <c r="G131" i="8"/>
  <c r="G130" i="8"/>
  <c r="G129" i="8"/>
  <c r="G128" i="8"/>
  <c r="G127" i="8"/>
  <c r="G126" i="8"/>
  <c r="G124" i="8"/>
  <c r="G123" i="8"/>
  <c r="G122" i="8"/>
  <c r="G121" i="8"/>
  <c r="G120" i="8"/>
  <c r="G119" i="8"/>
  <c r="G118" i="8"/>
  <c r="G117" i="8"/>
  <c r="G116" i="8"/>
  <c r="H116" i="8" s="1"/>
  <c r="G115" i="8"/>
  <c r="G114" i="8"/>
  <c r="G113" i="8"/>
  <c r="H112" i="8"/>
  <c r="G112" i="8"/>
  <c r="G111" i="8"/>
  <c r="G110" i="8"/>
  <c r="G109" i="8"/>
  <c r="G108" i="8"/>
  <c r="G107" i="8"/>
  <c r="G106" i="8"/>
  <c r="G105" i="8"/>
  <c r="G104" i="8"/>
  <c r="G103" i="8"/>
  <c r="G102" i="8"/>
  <c r="G101" i="8"/>
  <c r="G100" i="8"/>
  <c r="G99" i="8"/>
  <c r="G98" i="8"/>
  <c r="G97" i="8"/>
  <c r="G96" i="8"/>
  <c r="G95" i="8"/>
  <c r="G94" i="8"/>
  <c r="G93" i="8"/>
  <c r="G92" i="8"/>
  <c r="G91" i="8"/>
  <c r="H91" i="8" s="1"/>
  <c r="G90" i="8"/>
  <c r="G89" i="8"/>
  <c r="G88" i="8"/>
  <c r="G87" i="8"/>
  <c r="G85" i="8"/>
  <c r="G84" i="8"/>
  <c r="G83" i="8"/>
  <c r="G81" i="8"/>
  <c r="G80" i="8"/>
  <c r="G79" i="8"/>
  <c r="G78" i="8"/>
  <c r="G77" i="8"/>
  <c r="G76" i="8"/>
  <c r="G75" i="8"/>
  <c r="G74" i="8"/>
  <c r="G73" i="8"/>
  <c r="G72" i="8"/>
  <c r="H72" i="8" s="1"/>
  <c r="G71" i="8"/>
  <c r="G70" i="8"/>
  <c r="G69" i="8"/>
  <c r="G68" i="8"/>
  <c r="G67" i="8"/>
  <c r="G66" i="8"/>
  <c r="G65" i="8"/>
  <c r="G64" i="8"/>
  <c r="G63" i="8"/>
  <c r="G62" i="8"/>
  <c r="H61" i="8"/>
  <c r="G61" i="8"/>
  <c r="G60" i="8"/>
  <c r="G59" i="8"/>
  <c r="G58" i="8"/>
  <c r="G56" i="8"/>
  <c r="G55" i="8"/>
  <c r="H55" i="8" s="1"/>
  <c r="G54" i="8"/>
  <c r="G53" i="8"/>
  <c r="G52" i="8"/>
  <c r="G51" i="8"/>
  <c r="G50" i="8"/>
  <c r="G49" i="8"/>
  <c r="G48" i="8"/>
  <c r="G47" i="8"/>
  <c r="G45" i="8"/>
  <c r="G44" i="8"/>
  <c r="H43" i="8"/>
  <c r="G43" i="8"/>
  <c r="G42" i="8"/>
  <c r="G41" i="8"/>
  <c r="G40" i="8"/>
  <c r="G38" i="8"/>
  <c r="G37" i="8"/>
  <c r="H37" i="8" s="1"/>
  <c r="G36" i="8"/>
  <c r="G35" i="8"/>
  <c r="G34" i="8"/>
  <c r="G33" i="8"/>
  <c r="G32" i="8"/>
  <c r="G31" i="8"/>
  <c r="G30" i="8"/>
  <c r="G29" i="8"/>
  <c r="G27" i="8"/>
  <c r="G26" i="8"/>
  <c r="H25" i="8"/>
  <c r="G25" i="8"/>
  <c r="G24" i="8"/>
  <c r="G22" i="8"/>
  <c r="G21" i="8"/>
  <c r="G20" i="8"/>
  <c r="G19" i="8"/>
  <c r="H19" i="8" s="1"/>
  <c r="G18" i="8"/>
  <c r="G17" i="8"/>
  <c r="G16" i="8"/>
  <c r="G15" i="8"/>
  <c r="G14" i="8"/>
  <c r="G12" i="8"/>
  <c r="G11" i="8"/>
  <c r="G10" i="8"/>
  <c r="G9" i="8"/>
  <c r="G8" i="8"/>
  <c r="H7" i="8"/>
  <c r="G7" i="8"/>
  <c r="G6" i="8"/>
  <c r="H129" i="8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5" i="1"/>
  <c r="G44" i="1"/>
  <c r="G43" i="1"/>
  <c r="G42" i="1"/>
  <c r="G41" i="1"/>
  <c r="G40" i="1"/>
  <c r="G76" i="6"/>
  <c r="G75" i="6"/>
  <c r="G74" i="6"/>
  <c r="G73" i="6"/>
  <c r="G70" i="6"/>
  <c r="G69" i="6"/>
  <c r="G68" i="6"/>
  <c r="G67" i="6"/>
  <c r="G66" i="6"/>
  <c r="G65" i="6"/>
  <c r="G64" i="6"/>
  <c r="G62" i="6"/>
  <c r="G61" i="6"/>
  <c r="G60" i="6"/>
  <c r="G59" i="6"/>
  <c r="G58" i="6"/>
  <c r="G57" i="6"/>
  <c r="G56" i="6"/>
  <c r="G54" i="6"/>
  <c r="G52" i="6"/>
  <c r="G51" i="6"/>
  <c r="G49" i="6"/>
  <c r="G48" i="6"/>
  <c r="G47" i="6"/>
  <c r="G45" i="6"/>
  <c r="G44" i="6"/>
  <c r="G42" i="6"/>
  <c r="G41" i="6"/>
  <c r="G40" i="6"/>
  <c r="G39" i="6"/>
  <c r="G38" i="6"/>
  <c r="G36" i="6"/>
  <c r="G35" i="6"/>
  <c r="G34" i="6"/>
  <c r="G33" i="6"/>
  <c r="G32" i="6"/>
  <c r="G31" i="6"/>
  <c r="G30" i="6"/>
  <c r="G29" i="6"/>
  <c r="G28" i="6"/>
  <c r="G26" i="6"/>
  <c r="G25" i="6"/>
  <c r="G24" i="6"/>
  <c r="G23" i="6"/>
  <c r="G22" i="6"/>
  <c r="G21" i="6"/>
  <c r="G20" i="6"/>
  <c r="G19" i="6"/>
  <c r="G18" i="6"/>
  <c r="G17" i="6"/>
  <c r="G14" i="6"/>
  <c r="G13" i="6"/>
  <c r="G12" i="6"/>
  <c r="G11" i="6"/>
  <c r="G10" i="6"/>
  <c r="G9" i="6"/>
  <c r="G8" i="6"/>
  <c r="G7" i="6"/>
  <c r="G6" i="6"/>
  <c r="G24" i="1"/>
  <c r="G19" i="1"/>
  <c r="G18" i="1"/>
  <c r="G74" i="1"/>
  <c r="G10" i="1"/>
  <c r="G11" i="1"/>
  <c r="G73" i="1"/>
  <c r="G8" i="1"/>
  <c r="G9" i="1"/>
  <c r="G12" i="1"/>
  <c r="G20" i="1"/>
  <c r="G234" i="1"/>
  <c r="G176" i="1"/>
  <c r="G193" i="1"/>
  <c r="G105" i="1"/>
  <c r="G84" i="1"/>
  <c r="G85" i="1"/>
  <c r="G86" i="1"/>
  <c r="G87" i="1"/>
  <c r="G165" i="1"/>
  <c r="G164" i="1"/>
  <c r="G163" i="1"/>
  <c r="G162" i="1"/>
  <c r="G160" i="1"/>
  <c r="G129" i="1"/>
  <c r="G198" i="1"/>
  <c r="G199" i="1"/>
  <c r="G34" i="1"/>
  <c r="G122" i="1"/>
  <c r="G217" i="1"/>
  <c r="G218" i="1"/>
  <c r="G219" i="1"/>
  <c r="G220" i="1"/>
  <c r="G221" i="1"/>
  <c r="G222" i="1"/>
  <c r="G223" i="1"/>
  <c r="G225" i="1"/>
  <c r="G226" i="1"/>
  <c r="G227" i="1"/>
  <c r="G228" i="1"/>
  <c r="G229" i="1"/>
  <c r="G230" i="1"/>
  <c r="G231" i="1"/>
  <c r="G233" i="1"/>
  <c r="G235" i="1"/>
  <c r="G236" i="1"/>
  <c r="G237" i="1"/>
  <c r="G238" i="1"/>
  <c r="G26" i="1"/>
  <c r="G27" i="1"/>
  <c r="G25" i="1"/>
  <c r="G72" i="1"/>
  <c r="G10" i="4"/>
  <c r="G11" i="4" s="1"/>
  <c r="G6" i="4"/>
  <c r="G7" i="4"/>
  <c r="G5" i="4"/>
  <c r="G249" i="1"/>
  <c r="G26" i="12" l="1"/>
  <c r="H17" i="12"/>
  <c r="G23" i="12"/>
  <c r="H19" i="12"/>
  <c r="H20" i="12" s="1"/>
  <c r="H28" i="12" s="1"/>
  <c r="G17" i="12"/>
  <c r="H16" i="8"/>
  <c r="H29" i="8"/>
  <c r="H52" i="8"/>
  <c r="H64" i="8"/>
  <c r="H78" i="8"/>
  <c r="H83" i="8"/>
  <c r="H123" i="8"/>
  <c r="H8" i="11"/>
  <c r="H12" i="11"/>
  <c r="H17" i="11"/>
  <c r="H10" i="8"/>
  <c r="H34" i="8"/>
  <c r="H47" i="8"/>
  <c r="H69" i="8"/>
  <c r="H102" i="8"/>
  <c r="H146" i="8"/>
  <c r="H151" i="8"/>
  <c r="H21" i="11"/>
  <c r="H25" i="11"/>
  <c r="H29" i="11"/>
  <c r="H33" i="11"/>
  <c r="H37" i="11"/>
  <c r="H6" i="10"/>
  <c r="H10" i="10"/>
  <c r="H14" i="10"/>
  <c r="H83" i="10"/>
  <c r="H7" i="10"/>
  <c r="H11" i="10"/>
  <c r="H15" i="10"/>
  <c r="H62" i="10"/>
  <c r="H78" i="11"/>
  <c r="H87" i="11"/>
  <c r="H124" i="11"/>
  <c r="H133" i="11"/>
  <c r="H141" i="11"/>
  <c r="H158" i="11"/>
  <c r="H167" i="11"/>
  <c r="H181" i="11"/>
  <c r="H72" i="11"/>
  <c r="H107" i="11"/>
  <c r="H63" i="11"/>
  <c r="H67" i="11"/>
  <c r="H89" i="11"/>
  <c r="H93" i="11"/>
  <c r="H45" i="11"/>
  <c r="H49" i="11"/>
  <c r="H53" i="11"/>
  <c r="H61" i="11"/>
  <c r="H43" i="11"/>
  <c r="H57" i="11"/>
  <c r="H71" i="11"/>
  <c r="H76" i="11"/>
  <c r="H104" i="11"/>
  <c r="H116" i="11"/>
  <c r="H139" i="11"/>
  <c r="H153" i="11"/>
  <c r="H173" i="11"/>
  <c r="H203" i="11"/>
  <c r="H6" i="11"/>
  <c r="H10" i="11"/>
  <c r="H14" i="11"/>
  <c r="H19" i="11"/>
  <c r="H23" i="11"/>
  <c r="H27" i="11"/>
  <c r="H31" i="11"/>
  <c r="H35" i="11"/>
  <c r="H47" i="11"/>
  <c r="H51" i="11"/>
  <c r="H65" i="11"/>
  <c r="H80" i="11"/>
  <c r="H91" i="11"/>
  <c r="H109" i="11"/>
  <c r="H113" i="11"/>
  <c r="H128" i="11"/>
  <c r="H143" i="11"/>
  <c r="H147" i="11"/>
  <c r="H162" i="11"/>
  <c r="H183" i="11"/>
  <c r="H188" i="11"/>
  <c r="H192" i="11"/>
  <c r="H197" i="11"/>
  <c r="H199" i="11"/>
  <c r="H178" i="11"/>
  <c r="H83" i="11"/>
  <c r="H98" i="11"/>
  <c r="H120" i="11"/>
  <c r="H135" i="11"/>
  <c r="H149" i="11"/>
  <c r="H169" i="11"/>
  <c r="H39" i="11"/>
  <c r="H55" i="11"/>
  <c r="H59" i="11"/>
  <c r="H69" i="11"/>
  <c r="H74" i="11"/>
  <c r="H85" i="11"/>
  <c r="H96" i="11"/>
  <c r="H101" i="11"/>
  <c r="H118" i="11"/>
  <c r="H122" i="11"/>
  <c r="H137" i="11"/>
  <c r="H151" i="11"/>
  <c r="H156" i="11"/>
  <c r="H171" i="11"/>
  <c r="H205" i="11"/>
  <c r="H111" i="11"/>
  <c r="H126" i="11"/>
  <c r="H131" i="11"/>
  <c r="H145" i="11"/>
  <c r="H160" i="11"/>
  <c r="H165" i="11"/>
  <c r="H185" i="11"/>
  <c r="H190" i="11"/>
  <c r="H194" i="11"/>
  <c r="H198" i="11"/>
  <c r="H176" i="11"/>
  <c r="H8" i="10"/>
  <c r="H12" i="10"/>
  <c r="H9" i="10"/>
  <c r="H13" i="10"/>
  <c r="H34" i="10"/>
  <c r="H38" i="10"/>
  <c r="H44" i="10"/>
  <c r="H48" i="10"/>
  <c r="H52" i="10"/>
  <c r="H56" i="10"/>
  <c r="H60" i="10"/>
  <c r="G210" i="10"/>
  <c r="H204" i="11"/>
  <c r="H202" i="11"/>
  <c r="H177" i="11"/>
  <c r="H175" i="11"/>
  <c r="H196" i="11"/>
  <c r="H193" i="11"/>
  <c r="H191" i="11"/>
  <c r="H189" i="11"/>
  <c r="H186" i="11"/>
  <c r="H184" i="11"/>
  <c r="H182" i="11"/>
  <c r="H180" i="11"/>
  <c r="H172" i="11"/>
  <c r="H170" i="11"/>
  <c r="H168" i="11"/>
  <c r="H166" i="11"/>
  <c r="H163" i="11"/>
  <c r="H161" i="11"/>
  <c r="H159" i="11"/>
  <c r="H157" i="11"/>
  <c r="H155" i="11"/>
  <c r="H152" i="11"/>
  <c r="H150" i="11"/>
  <c r="H148" i="11"/>
  <c r="H146" i="11"/>
  <c r="H144" i="11"/>
  <c r="H142" i="11"/>
  <c r="H140" i="11"/>
  <c r="H138" i="11"/>
  <c r="H136" i="11"/>
  <c r="H134" i="11"/>
  <c r="H132" i="11"/>
  <c r="H130" i="11"/>
  <c r="H127" i="11"/>
  <c r="H125" i="11"/>
  <c r="H123" i="11"/>
  <c r="H121" i="11"/>
  <c r="H119" i="11"/>
  <c r="H117" i="11"/>
  <c r="H114" i="11"/>
  <c r="H112" i="11"/>
  <c r="H110" i="11"/>
  <c r="H108" i="11"/>
  <c r="H105" i="11"/>
  <c r="H103" i="11"/>
  <c r="H100" i="11"/>
  <c r="H97" i="11"/>
  <c r="H95" i="11"/>
  <c r="H92" i="11"/>
  <c r="H90" i="11"/>
  <c r="H88" i="11"/>
  <c r="H86" i="11"/>
  <c r="H84" i="11"/>
  <c r="H82" i="11"/>
  <c r="H79" i="11"/>
  <c r="H77" i="11"/>
  <c r="H75" i="11"/>
  <c r="H73" i="11"/>
  <c r="H70" i="11"/>
  <c r="H68" i="11"/>
  <c r="H66" i="11"/>
  <c r="H64" i="11"/>
  <c r="H62" i="11"/>
  <c r="H60" i="11"/>
  <c r="H58" i="11"/>
  <c r="H56" i="11"/>
  <c r="H54" i="11"/>
  <c r="H52" i="11"/>
  <c r="H50" i="11"/>
  <c r="H48" i="11"/>
  <c r="H46" i="11"/>
  <c r="H44" i="11"/>
  <c r="H42" i="11"/>
  <c r="H40" i="11"/>
  <c r="H38" i="11"/>
  <c r="H36" i="11"/>
  <c r="H34" i="11"/>
  <c r="H7" i="11"/>
  <c r="H9" i="11"/>
  <c r="H11" i="11"/>
  <c r="H13" i="11"/>
  <c r="H15" i="11"/>
  <c r="H18" i="11"/>
  <c r="H20" i="11"/>
  <c r="H22" i="11"/>
  <c r="H24" i="11"/>
  <c r="H26" i="11"/>
  <c r="H28" i="11"/>
  <c r="H32" i="11"/>
  <c r="G208" i="11"/>
  <c r="H30" i="11"/>
  <c r="H37" i="10"/>
  <c r="H43" i="10"/>
  <c r="H51" i="10"/>
  <c r="H59" i="10"/>
  <c r="H64" i="10"/>
  <c r="H67" i="10"/>
  <c r="H72" i="10"/>
  <c r="H75" i="10"/>
  <c r="H81" i="10"/>
  <c r="H85" i="10"/>
  <c r="H90" i="10"/>
  <c r="H93" i="10"/>
  <c r="H100" i="10"/>
  <c r="H104" i="10"/>
  <c r="H110" i="10"/>
  <c r="H113" i="10"/>
  <c r="H119" i="10"/>
  <c r="H122" i="10"/>
  <c r="H127" i="10"/>
  <c r="H131" i="10"/>
  <c r="H136" i="10"/>
  <c r="H144" i="10"/>
  <c r="H152" i="10"/>
  <c r="H161" i="10"/>
  <c r="H170" i="10"/>
  <c r="H179" i="10"/>
  <c r="H188" i="10"/>
  <c r="H207" i="10"/>
  <c r="H205" i="10"/>
  <c r="H201" i="10"/>
  <c r="H199" i="10"/>
  <c r="H196" i="10"/>
  <c r="H194" i="10"/>
  <c r="H192" i="10"/>
  <c r="H189" i="10"/>
  <c r="H187" i="10"/>
  <c r="H185" i="10"/>
  <c r="H183" i="10"/>
  <c r="H180" i="10"/>
  <c r="H178" i="10"/>
  <c r="H176" i="10"/>
  <c r="H173" i="10"/>
  <c r="H171" i="10"/>
  <c r="H169" i="10"/>
  <c r="H167" i="10"/>
  <c r="H165" i="10"/>
  <c r="H162" i="10"/>
  <c r="H160" i="10"/>
  <c r="H158" i="10"/>
  <c r="H156" i="10"/>
  <c r="H153" i="10"/>
  <c r="H151" i="10"/>
  <c r="H149" i="10"/>
  <c r="H147" i="10"/>
  <c r="H145" i="10"/>
  <c r="H143" i="10"/>
  <c r="H141" i="10"/>
  <c r="H139" i="10"/>
  <c r="H18" i="10"/>
  <c r="H20" i="10"/>
  <c r="H22" i="10"/>
  <c r="H24" i="10"/>
  <c r="H26" i="10"/>
  <c r="H28" i="10"/>
  <c r="H30" i="10"/>
  <c r="H32" i="10"/>
  <c r="H35" i="10"/>
  <c r="H40" i="10"/>
  <c r="H46" i="10"/>
  <c r="H49" i="10"/>
  <c r="H54" i="10"/>
  <c r="H57" i="10"/>
  <c r="H65" i="10"/>
  <c r="H70" i="10"/>
  <c r="H73" i="10"/>
  <c r="H78" i="10"/>
  <c r="H82" i="10"/>
  <c r="H88" i="10"/>
  <c r="H91" i="10"/>
  <c r="H97" i="10"/>
  <c r="H101" i="10"/>
  <c r="H108" i="10"/>
  <c r="H111" i="10"/>
  <c r="H117" i="10"/>
  <c r="H120" i="10"/>
  <c r="H125" i="10"/>
  <c r="H128" i="10"/>
  <c r="H134" i="10"/>
  <c r="H137" i="10"/>
  <c r="H142" i="10"/>
  <c r="H150" i="10"/>
  <c r="H159" i="10"/>
  <c r="H168" i="10"/>
  <c r="H177" i="10"/>
  <c r="H186" i="10"/>
  <c r="H195" i="10"/>
  <c r="H206" i="10"/>
  <c r="H33" i="10"/>
  <c r="H47" i="10"/>
  <c r="H55" i="10"/>
  <c r="H63" i="10"/>
  <c r="H68" i="10"/>
  <c r="H71" i="10"/>
  <c r="H76" i="10"/>
  <c r="H79" i="10"/>
  <c r="H86" i="10"/>
  <c r="H89" i="10"/>
  <c r="H95" i="10"/>
  <c r="H98" i="10"/>
  <c r="H105" i="10"/>
  <c r="H109" i="10"/>
  <c r="H114" i="10"/>
  <c r="H118" i="10"/>
  <c r="H123" i="10"/>
  <c r="H126" i="10"/>
  <c r="H132" i="10"/>
  <c r="H135" i="10"/>
  <c r="H140" i="10"/>
  <c r="H148" i="10"/>
  <c r="H157" i="10"/>
  <c r="H166" i="10"/>
  <c r="H175" i="10"/>
  <c r="H184" i="10"/>
  <c r="H193" i="10"/>
  <c r="H204" i="10"/>
  <c r="H17" i="10"/>
  <c r="H19" i="10"/>
  <c r="H21" i="10"/>
  <c r="H23" i="10"/>
  <c r="H25" i="10"/>
  <c r="H27" i="10"/>
  <c r="H29" i="10"/>
  <c r="H31" i="10"/>
  <c r="H36" i="10"/>
  <c r="H39" i="10"/>
  <c r="H42" i="10"/>
  <c r="H45" i="10"/>
  <c r="H50" i="10"/>
  <c r="H53" i="10"/>
  <c r="H58" i="10"/>
  <c r="H61" i="10"/>
  <c r="H66" i="10"/>
  <c r="H69" i="10"/>
  <c r="H74" i="10"/>
  <c r="H77" i="10"/>
  <c r="H84" i="10"/>
  <c r="H87" i="10"/>
  <c r="H92" i="10"/>
  <c r="H96" i="10"/>
  <c r="H103" i="10"/>
  <c r="H107" i="10"/>
  <c r="H112" i="10"/>
  <c r="H116" i="10"/>
  <c r="H121" i="10"/>
  <c r="H124" i="10"/>
  <c r="H130" i="10"/>
  <c r="H133" i="10"/>
  <c r="H138" i="10"/>
  <c r="H146" i="10"/>
  <c r="H155" i="10"/>
  <c r="H163" i="10"/>
  <c r="H172" i="10"/>
  <c r="H181" i="10"/>
  <c r="H191" i="10"/>
  <c r="H200" i="10"/>
  <c r="H15" i="6"/>
  <c r="H10" i="6"/>
  <c r="H7" i="6"/>
  <c r="H20" i="6"/>
  <c r="H26" i="6"/>
  <c r="H12" i="6"/>
  <c r="H13" i="6"/>
  <c r="H22" i="6"/>
  <c r="H8" i="8"/>
  <c r="H17" i="8"/>
  <c r="H22" i="8"/>
  <c r="H35" i="8"/>
  <c r="H44" i="8"/>
  <c r="H53" i="8"/>
  <c r="H62" i="8"/>
  <c r="H67" i="8"/>
  <c r="H70" i="8"/>
  <c r="H76" i="8"/>
  <c r="H88" i="8"/>
  <c r="H92" i="8"/>
  <c r="H99" i="8"/>
  <c r="H110" i="8"/>
  <c r="H120" i="8"/>
  <c r="H124" i="8"/>
  <c r="H132" i="8"/>
  <c r="H144" i="8"/>
  <c r="H157" i="8"/>
  <c r="H162" i="8"/>
  <c r="H166" i="8"/>
  <c r="H171" i="8"/>
  <c r="H175" i="8"/>
  <c r="H179" i="8"/>
  <c r="H184" i="8"/>
  <c r="H188" i="8"/>
  <c r="H192" i="8"/>
  <c r="H196" i="8"/>
  <c r="H200" i="8"/>
  <c r="H209" i="8"/>
  <c r="H213" i="8"/>
  <c r="H218" i="8"/>
  <c r="H222" i="8"/>
  <c r="H260" i="8"/>
  <c r="H6" i="8"/>
  <c r="H11" i="8"/>
  <c r="H15" i="8"/>
  <c r="H20" i="8"/>
  <c r="H24" i="8"/>
  <c r="H30" i="8"/>
  <c r="H33" i="8"/>
  <c r="H38" i="8"/>
  <c r="H42" i="8"/>
  <c r="H48" i="8"/>
  <c r="H51" i="8"/>
  <c r="H56" i="8"/>
  <c r="H60" i="8"/>
  <c r="H65" i="8"/>
  <c r="H68" i="8"/>
  <c r="H73" i="8"/>
  <c r="H85" i="8"/>
  <c r="H96" i="8"/>
  <c r="H100" i="8"/>
  <c r="H107" i="8"/>
  <c r="H118" i="8"/>
  <c r="H133" i="8"/>
  <c r="H141" i="8"/>
  <c r="H154" i="8"/>
  <c r="H149" i="8"/>
  <c r="H140" i="8"/>
  <c r="H131" i="8"/>
  <c r="H122" i="8"/>
  <c r="H114" i="8"/>
  <c r="H106" i="8"/>
  <c r="H98" i="8"/>
  <c r="H90" i="8"/>
  <c r="H80" i="8"/>
  <c r="H14" i="8"/>
  <c r="H26" i="8"/>
  <c r="H32" i="8"/>
  <c r="H41" i="8"/>
  <c r="H50" i="8"/>
  <c r="H59" i="8"/>
  <c r="H204" i="8"/>
  <c r="H9" i="8"/>
  <c r="H12" i="8"/>
  <c r="H18" i="8"/>
  <c r="H21" i="8"/>
  <c r="H27" i="8"/>
  <c r="H31" i="8"/>
  <c r="H36" i="8"/>
  <c r="H40" i="8"/>
  <c r="H45" i="8"/>
  <c r="H49" i="8"/>
  <c r="H54" i="8"/>
  <c r="H58" i="8"/>
  <c r="H63" i="8"/>
  <c r="H66" i="8"/>
  <c r="H71" i="8"/>
  <c r="H74" i="8"/>
  <c r="H81" i="8"/>
  <c r="H94" i="8"/>
  <c r="H104" i="8"/>
  <c r="H108" i="8"/>
  <c r="H115" i="8"/>
  <c r="H127" i="8"/>
  <c r="H138" i="8"/>
  <c r="H142" i="8"/>
  <c r="H150" i="8"/>
  <c r="H226" i="8"/>
  <c r="H231" i="8"/>
  <c r="H236" i="8"/>
  <c r="H240" i="8"/>
  <c r="H245" i="8"/>
  <c r="H249" i="8"/>
  <c r="H254" i="8"/>
  <c r="H79" i="8"/>
  <c r="H89" i="8"/>
  <c r="G263" i="8"/>
  <c r="H77" i="8"/>
  <c r="H87" i="8"/>
  <c r="H95" i="8"/>
  <c r="H103" i="8"/>
  <c r="H111" i="8"/>
  <c r="H119" i="8"/>
  <c r="H128" i="8"/>
  <c r="H137" i="8"/>
  <c r="H145" i="8"/>
  <c r="H156" i="8"/>
  <c r="H160" i="8"/>
  <c r="H164" i="8"/>
  <c r="H169" i="8"/>
  <c r="H173" i="8"/>
  <c r="H177" i="8"/>
  <c r="H181" i="8"/>
  <c r="H186" i="8"/>
  <c r="H190" i="8"/>
  <c r="H194" i="8"/>
  <c r="H198" i="8"/>
  <c r="H202" i="8"/>
  <c r="H206" i="8"/>
  <c r="H211" i="8"/>
  <c r="H215" i="8"/>
  <c r="H220" i="8"/>
  <c r="H224" i="8"/>
  <c r="H229" i="8"/>
  <c r="H233" i="8"/>
  <c r="H238" i="8"/>
  <c r="H242" i="8"/>
  <c r="H247" i="8"/>
  <c r="H252" i="8"/>
  <c r="H258" i="8"/>
  <c r="H97" i="8"/>
  <c r="H105" i="8"/>
  <c r="H113" i="8"/>
  <c r="H121" i="8"/>
  <c r="H130" i="8"/>
  <c r="H139" i="8"/>
  <c r="H148" i="8"/>
  <c r="H158" i="8"/>
  <c r="H163" i="8"/>
  <c r="H167" i="8"/>
  <c r="H172" i="8"/>
  <c r="H176" i="8"/>
  <c r="H180" i="8"/>
  <c r="H185" i="8"/>
  <c r="H189" i="8"/>
  <c r="H193" i="8"/>
  <c r="H197" i="8"/>
  <c r="H201" i="8"/>
  <c r="H205" i="8"/>
  <c r="H210" i="8"/>
  <c r="H214" i="8"/>
  <c r="H219" i="8"/>
  <c r="H223" i="8"/>
  <c r="H228" i="8"/>
  <c r="H232" i="8"/>
  <c r="H237" i="8"/>
  <c r="H241" i="8"/>
  <c r="H246" i="8"/>
  <c r="H251" i="8"/>
  <c r="H257" i="8"/>
  <c r="H75" i="8"/>
  <c r="H84" i="8"/>
  <c r="H93" i="8"/>
  <c r="H101" i="8"/>
  <c r="H109" i="8"/>
  <c r="H117" i="8"/>
  <c r="H126" i="8"/>
  <c r="H135" i="8"/>
  <c r="H143" i="8"/>
  <c r="H153" i="8"/>
  <c r="H161" i="8"/>
  <c r="H165" i="8"/>
  <c r="H170" i="8"/>
  <c r="H174" i="8"/>
  <c r="H178" i="8"/>
  <c r="H183" i="8"/>
  <c r="H187" i="8"/>
  <c r="H191" i="8"/>
  <c r="H195" i="8"/>
  <c r="H199" i="8"/>
  <c r="H203" i="8"/>
  <c r="H208" i="8"/>
  <c r="H212" i="8"/>
  <c r="H216" i="8"/>
  <c r="H221" i="8"/>
  <c r="H225" i="8"/>
  <c r="H230" i="8"/>
  <c r="H234" i="8"/>
  <c r="H239" i="8"/>
  <c r="H244" i="8"/>
  <c r="H248" i="8"/>
  <c r="H253" i="8"/>
  <c r="H259" i="8"/>
  <c r="H25" i="6"/>
  <c r="H29" i="6"/>
  <c r="H33" i="6"/>
  <c r="H17" i="6"/>
  <c r="H23" i="6"/>
  <c r="G8" i="4"/>
  <c r="G79" i="6"/>
  <c r="H38" i="6"/>
  <c r="H44" i="6"/>
  <c r="H49" i="6"/>
  <c r="H51" i="6"/>
  <c r="H52" i="6"/>
  <c r="H56" i="6"/>
  <c r="H60" i="6"/>
  <c r="H65" i="6"/>
  <c r="H69" i="6"/>
  <c r="H73" i="6"/>
  <c r="H30" i="6"/>
  <c r="H34" i="6"/>
  <c r="H39" i="6"/>
  <c r="H45" i="6"/>
  <c r="H8" i="6"/>
  <c r="H11" i="6"/>
  <c r="H18" i="6"/>
  <c r="H21" i="6"/>
  <c r="H6" i="6"/>
  <c r="H9" i="6"/>
  <c r="H14" i="6"/>
  <c r="H19" i="6"/>
  <c r="H24" i="6"/>
  <c r="H57" i="6"/>
  <c r="H61" i="6"/>
  <c r="H66" i="6"/>
  <c r="H70" i="6"/>
  <c r="H74" i="6"/>
  <c r="H31" i="6"/>
  <c r="H35" i="6"/>
  <c r="H40" i="6"/>
  <c r="H41" i="6"/>
  <c r="H47" i="6"/>
  <c r="H54" i="6"/>
  <c r="H58" i="6"/>
  <c r="H62" i="6"/>
  <c r="H67" i="6"/>
  <c r="H75" i="6"/>
  <c r="H28" i="6"/>
  <c r="H32" i="6"/>
  <c r="H36" i="6"/>
  <c r="H42" i="6"/>
  <c r="H48" i="6"/>
  <c r="H59" i="6"/>
  <c r="H64" i="6"/>
  <c r="H68" i="6"/>
  <c r="H76" i="6"/>
  <c r="G247" i="1"/>
  <c r="G248" i="1"/>
  <c r="G215" i="1"/>
  <c r="G214" i="1"/>
  <c r="G213" i="1"/>
  <c r="G212" i="1"/>
  <c r="G211" i="1"/>
  <c r="G205" i="1"/>
  <c r="G204" i="1"/>
  <c r="G203" i="1"/>
  <c r="G202" i="1"/>
  <c r="G201" i="1"/>
  <c r="G200" i="1"/>
  <c r="G197" i="1"/>
  <c r="G210" i="1"/>
  <c r="G209" i="1"/>
  <c r="G208" i="1"/>
  <c r="G207" i="1"/>
  <c r="G195" i="1"/>
  <c r="G194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5" i="1"/>
  <c r="G174" i="1"/>
  <c r="G173" i="1"/>
  <c r="G172" i="1"/>
  <c r="G170" i="1"/>
  <c r="G169" i="1"/>
  <c r="G168" i="1"/>
  <c r="G167" i="1"/>
  <c r="G166" i="1"/>
  <c r="G161" i="1"/>
  <c r="G159" i="1"/>
  <c r="G158" i="1"/>
  <c r="G156" i="1"/>
  <c r="G155" i="1"/>
  <c r="G154" i="1"/>
  <c r="G153" i="1"/>
  <c r="G152" i="1"/>
  <c r="G151" i="1"/>
  <c r="G150" i="1"/>
  <c r="G149" i="1"/>
  <c r="G147" i="1"/>
  <c r="G146" i="1"/>
  <c r="G145" i="1"/>
  <c r="G143" i="1"/>
  <c r="G142" i="1"/>
  <c r="G140" i="1"/>
  <c r="G139" i="1"/>
  <c r="G138" i="1"/>
  <c r="G137" i="1"/>
  <c r="G133" i="1"/>
  <c r="G132" i="1"/>
  <c r="G131" i="1"/>
  <c r="G130" i="1"/>
  <c r="G128" i="1"/>
  <c r="G127" i="1"/>
  <c r="G126" i="1"/>
  <c r="G125" i="1"/>
  <c r="G124" i="1"/>
  <c r="G121" i="1"/>
  <c r="G120" i="1"/>
  <c r="G119" i="1"/>
  <c r="G118" i="1"/>
  <c r="G117" i="1"/>
  <c r="G116" i="1"/>
  <c r="G115" i="1"/>
  <c r="G98" i="1"/>
  <c r="G97" i="1"/>
  <c r="G96" i="1"/>
  <c r="G95" i="1"/>
  <c r="G94" i="1"/>
  <c r="G93" i="1"/>
  <c r="G92" i="1"/>
  <c r="G91" i="1"/>
  <c r="G90" i="1"/>
  <c r="G89" i="1"/>
  <c r="G88" i="1"/>
  <c r="G83" i="1"/>
  <c r="G82" i="1"/>
  <c r="G81" i="1"/>
  <c r="G80" i="1"/>
  <c r="G79" i="1"/>
  <c r="G78" i="1"/>
  <c r="G77" i="1"/>
  <c r="G76" i="1"/>
  <c r="G21" i="1"/>
  <c r="G14" i="1"/>
  <c r="G15" i="1"/>
  <c r="G16" i="1"/>
  <c r="G17" i="1"/>
  <c r="G22" i="1"/>
  <c r="G29" i="1"/>
  <c r="H208" i="11" l="1"/>
  <c r="H210" i="10"/>
  <c r="H263" i="8"/>
  <c r="G13" i="4"/>
  <c r="H79" i="6"/>
  <c r="H5" i="4"/>
  <c r="H10" i="4"/>
  <c r="H11" i="4" s="1"/>
  <c r="H6" i="4"/>
  <c r="H7" i="4"/>
  <c r="G242" i="1"/>
  <c r="G243" i="1"/>
  <c r="H8" i="4" l="1"/>
  <c r="G241" i="1"/>
  <c r="H13" i="4" l="1"/>
  <c r="G35" i="1"/>
  <c r="G240" i="1" l="1"/>
  <c r="G135" i="1"/>
  <c r="G134" i="1"/>
  <c r="G113" i="1"/>
  <c r="G112" i="1"/>
  <c r="G111" i="1"/>
  <c r="G110" i="1"/>
  <c r="G109" i="1"/>
  <c r="G108" i="1"/>
  <c r="G107" i="1"/>
  <c r="G106" i="1"/>
  <c r="G104" i="1"/>
  <c r="G103" i="1"/>
  <c r="G102" i="1"/>
  <c r="G101" i="1"/>
  <c r="G100" i="1"/>
  <c r="G246" i="1"/>
  <c r="G99" i="1"/>
  <c r="G38" i="1"/>
  <c r="G37" i="1"/>
  <c r="G36" i="1"/>
  <c r="G33" i="1"/>
  <c r="G32" i="1"/>
  <c r="G31" i="1"/>
  <c r="G30" i="1"/>
  <c r="G7" i="1"/>
  <c r="G6" i="1" l="1"/>
  <c r="H20" i="1" l="1"/>
  <c r="H67" i="1"/>
  <c r="H65" i="1"/>
  <c r="H54" i="1"/>
  <c r="H47" i="1"/>
  <c r="H63" i="1"/>
  <c r="H60" i="1"/>
  <c r="H53" i="1"/>
  <c r="H41" i="1"/>
  <c r="H42" i="1"/>
  <c r="H62" i="1"/>
  <c r="H50" i="1"/>
  <c r="H56" i="1"/>
  <c r="H49" i="1"/>
  <c r="H44" i="1"/>
  <c r="H58" i="1"/>
  <c r="H51" i="1"/>
  <c r="H48" i="1"/>
  <c r="H64" i="1"/>
  <c r="H57" i="1"/>
  <c r="H45" i="1"/>
  <c r="H69" i="1"/>
  <c r="H43" i="1"/>
  <c r="H55" i="1"/>
  <c r="H52" i="1"/>
  <c r="H68" i="1"/>
  <c r="H61" i="1"/>
  <c r="H40" i="1"/>
  <c r="H70" i="1"/>
  <c r="H66" i="1"/>
  <c r="H59" i="1"/>
  <c r="H34" i="1"/>
  <c r="H18" i="1"/>
  <c r="H12" i="1"/>
  <c r="H19" i="1"/>
  <c r="H17" i="1"/>
  <c r="H16" i="1"/>
  <c r="H21" i="1"/>
  <c r="H29" i="1"/>
  <c r="H22" i="1"/>
  <c r="H15" i="1"/>
  <c r="H14" i="1"/>
  <c r="H35" i="1"/>
  <c r="H38" i="1"/>
  <c r="H32" i="1"/>
  <c r="H31" i="1"/>
  <c r="H37" i="1"/>
  <c r="H36" i="1"/>
  <c r="H33" i="1"/>
  <c r="H30" i="1"/>
  <c r="H74" i="1"/>
  <c r="H84" i="1"/>
  <c r="H73" i="1"/>
  <c r="H72" i="1"/>
  <c r="H11" i="1"/>
  <c r="H10" i="1"/>
  <c r="H234" i="1"/>
  <c r="H8" i="1"/>
  <c r="H24" i="1"/>
  <c r="H25" i="1"/>
  <c r="H9" i="1"/>
  <c r="H27" i="1"/>
  <c r="H26" i="1"/>
  <c r="H97" i="1"/>
  <c r="H7" i="1"/>
  <c r="H6" i="1"/>
  <c r="H193" i="1"/>
  <c r="H176" i="1"/>
  <c r="H173" i="1"/>
  <c r="H105" i="1"/>
  <c r="H85" i="1"/>
  <c r="H87" i="1"/>
  <c r="H86" i="1"/>
  <c r="H164" i="1"/>
  <c r="H165" i="1"/>
  <c r="H160" i="1"/>
  <c r="H163" i="1"/>
  <c r="H162" i="1"/>
  <c r="H198" i="1"/>
  <c r="H129" i="1"/>
  <c r="H122" i="1"/>
  <c r="H199" i="1"/>
  <c r="H219" i="1"/>
  <c r="H228" i="1"/>
  <c r="H233" i="1"/>
  <c r="H237" i="1"/>
  <c r="H223" i="1"/>
  <c r="H222" i="1"/>
  <c r="H231" i="1"/>
  <c r="H236" i="1"/>
  <c r="H227" i="1"/>
  <c r="H235" i="1"/>
  <c r="H229" i="1"/>
  <c r="H226" i="1"/>
  <c r="H220" i="1"/>
  <c r="H225" i="1"/>
  <c r="H221" i="1"/>
  <c r="H218" i="1"/>
  <c r="H217" i="1"/>
  <c r="H238" i="1"/>
  <c r="H230" i="1"/>
  <c r="H249" i="1"/>
  <c r="G252" i="1"/>
  <c r="H241" i="1"/>
  <c r="H212" i="1"/>
  <c r="H203" i="1"/>
  <c r="H178" i="1"/>
  <c r="H186" i="1"/>
  <c r="H195" i="1"/>
  <c r="H170" i="1"/>
  <c r="H156" i="1"/>
  <c r="H139" i="1"/>
  <c r="H131" i="1"/>
  <c r="H118" i="1"/>
  <c r="H80" i="1"/>
  <c r="H92" i="1"/>
  <c r="H100" i="1"/>
  <c r="H109" i="1"/>
  <c r="H242" i="1"/>
  <c r="H213" i="1"/>
  <c r="H204" i="1"/>
  <c r="H179" i="1"/>
  <c r="H187" i="1"/>
  <c r="H172" i="1"/>
  <c r="H158" i="1"/>
  <c r="H149" i="1"/>
  <c r="H140" i="1"/>
  <c r="H132" i="1"/>
  <c r="H119" i="1"/>
  <c r="H81" i="1"/>
  <c r="H93" i="1"/>
  <c r="H101" i="1"/>
  <c r="H110" i="1"/>
  <c r="H209" i="1"/>
  <c r="H183" i="1"/>
  <c r="H153" i="1"/>
  <c r="H127" i="1"/>
  <c r="H89" i="1"/>
  <c r="H106" i="1"/>
  <c r="H248" i="1"/>
  <c r="H175" i="1"/>
  <c r="H168" i="1"/>
  <c r="H116" i="1"/>
  <c r="H98" i="1"/>
  <c r="H246" i="1"/>
  <c r="H185" i="1"/>
  <c r="H155" i="1"/>
  <c r="H117" i="1"/>
  <c r="H99" i="1"/>
  <c r="H243" i="1"/>
  <c r="H214" i="1"/>
  <c r="H205" i="1"/>
  <c r="H180" i="1"/>
  <c r="H188" i="1"/>
  <c r="H159" i="1"/>
  <c r="H150" i="1"/>
  <c r="H146" i="1"/>
  <c r="H137" i="1"/>
  <c r="H133" i="1"/>
  <c r="H120" i="1"/>
  <c r="H82" i="1"/>
  <c r="H94" i="1"/>
  <c r="H102" i="1"/>
  <c r="H111" i="1"/>
  <c r="H208" i="1"/>
  <c r="H166" i="1"/>
  <c r="H145" i="1"/>
  <c r="H126" i="1"/>
  <c r="H115" i="1"/>
  <c r="H113" i="1"/>
  <c r="H247" i="1"/>
  <c r="H191" i="1"/>
  <c r="H143" i="1"/>
  <c r="H124" i="1"/>
  <c r="H76" i="1"/>
  <c r="H210" i="1"/>
  <c r="H184" i="1"/>
  <c r="H154" i="1"/>
  <c r="H142" i="1"/>
  <c r="H78" i="1"/>
  <c r="H107" i="1"/>
  <c r="H211" i="1"/>
  <c r="H194" i="1"/>
  <c r="H130" i="1"/>
  <c r="H91" i="1"/>
  <c r="H240" i="1"/>
  <c r="H215" i="1"/>
  <c r="H197" i="1"/>
  <c r="H181" i="1"/>
  <c r="H189" i="1"/>
  <c r="H161" i="1"/>
  <c r="H151" i="1"/>
  <c r="H147" i="1"/>
  <c r="H125" i="1"/>
  <c r="H134" i="1"/>
  <c r="H121" i="1"/>
  <c r="H83" i="1"/>
  <c r="H95" i="1"/>
  <c r="H103" i="1"/>
  <c r="H112" i="1"/>
  <c r="H207" i="1"/>
  <c r="H182" i="1"/>
  <c r="H190" i="1"/>
  <c r="H152" i="1"/>
  <c r="H135" i="1"/>
  <c r="H88" i="1"/>
  <c r="H96" i="1"/>
  <c r="H104" i="1"/>
  <c r="H200" i="1"/>
  <c r="H174" i="1"/>
  <c r="H167" i="1"/>
  <c r="H77" i="1"/>
  <c r="H201" i="1"/>
  <c r="H192" i="1"/>
  <c r="H128" i="1"/>
  <c r="H90" i="1"/>
  <c r="H202" i="1"/>
  <c r="H177" i="1"/>
  <c r="H169" i="1"/>
  <c r="H138" i="1"/>
  <c r="H79" i="1"/>
  <c r="H108" i="1"/>
  <c r="H252" i="1" l="1"/>
</calcChain>
</file>

<file path=xl/sharedStrings.xml><?xml version="1.0" encoding="utf-8"?>
<sst xmlns="http://schemas.openxmlformats.org/spreadsheetml/2006/main" count="5049" uniqueCount="563">
  <si>
    <t>DESIGNATION</t>
  </si>
  <si>
    <t>Prix unitaire HT</t>
  </si>
  <si>
    <t>L'unité de facturation des prix est indiqué dans les cellules de la colonne Unité</t>
  </si>
  <si>
    <t>2) Tous les prix doivent être renseignés suivant la règle ci-dessus</t>
  </si>
  <si>
    <r>
      <rPr>
        <b/>
        <sz val="10"/>
        <rFont val="Arial"/>
        <family val="2"/>
      </rPr>
      <t>- Soit une valeur décimale strictement supérieure à 0</t>
    </r>
    <r>
      <rPr>
        <sz val="10"/>
        <rFont val="Arial"/>
        <family val="2"/>
      </rPr>
      <t xml:space="preserve"> (les centièmes d'euros sont autorisés)</t>
    </r>
  </si>
  <si>
    <r>
      <rPr>
        <b/>
        <sz val="10"/>
        <rFont val="Arial"/>
        <family val="2"/>
      </rPr>
      <t>- Soit "0" (Zéro)</t>
    </r>
    <r>
      <rPr>
        <sz val="10"/>
        <rFont val="Arial"/>
        <family val="2"/>
      </rPr>
      <t xml:space="preserve"> : le soumissionnaire indique que la prestation est éffectuée mais non facturée</t>
    </r>
  </si>
  <si>
    <t>1) Les valeurs des prix HT à renseigner doivent être:</t>
  </si>
  <si>
    <t>Règles de saisie de la pièce de prix</t>
  </si>
  <si>
    <r>
      <rPr>
        <b/>
        <u/>
        <sz val="10"/>
        <color rgb="FFFF0000"/>
        <rFont val="Arial"/>
        <family val="2"/>
      </rPr>
      <t>Toutes</t>
    </r>
    <r>
      <rPr>
        <sz val="10"/>
        <color rgb="FFFF0000"/>
        <rFont val="Arial"/>
        <family val="2"/>
      </rPr>
      <t xml:space="preserve"> les zones de saisie en vert               dans le présent onglet et les onglets suivants doivent être renseignées par le candidat</t>
    </r>
  </si>
  <si>
    <t>Unité de facturation :</t>
  </si>
  <si>
    <t>Prix à indiquer :</t>
  </si>
  <si>
    <t>Zone de saisie pour le soumissionaire :</t>
  </si>
  <si>
    <t>Taxe sur la valeur ajoutée (TVA) :</t>
  </si>
  <si>
    <t>Taux de TVA applicable :</t>
  </si>
  <si>
    <t>Rappel du taux de TVA applicable à l'offre:</t>
  </si>
  <si>
    <t>1.1</t>
  </si>
  <si>
    <t>1.2</t>
  </si>
  <si>
    <t>1.3</t>
  </si>
  <si>
    <t>2.1</t>
  </si>
  <si>
    <t>Unité</t>
  </si>
  <si>
    <t>Quantité estimative</t>
  </si>
  <si>
    <t>Prix total HT</t>
  </si>
  <si>
    <t>Prix total TTC</t>
  </si>
  <si>
    <t>2.2</t>
  </si>
  <si>
    <t>2.3</t>
  </si>
  <si>
    <t>3.1</t>
  </si>
  <si>
    <t>Les prix des pièces détachées sont considérés franco de port</t>
  </si>
  <si>
    <t>u</t>
  </si>
  <si>
    <t>1.4</t>
  </si>
  <si>
    <t>1.5</t>
  </si>
  <si>
    <t>1.6</t>
  </si>
  <si>
    <t>1.7</t>
  </si>
  <si>
    <t>1.8</t>
  </si>
  <si>
    <t>1.9</t>
  </si>
  <si>
    <t>2.4</t>
  </si>
  <si>
    <t>1.10</t>
  </si>
  <si>
    <t>1.11</t>
  </si>
  <si>
    <t>1.12</t>
  </si>
  <si>
    <t>1.13</t>
  </si>
  <si>
    <t>1.14</t>
  </si>
  <si>
    <t>1.15</t>
  </si>
  <si>
    <t>h</t>
  </si>
  <si>
    <t>Tube plongeur CO2 2 kg alu</t>
  </si>
  <si>
    <t>Tube plongeur CO2 5 kg acier/alu</t>
  </si>
  <si>
    <t>AUTRES PRESTATIONS</t>
  </si>
  <si>
    <t>%</t>
  </si>
  <si>
    <t>Pourcentage de remise sur le catalogue des pièces détachées non-mentionnées dans le présent BPU en lien avec la prestation (joindre ledit catalogue)</t>
  </si>
  <si>
    <t xml:space="preserve">VERIFICATION, MAINTENANCE  ET FOURNITURE DES MOYENS DE SECOURS
du Groupement hospitalier territorial ALLIANCE GIRONDE 33
</t>
  </si>
  <si>
    <t>1.16</t>
  </si>
  <si>
    <t>1.17</t>
  </si>
  <si>
    <t>1.18</t>
  </si>
  <si>
    <t>ECS CONVENTIONNEL POLARIS</t>
  </si>
  <si>
    <t>EX4P10 - Carte extension Polaris 10</t>
  </si>
  <si>
    <t>R12P2 - Module 12 relais</t>
  </si>
  <si>
    <t>ECS ADRESSABLE PIANO</t>
  </si>
  <si>
    <t>FACE AVANT MEZZO 2S 360</t>
  </si>
  <si>
    <t>FACE AVANT MEZZO 2C 360</t>
  </si>
  <si>
    <t>C20R-E - Carte 20 relais program</t>
  </si>
  <si>
    <t xml:space="preserve">X4EVAC - Carte extension 4 lig. UGA </t>
  </si>
  <si>
    <t>ISO-RS - Mezzo sortie Altra &amp; JBUS</t>
  </si>
  <si>
    <t>ECS ADRESSABLE FORTE</t>
  </si>
  <si>
    <t>FORTE-S - Face avant FORTE ECS</t>
  </si>
  <si>
    <t>FORTE-C - Face avant FORTE CMSI</t>
  </si>
  <si>
    <t>FORTE-S - Face avant FORTE 360</t>
  </si>
  <si>
    <t>FORTE-C - Face avant FORTE 360</t>
  </si>
  <si>
    <t>MG2B - Carte 256 pts lig/bou FORTE</t>
  </si>
  <si>
    <t>X4EVAC - Carte extension 4 lig. UGA</t>
  </si>
  <si>
    <t>MGNET - Interface réseau FORTE</t>
  </si>
  <si>
    <t>CONCUFI - Convertisseur cuivre/fibre optique</t>
  </si>
  <si>
    <t>SC4 MOD.4 FACETTES US ANTARES III</t>
  </si>
  <si>
    <t>M2A MOD.2 FACETTES UGA ANTARES III</t>
  </si>
  <si>
    <t>GLD8 CART.8 SORTIES SUP ANTARES III</t>
  </si>
  <si>
    <t>GSR8 CARTE 8 RELAIS SUP ANTARES III</t>
  </si>
  <si>
    <t>UCE8 CART.8 ENTREES SUP ANTARES III</t>
  </si>
  <si>
    <t>F2R-Face remplissage Antarès III</t>
  </si>
  <si>
    <t>BD-Boitier déporté AI/AII/AIII</t>
  </si>
  <si>
    <t>CEA4 - Console d'exploitation</t>
  </si>
  <si>
    <t>CEA4 - Console d'exploitation verte</t>
  </si>
  <si>
    <t>CACHE 3U - Pour complément coffret</t>
  </si>
  <si>
    <t>CGR - Interface réseau ANTARES 4</t>
  </si>
  <si>
    <t>CONCUFI - Convert cuivre/fibre opt.</t>
  </si>
  <si>
    <t>CGB - Carte de gestion de boucle</t>
  </si>
  <si>
    <t>USCA4 -Platine 24 fonctions US/UCMC</t>
  </si>
  <si>
    <t>ED4L - Module déporté 4 adresses</t>
  </si>
  <si>
    <t>EDL - Module déporté 1 adresse</t>
  </si>
  <si>
    <t>ED4R - Module déporté 4 relais</t>
  </si>
  <si>
    <t>EDR2E -Mod.dép.1 relais 2 entrées</t>
  </si>
  <si>
    <t>EDA - Module déporté 1 adresse</t>
  </si>
  <si>
    <t>EDBD - Module Antares 4 reprise BD</t>
  </si>
  <si>
    <t>EDBDA-Module Antares 4 reprise BDA</t>
  </si>
  <si>
    <t>EDAP-Adresse reprise position DC/FC</t>
  </si>
  <si>
    <t>EILC -Elémt.interméd.ligne contrôle</t>
  </si>
  <si>
    <t>EILT -Elt.interm.ligne télécommande</t>
  </si>
  <si>
    <t>ETLC - Elmt.terminal ligne contrôle</t>
  </si>
  <si>
    <t>ETLT -Elt.termin.ligne télécommande</t>
  </si>
  <si>
    <t>AES EAE ET BATTERIES</t>
  </si>
  <si>
    <t>POWERLINE 24-2 - Alim. &amp; coffret</t>
  </si>
  <si>
    <t>POWERLINE 24-4 - Alim. &amp; coffret</t>
  </si>
  <si>
    <t>POWERLINE 24-10 - Alim. &amp; coffret</t>
  </si>
  <si>
    <t>POWERLINE 24-12 - Alim. &amp; coffret</t>
  </si>
  <si>
    <t>POWERLINE 48-4 - Alim &amp; coffret</t>
  </si>
  <si>
    <t>POWERLINE 48-6 - Alim. &amp; coffret</t>
  </si>
  <si>
    <t>AES 48V  8A C180 SB en coffret</t>
  </si>
  <si>
    <t>AES 48V 12A C180 SB en coffret</t>
  </si>
  <si>
    <t xml:space="preserve">AU648 48-6 coffret </t>
  </si>
  <si>
    <t>AU648 48-6 rack</t>
  </si>
  <si>
    <t>AU648 48-6 carte seule</t>
  </si>
  <si>
    <t>AU848 carte seule</t>
  </si>
  <si>
    <t>AU848 48-8 coffret</t>
  </si>
  <si>
    <t>AU848 48-8 rack</t>
  </si>
  <si>
    <t>POWERLINE 24-2 - Alim. seule</t>
  </si>
  <si>
    <t>POWERLINE 24-4 - Alim. seule</t>
  </si>
  <si>
    <t>POWERLINE 24-8 - Alim.seule</t>
  </si>
  <si>
    <t>POWERLINE 24-12 - Alim. Seule</t>
  </si>
  <si>
    <t>POWERLINE 24-4/R - Alim en rack</t>
  </si>
  <si>
    <t>POWERLINE 24-2/R - Alim. en rack</t>
  </si>
  <si>
    <t xml:space="preserve">POWERLINE 48-3 - Alim. Seule </t>
  </si>
  <si>
    <t>POWERLINE 24-8/R - Alim. En rack</t>
  </si>
  <si>
    <t>POWERLINE 24-12/R - Alim. En rack</t>
  </si>
  <si>
    <t>POWERLINE 48-4 carte seule</t>
  </si>
  <si>
    <t>POWERLINE 48-4 rack</t>
  </si>
  <si>
    <t>Batterie 12 volts 1.2Ah</t>
  </si>
  <si>
    <t>Batterie 12 volts   2Ah</t>
  </si>
  <si>
    <t>Batterie 12 volts 7Ah</t>
  </si>
  <si>
    <t>Batterie 12 volts 12Ah</t>
  </si>
  <si>
    <t>Batterie 12 volts 17Ah</t>
  </si>
  <si>
    <t>Batterie 12 volts 24Ah</t>
  </si>
  <si>
    <t>Batterie 12 volts 38Ah</t>
  </si>
  <si>
    <t>Batterie 12 volts 65Ah</t>
  </si>
  <si>
    <t>DETECTEUR PONCTUEL COLLECTIF</t>
  </si>
  <si>
    <t>OC-O,EO,OSET: Dét.opt orion conv.</t>
  </si>
  <si>
    <t>OCT75,EO,OSET:Det.therm. orion conv</t>
  </si>
  <si>
    <t>OC-V-Détec.thermovélo.conven.Orion</t>
  </si>
  <si>
    <t>VIR - Détecteur conv.de flamme</t>
  </si>
  <si>
    <t>SV- Socle + support étiquette VEGA</t>
  </si>
  <si>
    <t>OCO-S/PV - Orion S convent. optique</t>
  </si>
  <si>
    <t>OCO-S/GV - Orion S convent. optique</t>
  </si>
  <si>
    <t>DETECTEUR PONCTUEL ADRESSABLE</t>
  </si>
  <si>
    <t>OA-O,EO,OSET: Dét.optiq.adr.orion</t>
  </si>
  <si>
    <t>OA-T,EO,OSET:Det.thermiq.adr.orion</t>
  </si>
  <si>
    <t>ORION+,EO,OSET:Dét.Multicap. Adressable</t>
  </si>
  <si>
    <t>VOA,SV,SET: Déte.optique adressable</t>
  </si>
  <si>
    <t>VOA-Détect.opt.fumée adressable</t>
  </si>
  <si>
    <t>VTVA-Dét.thermovélo.adressable )</t>
  </si>
  <si>
    <t>SVI - Socle saillant isolé</t>
  </si>
  <si>
    <t>VIRA,SV,SET:Dét.infrarouge adressable</t>
  </si>
  <si>
    <t>OAO-V - Kit OA-O + Orion-V</t>
  </si>
  <si>
    <t>ORIONPLUS-V - Kit ORION+ + Orion-V</t>
  </si>
  <si>
    <t>ACCESSOIRES DETECTEUR PONCTUEL</t>
  </si>
  <si>
    <t>ORION-V:Adaptateur Orion socle Vega</t>
  </si>
  <si>
    <t>EOSET - Socle + support étiq. ORION</t>
  </si>
  <si>
    <t>OSET - Support étiquette Orion</t>
  </si>
  <si>
    <t>OSIS - Indicateur sonore</t>
  </si>
  <si>
    <t>INDICATEUR D'ACTION</t>
  </si>
  <si>
    <t>IA Ind. action Vega/Orion 3 bornes</t>
  </si>
  <si>
    <t>IAE - Indicateur action étanche</t>
  </si>
  <si>
    <t>DETECTEUR LINEAIRE</t>
  </si>
  <si>
    <t>Lynx-L 100 KIT</t>
  </si>
  <si>
    <t xml:space="preserve">Lynx-L 30 Version saillie                                          </t>
  </si>
  <si>
    <t xml:space="preserve">Lynx-L 30 Version encastrable                               </t>
  </si>
  <si>
    <t>DETECTEUR MULTIPONCTUEL</t>
  </si>
  <si>
    <t>PHENIX 2A-1V-SB ADRESSABLE 1 VOIE CAPTEUR DFHS SANS BARREGRAPHE</t>
  </si>
  <si>
    <t>PHENIX 2A-2V-SB ADRESSABLE 2 VOIES CAPTEUR DFHS SANS BARREGRAPHE</t>
  </si>
  <si>
    <t>PHENIX 3A-1V ADRESSABLE 1 VOIE CAPTEUR STD SANS BARREGRAPHE</t>
  </si>
  <si>
    <t>PHENIX 3A-2V ADRESSABLE 2 VOIES CAPTEUR STD SANS BARREGRAPHE</t>
  </si>
  <si>
    <t>S2H-Détecteur adressable aspiration</t>
  </si>
  <si>
    <t>PHENIX - Prelevement FxP Plat (PAR 10)</t>
  </si>
  <si>
    <t>PHENIX - Té capillaire par 10</t>
  </si>
  <si>
    <t>PHENIX - tube capillaire 8mm (PAR 100 m)</t>
  </si>
  <si>
    <t>DECLENCHEUR MANUEL</t>
  </si>
  <si>
    <t>Kit DMOCL</t>
  </si>
  <si>
    <t>Kit d'étanchéité pour DMOCL</t>
  </si>
  <si>
    <t>Kit DMOA</t>
  </si>
  <si>
    <t>DMOA - DM adressable IP 65</t>
  </si>
  <si>
    <t>VPDM - Volet de protection DM Orion</t>
  </si>
  <si>
    <t>PEDM -Platine encastrement DM Orion</t>
  </si>
  <si>
    <t>CRDM - Clef de rearmement DM Orion</t>
  </si>
  <si>
    <t>CTDM - Clef de test DM Orion (PAR 10)</t>
  </si>
  <si>
    <t>EVACUATION</t>
  </si>
  <si>
    <t>AVS2000 SIP avec socle universel</t>
  </si>
  <si>
    <t>COMBI2000-R sans socle</t>
  </si>
  <si>
    <t>COMBI2000-B sans socle</t>
  </si>
  <si>
    <t>SOCLE COMBI2000</t>
  </si>
  <si>
    <t>AVSU PZ-Diffus.sonore 90dB classe B</t>
  </si>
  <si>
    <t>AVSU FP105 - Sirène IP65 114dB - CE</t>
  </si>
  <si>
    <t>AVSU EFP - Sirène IP54 110dB</t>
  </si>
  <si>
    <t>AGS2000 Alarme générale sélective (PREVOIR SOCLE SUA2000)</t>
  </si>
  <si>
    <t>RADIANCE-BO sans socle</t>
  </si>
  <si>
    <t>RADIANCE-RO sans socle</t>
  </si>
  <si>
    <t>RADIANCE-BCW sans socle</t>
  </si>
  <si>
    <t>RADIANCE-RCW sans socle</t>
  </si>
  <si>
    <t>Socle 1,5 gamme radiance</t>
  </si>
  <si>
    <t>Socle 2,5 gamme radiance</t>
  </si>
  <si>
    <t>Socle gamme radiance encastrable</t>
  </si>
  <si>
    <t>DL2000 SSP - Flash lumineux à led</t>
  </si>
  <si>
    <t>DL2000 - Flash lumineux à led</t>
  </si>
  <si>
    <t>SUA2000 - Socle universel AVS2000</t>
  </si>
  <si>
    <t>Kit AVS2000 SIP/SDLI - sirène flash</t>
  </si>
  <si>
    <t>CAPELLA - Diffuseur sonore</t>
  </si>
  <si>
    <t>AVSMP sans socle (PREVOIR SOCLE SUA2000)</t>
  </si>
  <si>
    <t>Batterie 12V 12 Ah</t>
  </si>
  <si>
    <t>ALTRA+ - Tableau rep. exploitation</t>
  </si>
  <si>
    <t>AGES - Tableau report d'alarme</t>
  </si>
  <si>
    <t>STAR DI - Coffret répétiteur à LED</t>
  </si>
  <si>
    <t>STAR A - Coffret répétiteur à LED</t>
  </si>
  <si>
    <t>STAR C - Coffret répétiteur à LED</t>
  </si>
  <si>
    <t>STAR-E TRE extinction Polaris</t>
  </si>
  <si>
    <t>TRAI 24P - Répétiteur 24V</t>
  </si>
  <si>
    <t>TABLEAU DE REPORT</t>
  </si>
  <si>
    <t>DM VERT VERROUS ET VENTOUSES</t>
  </si>
  <si>
    <t>BMV - DM vert pour issue secours</t>
  </si>
  <si>
    <t>Capot de Protection pour BMV</t>
  </si>
  <si>
    <t>Déclencheur manuel CLEV standard</t>
  </si>
  <si>
    <t>Déclencheur manuel CLEV à clef</t>
  </si>
  <si>
    <t>Déclencheur manuel CLEV à clavier</t>
  </si>
  <si>
    <t>Ventouse 24V Impulsion 20daN</t>
  </si>
  <si>
    <t>Ventouse rupture 24 V Méca</t>
  </si>
  <si>
    <t>Ventouse 48V Impulsion 20daN</t>
  </si>
  <si>
    <t>Ventouse rupture 48V</t>
  </si>
  <si>
    <t>DIVERS</t>
  </si>
  <si>
    <t>ETCO-B - ETCO en boîte</t>
  </si>
  <si>
    <t xml:space="preserve">ETCO - circuit rail DIN </t>
  </si>
  <si>
    <t xml:space="preserve">GTV 16 E cart.16 alarm.tech.bus DI </t>
  </si>
  <si>
    <t xml:space="preserve">GTV 16R-Cart.16 relais sur bus DI </t>
  </si>
  <si>
    <t>Coût horaire d'une prestation de maintenance corrective  la nuit, les jours fériés et le week-end (tous frais inclus)</t>
  </si>
  <si>
    <t>Coût horaire d'une prestation de maintenance corrective  les jours ouvrés (du lundi au vendredi, de 6h à 20h) (tous frais inclus)</t>
  </si>
  <si>
    <t>Coût du déplacement  (tous frais inclus)</t>
  </si>
  <si>
    <t xml:space="preserve">LISTE DES PIECES DETACHEES DE MARQUE DEF 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</si>
  <si>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</si>
  <si>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</si>
  <si>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</si>
  <si>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</si>
  <si>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</si>
  <si>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</si>
  <si>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</si>
  <si>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</si>
  <si>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</si>
  <si>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</si>
  <si>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</si>
  <si>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</si>
  <si>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</si>
  <si>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</si>
  <si>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</si>
  <si>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</si>
  <si>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</si>
  <si>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</si>
  <si>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</si>
  <si>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</si>
  <si>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</si>
  <si>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</si>
  <si>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</si>
  <si>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</si>
  <si>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</si>
  <si>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</si>
  <si>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</si>
  <si>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</si>
  <si>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</si>
  <si>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</si>
  <si>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</si>
  <si>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</si>
  <si>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</si>
  <si>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</si>
  <si>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</si>
  <si>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</si>
  <si>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</si>
  <si>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</si>
  <si>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</si>
  <si>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</si>
  <si>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</si>
  <si>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</si>
  <si>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</si>
  <si>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</si>
  <si>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</si>
  <si>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</si>
  <si>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</si>
  <si>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</si>
  <si>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</si>
  <si>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</si>
  <si>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</si>
  <si>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</si>
  <si>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</si>
  <si>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</si>
  <si>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</si>
  <si>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</si>
  <si>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</si>
  <si>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</si>
  <si>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</si>
  <si>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</si>
  <si>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</si>
  <si>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</si>
  <si>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</si>
  <si>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</si>
  <si>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</si>
  <si>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</si>
  <si>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</si>
  <si>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</si>
  <si>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</si>
  <si>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</si>
  <si>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</si>
  <si>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</si>
  <si>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</si>
  <si>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</si>
  <si>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</si>
  <si>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</si>
  <si>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</si>
  <si>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</si>
  <si>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</si>
  <si>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</si>
  <si>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</si>
  <si>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</si>
  <si>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</si>
  <si>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</si>
  <si>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</si>
  <si>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</si>
  <si>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</si>
  <si>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</si>
  <si>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</si>
  <si>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</si>
  <si>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</si>
  <si>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</si>
  <si>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</si>
  <si>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1.123</t>
  </si>
  <si>
    <t>1.124</t>
  </si>
  <si>
    <t>1.125</t>
  </si>
  <si>
    <t>1.126</t>
  </si>
  <si>
    <t>1.127</t>
  </si>
  <si>
    <t>1.128</t>
  </si>
  <si>
    <t>1.129</t>
  </si>
  <si>
    <t>1.130</t>
  </si>
  <si>
    <t>1.131</t>
  </si>
  <si>
    <t>1.132</t>
  </si>
  <si>
    <t>1.133</t>
  </si>
  <si>
    <t>1.134</t>
  </si>
  <si>
    <t>1.135</t>
  </si>
  <si>
    <t>1.136</t>
  </si>
  <si>
    <t>1.137</t>
  </si>
  <si>
    <t>1.138</t>
  </si>
  <si>
    <t>1.139</t>
  </si>
  <si>
    <t>1.140</t>
  </si>
  <si>
    <t>1.141</t>
  </si>
  <si>
    <t>1.142</t>
  </si>
  <si>
    <t>1.143</t>
  </si>
  <si>
    <t>1.144</t>
  </si>
  <si>
    <t>1.145</t>
  </si>
  <si>
    <t>1.146</t>
  </si>
  <si>
    <t>1.147</t>
  </si>
  <si>
    <t>1.148</t>
  </si>
  <si>
    <t>1.149</t>
  </si>
  <si>
    <t>1.150</t>
  </si>
  <si>
    <t>1.151</t>
  </si>
  <si>
    <t>1.152</t>
  </si>
  <si>
    <t>1.153</t>
  </si>
  <si>
    <t>1.154</t>
  </si>
  <si>
    <t>1.155</t>
  </si>
  <si>
    <t>1.156</t>
  </si>
  <si>
    <t>1.157</t>
  </si>
  <si>
    <t>1.158</t>
  </si>
  <si>
    <t>1.159</t>
  </si>
  <si>
    <t>1.160</t>
  </si>
  <si>
    <t>1.161</t>
  </si>
  <si>
    <t xml:space="preserve">Quantité </t>
  </si>
  <si>
    <t>2.5</t>
  </si>
  <si>
    <t>CH Cadillac</t>
  </si>
  <si>
    <t>SSI Clinique des gravières</t>
  </si>
  <si>
    <t>SSI Clinique Villenave d'ornon</t>
  </si>
  <si>
    <t>SSI Camille Claudel ( ex Daumezon)</t>
  </si>
  <si>
    <t>SSI Claude (UMD)</t>
  </si>
  <si>
    <t>SSI Bâtiment central Boissonnet (UMD)</t>
  </si>
  <si>
    <t>SSI Hopital de jour Centujean</t>
  </si>
  <si>
    <t>SSI Autocom Central/salle informatique</t>
  </si>
  <si>
    <t>SSI Centre de formation</t>
  </si>
  <si>
    <t>SSI Moreau (UMD)</t>
  </si>
  <si>
    <t>SSI Parchappe</t>
  </si>
  <si>
    <t>SSI Maison de réhabilitation thérapeutique (MDRT)</t>
  </si>
  <si>
    <t>SSI Clérambault (ex SIEMENS)</t>
  </si>
  <si>
    <t>CH Sud gironde</t>
  </si>
  <si>
    <t>CH Bazas</t>
  </si>
  <si>
    <t>Monségur</t>
  </si>
  <si>
    <t>MONTANT SOUS TOTAL CH Cadillac</t>
  </si>
  <si>
    <t>MONTANT SOUS TOTAL CH Sud gironde</t>
  </si>
  <si>
    <t>MONTANT SOUS TOTAL CH Bazas</t>
  </si>
  <si>
    <t>MONTANT SOUS TOTAL Monségur</t>
  </si>
  <si>
    <t>MONTANT TOTAL Groupement hospitalier sud gironde</t>
  </si>
  <si>
    <r>
      <t xml:space="preserve">VERIFICATION, MAINTENANCE  ET FOURNITURE DES SYSTEMES DE SECURITE INCENDIE
du Groupement hospitalier territorial ALLIANCE GIRONDE 33
LOT 15 : Maintenance des systèmes de sécurité incendie DEF pour le Groupement hospitalier sud-gironde
</t>
    </r>
    <r>
      <rPr>
        <b/>
        <sz val="12"/>
        <color rgb="FFFF0000"/>
        <rFont val="Arial"/>
        <family val="2"/>
      </rPr>
      <t xml:space="preserve">
Bordereau des Prix unitaires (BPU)  - </t>
    </r>
    <r>
      <rPr>
        <b/>
        <u/>
        <sz val="12"/>
        <color rgb="FFFF0000"/>
        <rFont val="Arial"/>
        <family val="2"/>
      </rPr>
      <t>Maintenance corrective</t>
    </r>
    <r>
      <rPr>
        <b/>
        <sz val="12"/>
        <color theme="1"/>
        <rFont val="Arial"/>
        <family val="2"/>
      </rPr>
      <t xml:space="preserve">
</t>
    </r>
  </si>
  <si>
    <r>
      <t xml:space="preserve">VERIFICATION, MAINTENANCE  ET FOURNITURE DES SYSTEMES DE SECURITE INCENDIE
du Groupement hospitalier territorial ALLIANCE GIRONDE 33
LOT 15 : Maintenance des systèmes de sécurité incendie DEF pour le Groupement hospitalier sud-gironde
</t>
    </r>
    <r>
      <rPr>
        <b/>
        <sz val="12"/>
        <color rgb="FFFF0000"/>
        <rFont val="Arial"/>
        <family val="2"/>
      </rPr>
      <t xml:space="preserve">Décomposition du prix global et forfaitaire (DPGF) - </t>
    </r>
    <r>
      <rPr>
        <b/>
        <u/>
        <sz val="12"/>
        <color rgb="FFFF0000"/>
        <rFont val="Arial"/>
        <family val="2"/>
      </rPr>
      <t>Maintenance préventive</t>
    </r>
    <r>
      <rPr>
        <b/>
        <sz val="12"/>
        <color theme="1"/>
        <rFont val="Arial"/>
        <family val="2"/>
      </rPr>
      <t xml:space="preserve">
</t>
    </r>
  </si>
  <si>
    <t>ECS ADRESSABLE NOVA VEGA-S</t>
  </si>
  <si>
    <t>C2/1-Carte alimentation Nova et Nova Vega</t>
  </si>
  <si>
    <t>CMSI ADRESSABLE ANTARES 2</t>
  </si>
  <si>
    <t>C1V-Carte de gestion ligne Nova Vega</t>
  </si>
  <si>
    <t>AVAGS-Alarme générale selective 15V à 56V</t>
  </si>
  <si>
    <t>Kit BMAL</t>
  </si>
  <si>
    <t>BDA-Boitié déporté adressable</t>
  </si>
  <si>
    <t>Nombre de Coffrets de Relayage</t>
  </si>
  <si>
    <t>Nombre d'insuflateurs</t>
  </si>
  <si>
    <t>Nombre d'extracteurs</t>
  </si>
  <si>
    <t>Nombre de Volets de transfert</t>
  </si>
  <si>
    <t>Nombre de Volets Bas et Ouvrant(Air Neuf)</t>
  </si>
  <si>
    <t>Nombre de Cartouches CO2</t>
  </si>
  <si>
    <t>Nombre de DAC / DCM</t>
  </si>
  <si>
    <t>Nombre de Volets Haut</t>
  </si>
  <si>
    <t>Nombre de Volets Bas</t>
  </si>
  <si>
    <t>Nombre d'Ouvrants de Façades (Air Neuf)</t>
  </si>
  <si>
    <t xml:space="preserve">Nombre d'Ouvrants de Façades </t>
  </si>
  <si>
    <t xml:space="preserve">Nombre d'Ouvrants de toiture </t>
  </si>
  <si>
    <t>Porte coupe feu basculante</t>
  </si>
  <si>
    <t>Porte coupe feu à 2 battants</t>
  </si>
  <si>
    <t>Porte coupe feu à 1 battant</t>
  </si>
  <si>
    <t>porte coupe feu à 2 vantaux</t>
  </si>
  <si>
    <t>Porte coupe feu à 1 vantail</t>
  </si>
  <si>
    <t>Clapet autocommandé</t>
  </si>
  <si>
    <t>Clapet télécommandé</t>
  </si>
  <si>
    <t>COMPARTIMENTAGE</t>
  </si>
  <si>
    <t>1.162</t>
  </si>
  <si>
    <t>1.163</t>
  </si>
  <si>
    <t>1.164</t>
  </si>
  <si>
    <t>1.165</t>
  </si>
  <si>
    <t>1.166</t>
  </si>
  <si>
    <t>1.167</t>
  </si>
  <si>
    <t>1.168</t>
  </si>
  <si>
    <t>1.169</t>
  </si>
  <si>
    <t>1.170</t>
  </si>
  <si>
    <t>1.171</t>
  </si>
  <si>
    <t>1.172</t>
  </si>
  <si>
    <t>1.173</t>
  </si>
  <si>
    <t>1.174</t>
  </si>
  <si>
    <t>1.175</t>
  </si>
  <si>
    <t>1.176</t>
  </si>
  <si>
    <t>1.177</t>
  </si>
  <si>
    <t>1.178</t>
  </si>
  <si>
    <t>1.179</t>
  </si>
  <si>
    <t>1.180</t>
  </si>
  <si>
    <t>1.181</t>
  </si>
  <si>
    <t>1.182</t>
  </si>
  <si>
    <t>1.183</t>
  </si>
  <si>
    <t>1.184</t>
  </si>
  <si>
    <t>1.185</t>
  </si>
  <si>
    <t>1.186</t>
  </si>
  <si>
    <t>1.188</t>
  </si>
  <si>
    <t>1.189</t>
  </si>
  <si>
    <t>1.190</t>
  </si>
  <si>
    <t>1.191</t>
  </si>
  <si>
    <t>1.192</t>
  </si>
  <si>
    <t>1.193</t>
  </si>
  <si>
    <t>1.194</t>
  </si>
  <si>
    <t>1.187</t>
  </si>
  <si>
    <t>1.195</t>
  </si>
  <si>
    <t>1.196</t>
  </si>
  <si>
    <t>1.197</t>
  </si>
  <si>
    <t>1.198</t>
  </si>
  <si>
    <t>1.199</t>
  </si>
  <si>
    <t>1.200</t>
  </si>
  <si>
    <t>1.201</t>
  </si>
  <si>
    <t>1.202</t>
  </si>
  <si>
    <t>1.203</t>
  </si>
  <si>
    <t>1.204</t>
  </si>
  <si>
    <t>1.205</t>
  </si>
  <si>
    <t>1.206</t>
  </si>
  <si>
    <t>1.207</t>
  </si>
  <si>
    <t>1.208</t>
  </si>
  <si>
    <t>1.209</t>
  </si>
  <si>
    <t>1.210</t>
  </si>
  <si>
    <t>1.211</t>
  </si>
  <si>
    <t>CMSI ADRESSABLE ANTARES 5</t>
  </si>
  <si>
    <t>CB2P2 module de base 2 lignes Polaris 2/4</t>
  </si>
  <si>
    <t>BML Décl. Manuel conventionnel à led Vega</t>
  </si>
  <si>
    <t>VO Dét. Optique fumée conventionnel Vega</t>
  </si>
  <si>
    <t>CMSI ADRESSABLE ANTARES 4</t>
  </si>
  <si>
    <t>ALBA150 Alimentation pour Forte ou Antarès 4</t>
  </si>
  <si>
    <t>ESANT4 Exploitation système</t>
  </si>
  <si>
    <t xml:space="preserve">CPUB/1 Unité centrale </t>
  </si>
  <si>
    <t xml:space="preserve">CGR - Interface réseau </t>
  </si>
  <si>
    <t>EGA4 Base d'exploitation</t>
  </si>
  <si>
    <t>Clarion+</t>
  </si>
  <si>
    <t xml:space="preserve">ALTRA </t>
  </si>
  <si>
    <t xml:space="preserve">VTPA </t>
  </si>
  <si>
    <t>DMOC-IP</t>
  </si>
  <si>
    <t>BBGL</t>
  </si>
  <si>
    <t>BMAT</t>
  </si>
  <si>
    <t>ALCH8 ALIMENTATION 24V 8A</t>
  </si>
  <si>
    <t>ACS24.2A</t>
  </si>
  <si>
    <t>Pile 12V 23AE</t>
  </si>
  <si>
    <t>ZEPHYR-AGS</t>
  </si>
  <si>
    <t>DESENFUMAGE NATUREL</t>
  </si>
  <si>
    <t>DESENFUMAGE MECANIQUE</t>
  </si>
  <si>
    <t>U</t>
  </si>
  <si>
    <t>ACS48.3 Alimentation AES 48V 3A</t>
  </si>
  <si>
    <t>Alim mercure AEMG1G 48V 16A</t>
  </si>
  <si>
    <t xml:space="preserve">BA160 Alimention </t>
  </si>
  <si>
    <t>M2BD Module de gestion de boucles</t>
  </si>
  <si>
    <t>MGA5-A Module général</t>
  </si>
  <si>
    <t>MB2B Unité central FORTE Carte mère boucle adressable</t>
  </si>
  <si>
    <t>MAOG module alimentation/signalisation Polaris 28</t>
  </si>
  <si>
    <t>EXP26 module d'extension 2 lignes Polaris2/4</t>
  </si>
  <si>
    <t>CB4SV Carte 4 boucles Siruis ou Vega Polaris 28</t>
  </si>
  <si>
    <t>UGAR module UGA et rupture Polaris 28</t>
  </si>
  <si>
    <t xml:space="preserve">PIM-Carte communication et régulation </t>
  </si>
  <si>
    <t xml:space="preserve">GLDA-Carte 8 lignes BDA-BDCA </t>
  </si>
  <si>
    <t xml:space="preserve">GLDNA-Carte 8 lignes BD-BDC </t>
  </si>
  <si>
    <t xml:space="preserve">MGE-Module général évacuation </t>
  </si>
  <si>
    <t xml:space="preserve">SC8-Module 8 facettes US/UCMC </t>
  </si>
  <si>
    <t xml:space="preserve">UCB-Unité centrale de base </t>
  </si>
  <si>
    <t xml:space="preserve">ABV Face avant Nova Vega  sans UGA </t>
  </si>
  <si>
    <t>MB2B MEZZO2 Carte UC MEZZO2</t>
  </si>
  <si>
    <t xml:space="preserve">DI NOVA-V module d'extension 8 lignes </t>
  </si>
  <si>
    <t xml:space="preserve">ETCO RAIL DIN </t>
  </si>
  <si>
    <t>MA128 Carte régulation PIANO</t>
  </si>
  <si>
    <t>GLD10E8 Carte de lignes/entrées ANTARES III</t>
  </si>
  <si>
    <t>MGE A/B module général évacuation ANTARES III</t>
  </si>
  <si>
    <t>MP128S Carte UC PIANO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</si>
  <si>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</si>
  <si>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</si>
  <si>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</si>
  <si>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</si>
  <si>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</si>
  <si>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</si>
  <si>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</si>
  <si>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</si>
  <si>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</si>
  <si>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</si>
  <si>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1.212</t>
  </si>
  <si>
    <t>1.213</t>
  </si>
  <si>
    <t>1.214</t>
  </si>
  <si>
    <t>1.215</t>
  </si>
  <si>
    <t>1.216</t>
  </si>
  <si>
    <t>1.217</t>
  </si>
  <si>
    <t>1.218</t>
  </si>
  <si>
    <t>1.219</t>
  </si>
  <si>
    <t>1.220</t>
  </si>
  <si>
    <t>1.221</t>
  </si>
  <si>
    <t>1.222</t>
  </si>
  <si>
    <t>1.223</t>
  </si>
  <si>
    <t>1.224</t>
  </si>
  <si>
    <t>1.225</t>
  </si>
  <si>
    <t>1.226</t>
  </si>
  <si>
    <t>1.227</t>
  </si>
  <si>
    <t>1.228</t>
  </si>
  <si>
    <t>TOTAL DES PRIX UNITAIRES CH CADILLAC</t>
  </si>
  <si>
    <t>CMSI ADRESSABLE ANTARES 3</t>
  </si>
  <si>
    <t>SSI GIP Blanchisserie</t>
  </si>
  <si>
    <t>Ehpad VAL DE BRION - Langon</t>
  </si>
  <si>
    <t>CH La Réole</t>
  </si>
  <si>
    <t>FAM La Réole</t>
  </si>
  <si>
    <t>CEAP / IFAS La Réole</t>
  </si>
  <si>
    <t>ECS ADRESSABLE ALTAIR S</t>
  </si>
  <si>
    <t>ALTAIR S</t>
  </si>
  <si>
    <t>CMSI COLLECTIF ANTARES 3</t>
  </si>
  <si>
    <t>CMSI COLLECTIF ANTARES 4</t>
  </si>
  <si>
    <t>1.31</t>
  </si>
  <si>
    <t>Nombre d'issue de secours Désenfumage</t>
  </si>
  <si>
    <t>TOTAL DES PRIX UNITAIRES GROUPEMENT HOSPITALIER SUD GIRONDE</t>
  </si>
  <si>
    <t>GIP Blanchisserie</t>
  </si>
  <si>
    <t>MONTANT SOUS TOTAL GIP BLANCHISSERIE</t>
  </si>
  <si>
    <t>TOTAL DES PRIX UNITAIRES GIP Blanchisserie</t>
  </si>
  <si>
    <t>PPMS EPHAD Monségur</t>
  </si>
  <si>
    <t>OAO-S/PV</t>
  </si>
  <si>
    <t>Pile 9V</t>
  </si>
  <si>
    <t>TOTAL DES PRIX UNITAIRES CH BAZAS</t>
  </si>
  <si>
    <t>TOTAL DES PRIX UNITAIRES PPMS Monségur</t>
  </si>
  <si>
    <t>Pour rappel, les EHPAD et les FAM sont en taux de TVA à 10%, les centres hospitaliers sont à 20%</t>
  </si>
  <si>
    <t>AU224 24V 2A</t>
  </si>
  <si>
    <t>CMSI COLLECTIF ANTARES 5</t>
  </si>
  <si>
    <t>IA 2000</t>
  </si>
  <si>
    <t>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</si>
</sst>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u/>
      <sz val="24"/>
      <color rgb="FF100468"/>
      <name val="Arial"/>
      <family val="2"/>
    </font>
    <font>
      <sz val="10"/>
      <color rgb="FFFF0000"/>
      <name val="Arial"/>
      <family val="2"/>
    </font>
    <font>
      <b/>
      <u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2"/>
      <color rgb="FFFF0000"/>
      <name val="Arial"/>
      <family val="2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33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6" fillId="0" borderId="0" xfId="2"/>
    <xf numFmtId="0" fontId="7" fillId="0" borderId="0" xfId="2" applyFont="1"/>
    <xf numFmtId="0" fontId="6" fillId="0" borderId="0" xfId="2" applyAlignment="1">
      <alignment vertical="center"/>
    </xf>
    <xf numFmtId="0" fontId="6" fillId="0" borderId="7" xfId="2" applyBorder="1" applyAlignment="1">
      <alignment vertical="center"/>
    </xf>
    <xf numFmtId="0" fontId="8" fillId="0" borderId="7" xfId="2" applyFont="1" applyBorder="1" applyAlignment="1">
      <alignment vertical="center"/>
    </xf>
    <xf numFmtId="0" fontId="7" fillId="0" borderId="0" xfId="2" quotePrefix="1" applyFont="1"/>
    <xf numFmtId="0" fontId="6" fillId="0" borderId="0" xfId="2" applyFill="1" applyAlignment="1">
      <alignment vertical="center"/>
    </xf>
    <xf numFmtId="0" fontId="6" fillId="0" borderId="0" xfId="2" applyBorder="1" applyAlignment="1">
      <alignment vertical="center"/>
    </xf>
    <xf numFmtId="0" fontId="2" fillId="0" borderId="15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164" fontId="0" fillId="7" borderId="18" xfId="0" applyNumberFormat="1" applyFill="1" applyBorder="1" applyAlignment="1">
      <alignment horizontal="center" vertical="center"/>
    </xf>
    <xf numFmtId="164" fontId="0" fillId="7" borderId="19" xfId="0" applyNumberFormat="1" applyFill="1" applyBorder="1" applyAlignment="1">
      <alignment horizontal="center" vertical="center"/>
    </xf>
    <xf numFmtId="164" fontId="0" fillId="7" borderId="3" xfId="0" applyNumberFormat="1" applyFill="1" applyBorder="1" applyAlignment="1">
      <alignment horizontal="center" vertical="center"/>
    </xf>
    <xf numFmtId="164" fontId="0" fillId="7" borderId="21" xfId="0" applyNumberFormat="1" applyFill="1" applyBorder="1" applyAlignment="1">
      <alignment horizontal="center" vertical="center"/>
    </xf>
    <xf numFmtId="164" fontId="0" fillId="7" borderId="13" xfId="0" applyNumberFormat="1" applyFill="1" applyBorder="1" applyAlignment="1">
      <alignment horizontal="center" vertical="center"/>
    </xf>
    <xf numFmtId="164" fontId="0" fillId="7" borderId="14" xfId="0" applyNumberFormat="1" applyFill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164" fontId="0" fillId="7" borderId="9" xfId="0" applyNumberFormat="1" applyFill="1" applyBorder="1" applyAlignment="1">
      <alignment horizontal="center" vertical="center"/>
    </xf>
    <xf numFmtId="164" fontId="0" fillId="7" borderId="33" xfId="0" applyNumberFormat="1" applyFill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164" fontId="0" fillId="4" borderId="19" xfId="0" applyNumberFormat="1" applyFill="1" applyBorder="1" applyAlignment="1">
      <alignment horizontal="center" vertical="center"/>
    </xf>
    <xf numFmtId="164" fontId="0" fillId="4" borderId="33" xfId="0" applyNumberFormat="1" applyFill="1" applyBorder="1" applyAlignment="1">
      <alignment horizontal="center" vertical="center"/>
    </xf>
    <xf numFmtId="164" fontId="0" fillId="4" borderId="21" xfId="0" applyNumberForma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164" fontId="0" fillId="4" borderId="14" xfId="0" applyNumberFormat="1" applyFill="1" applyBorder="1" applyAlignment="1">
      <alignment horizontal="center" vertical="center"/>
    </xf>
    <xf numFmtId="0" fontId="0" fillId="7" borderId="22" xfId="0" applyFill="1" applyBorder="1" applyAlignment="1">
      <alignment horizontal="center" vertical="center"/>
    </xf>
    <xf numFmtId="164" fontId="0" fillId="7" borderId="23" xfId="0" applyNumberFormat="1" applyFill="1" applyBorder="1" applyAlignment="1">
      <alignment horizontal="center" vertical="center"/>
    </xf>
    <xf numFmtId="164" fontId="0" fillId="7" borderId="35" xfId="0" applyNumberFormat="1" applyFill="1" applyBorder="1" applyAlignment="1">
      <alignment horizontal="center" vertical="center"/>
    </xf>
    <xf numFmtId="164" fontId="0" fillId="4" borderId="35" xfId="0" applyNumberFormat="1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164" fontId="0" fillId="8" borderId="18" xfId="0" applyNumberFormat="1" applyFill="1" applyBorder="1" applyAlignment="1">
      <alignment horizontal="center" vertical="center"/>
    </xf>
    <xf numFmtId="164" fontId="0" fillId="8" borderId="19" xfId="0" applyNumberForma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164" fontId="0" fillId="4" borderId="26" xfId="0" applyNumberFormat="1" applyFill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64" fontId="0" fillId="4" borderId="42" xfId="0" applyNumberFormat="1" applyFill="1" applyBorder="1" applyAlignment="1">
      <alignment horizontal="center" vertical="center"/>
    </xf>
    <xf numFmtId="0" fontId="0" fillId="7" borderId="41" xfId="0" applyFill="1" applyBorder="1" applyAlignment="1">
      <alignment horizontal="center" vertical="center"/>
    </xf>
    <xf numFmtId="164" fontId="0" fillId="7" borderId="8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164" fontId="0" fillId="4" borderId="18" xfId="0" applyNumberFormat="1" applyFont="1" applyFill="1" applyBorder="1" applyAlignment="1">
      <alignment horizontal="left" vertical="center" wrapText="1"/>
    </xf>
    <xf numFmtId="164" fontId="0" fillId="4" borderId="3" xfId="0" applyNumberFormat="1" applyFont="1" applyFill="1" applyBorder="1" applyAlignment="1">
      <alignment horizontal="left" vertical="center" wrapText="1"/>
    </xf>
    <xf numFmtId="164" fontId="0" fillId="4" borderId="13" xfId="0" applyNumberFormat="1" applyFont="1" applyFill="1" applyBorder="1" applyAlignment="1">
      <alignment horizontal="left" vertical="center" wrapText="1"/>
    </xf>
    <xf numFmtId="0" fontId="0" fillId="0" borderId="24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3" borderId="17" xfId="0" applyFont="1" applyFill="1" applyBorder="1" applyAlignment="1">
      <alignment horizontal="center" vertical="center" wrapText="1"/>
    </xf>
    <xf numFmtId="0" fontId="0" fillId="3" borderId="18" xfId="0" applyFont="1" applyFill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 vertical="center" wrapText="1"/>
    </xf>
    <xf numFmtId="0" fontId="0" fillId="7" borderId="18" xfId="0" applyFont="1" applyFill="1" applyBorder="1" applyAlignment="1">
      <alignment horizontal="center" vertical="center" wrapText="1"/>
    </xf>
    <xf numFmtId="164" fontId="0" fillId="7" borderId="18" xfId="0" applyNumberFormat="1" applyFont="1" applyFill="1" applyBorder="1" applyAlignment="1">
      <alignment horizontal="center" vertical="center" wrapText="1"/>
    </xf>
    <xf numFmtId="164" fontId="0" fillId="7" borderId="19" xfId="0" applyNumberFormat="1" applyFont="1" applyFill="1" applyBorder="1" applyAlignment="1">
      <alignment horizontal="center" vertical="center" wrapText="1"/>
    </xf>
    <xf numFmtId="0" fontId="0" fillId="7" borderId="3" xfId="0" applyFont="1" applyFill="1" applyBorder="1" applyAlignment="1">
      <alignment horizontal="center" vertical="center" wrapText="1"/>
    </xf>
    <xf numFmtId="164" fontId="0" fillId="7" borderId="3" xfId="0" applyNumberFormat="1" applyFont="1" applyFill="1" applyBorder="1" applyAlignment="1">
      <alignment horizontal="center" vertical="center" wrapText="1"/>
    </xf>
    <xf numFmtId="164" fontId="0" fillId="7" borderId="21" xfId="0" applyNumberFormat="1" applyFont="1" applyFill="1" applyBorder="1" applyAlignment="1">
      <alignment horizontal="center" vertical="center" wrapText="1"/>
    </xf>
    <xf numFmtId="0" fontId="0" fillId="7" borderId="13" xfId="0" applyFont="1" applyFill="1" applyBorder="1" applyAlignment="1">
      <alignment horizontal="center" vertical="center" wrapText="1"/>
    </xf>
    <xf numFmtId="164" fontId="0" fillId="7" borderId="13" xfId="0" applyNumberFormat="1" applyFont="1" applyFill="1" applyBorder="1" applyAlignment="1">
      <alignment horizontal="center" vertical="center" wrapText="1"/>
    </xf>
    <xf numFmtId="164" fontId="0" fillId="7" borderId="14" xfId="0" applyNumberFormat="1" applyFont="1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/>
    </xf>
    <xf numFmtId="164" fontId="0" fillId="7" borderId="3" xfId="0" applyNumberFormat="1" applyFill="1" applyBorder="1" applyAlignment="1">
      <alignment horizontal="center"/>
    </xf>
    <xf numFmtId="164" fontId="0" fillId="7" borderId="21" xfId="0" applyNumberFormat="1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164" fontId="0" fillId="7" borderId="13" xfId="0" applyNumberFormat="1" applyFill="1" applyBorder="1" applyAlignment="1">
      <alignment horizontal="center"/>
    </xf>
    <xf numFmtId="164" fontId="0" fillId="7" borderId="14" xfId="0" applyNumberFormat="1" applyFill="1" applyBorder="1" applyAlignment="1">
      <alignment horizontal="center"/>
    </xf>
    <xf numFmtId="164" fontId="0" fillId="4" borderId="3" xfId="0" applyNumberFormat="1" applyFill="1" applyBorder="1" applyAlignment="1">
      <alignment horizontal="center"/>
    </xf>
    <xf numFmtId="164" fontId="0" fillId="4" borderId="13" xfId="0" applyNumberFormat="1" applyFill="1" applyBorder="1" applyAlignment="1">
      <alignment horizontal="center"/>
    </xf>
    <xf numFmtId="0" fontId="0" fillId="0" borderId="43" xfId="0" applyBorder="1" applyAlignment="1">
      <alignment horizontal="center" vertical="center"/>
    </xf>
    <xf numFmtId="0" fontId="0" fillId="0" borderId="36" xfId="0" applyBorder="1" applyAlignment="1">
      <alignment horizontal="center"/>
    </xf>
    <xf numFmtId="164" fontId="0" fillId="4" borderId="36" xfId="0" applyNumberFormat="1" applyFill="1" applyBorder="1" applyAlignment="1">
      <alignment horizontal="center"/>
    </xf>
    <xf numFmtId="0" fontId="0" fillId="7" borderId="36" xfId="0" applyFill="1" applyBorder="1" applyAlignment="1">
      <alignment horizontal="center"/>
    </xf>
    <xf numFmtId="164" fontId="0" fillId="7" borderId="36" xfId="0" applyNumberFormat="1" applyFill="1" applyBorder="1" applyAlignment="1">
      <alignment horizontal="center"/>
    </xf>
    <xf numFmtId="164" fontId="0" fillId="7" borderId="44" xfId="0" applyNumberFormat="1" applyFill="1" applyBorder="1" applyAlignment="1">
      <alignment horizont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33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/>
    </xf>
    <xf numFmtId="164" fontId="0" fillId="4" borderId="18" xfId="0" applyNumberFormat="1" applyFill="1" applyBorder="1" applyAlignment="1">
      <alignment horizontal="center"/>
    </xf>
    <xf numFmtId="0" fontId="0" fillId="7" borderId="18" xfId="0" applyFill="1" applyBorder="1" applyAlignment="1">
      <alignment horizontal="center"/>
    </xf>
    <xf numFmtId="164" fontId="0" fillId="7" borderId="18" xfId="0" applyNumberFormat="1" applyFill="1" applyBorder="1" applyAlignment="1">
      <alignment horizontal="center"/>
    </xf>
    <xf numFmtId="164" fontId="0" fillId="7" borderId="19" xfId="0" applyNumberFormat="1" applyFill="1" applyBorder="1" applyAlignment="1">
      <alignment horizontal="center"/>
    </xf>
    <xf numFmtId="164" fontId="1" fillId="0" borderId="52" xfId="0" applyNumberFormat="1" applyFont="1" applyBorder="1" applyAlignment="1">
      <alignment horizontal="center" vertical="center"/>
    </xf>
    <xf numFmtId="164" fontId="1" fillId="0" borderId="53" xfId="0" applyNumberFormat="1" applyFont="1" applyBorder="1" applyAlignment="1">
      <alignment horizontal="center" vertical="center"/>
    </xf>
    <xf numFmtId="0" fontId="0" fillId="7" borderId="38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164" fontId="0" fillId="4" borderId="28" xfId="0" applyNumberFormat="1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164" fontId="0" fillId="4" borderId="54" xfId="0" applyNumberFormat="1" applyFill="1" applyBorder="1" applyAlignment="1">
      <alignment horizontal="center" vertical="center"/>
    </xf>
    <xf numFmtId="0" fontId="0" fillId="7" borderId="43" xfId="0" applyFill="1" applyBorder="1" applyAlignment="1">
      <alignment horizontal="center" vertical="center"/>
    </xf>
    <xf numFmtId="164" fontId="0" fillId="4" borderId="25" xfId="0" applyNumberFormat="1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164" fontId="0" fillId="7" borderId="27" xfId="0" applyNumberFormat="1" applyFill="1" applyBorder="1" applyAlignment="1">
      <alignment horizontal="center" vertical="center"/>
    </xf>
    <xf numFmtId="164" fontId="0" fillId="7" borderId="28" xfId="0" applyNumberForma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3" borderId="4" xfId="0" applyFont="1" applyFill="1" applyBorder="1" applyAlignment="1">
      <alignment horizontal="left" vertical="center" wrapText="1"/>
    </xf>
    <xf numFmtId="0" fontId="0" fillId="3" borderId="5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4" fontId="0" fillId="4" borderId="0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7" borderId="40" xfId="0" applyFill="1" applyBorder="1" applyAlignment="1">
      <alignment horizontal="center" vertical="center"/>
    </xf>
    <xf numFmtId="164" fontId="0" fillId="4" borderId="44" xfId="0" applyNumberFormat="1" applyFill="1" applyBorder="1" applyAlignment="1">
      <alignment horizontal="center" vertical="center"/>
    </xf>
    <xf numFmtId="0" fontId="0" fillId="7" borderId="5" xfId="0" applyFill="1" applyBorder="1" applyAlignment="1">
      <alignment horizontal="center"/>
    </xf>
    <xf numFmtId="0" fontId="0" fillId="7" borderId="29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0" fillId="7" borderId="40" xfId="0" applyFill="1" applyBorder="1" applyAlignment="1">
      <alignment horizontal="center"/>
    </xf>
    <xf numFmtId="164" fontId="0" fillId="7" borderId="36" xfId="0" applyNumberFormat="1" applyFill="1" applyBorder="1" applyAlignment="1">
      <alignment horizontal="center" vertical="center"/>
    </xf>
    <xf numFmtId="164" fontId="0" fillId="7" borderId="44" xfId="0" applyNumberForma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7" borderId="37" xfId="0" applyFill="1" applyBorder="1" applyAlignment="1">
      <alignment horizontal="center" vertical="center"/>
    </xf>
    <xf numFmtId="0" fontId="0" fillId="7" borderId="57" xfId="0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7" borderId="42" xfId="0" applyNumberForma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164" fontId="0" fillId="4" borderId="18" xfId="0" applyNumberFormat="1" applyFill="1" applyBorder="1" applyAlignment="1">
      <alignment horizontal="center" vertical="center"/>
    </xf>
    <xf numFmtId="0" fontId="0" fillId="7" borderId="18" xfId="0" applyFill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164" fontId="0" fillId="4" borderId="13" xfId="0" applyNumberFormat="1" applyFill="1" applyBorder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3" borderId="0" xfId="0" applyFill="1"/>
    <xf numFmtId="0" fontId="0" fillId="3" borderId="4" xfId="0" applyFont="1" applyFill="1" applyBorder="1" applyAlignment="1">
      <alignment horizontal="left" vertical="center" wrapText="1"/>
    </xf>
    <xf numFmtId="0" fontId="0" fillId="3" borderId="5" xfId="0" applyFont="1" applyFill="1" applyBorder="1" applyAlignment="1">
      <alignment horizontal="left" vertical="center" wrapText="1"/>
    </xf>
    <xf numFmtId="0" fontId="0" fillId="3" borderId="17" xfId="0" applyFont="1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4" xfId="0" applyFont="1" applyFill="1" applyBorder="1" applyAlignment="1">
      <alignment horizontal="left" vertical="center" wrapText="1"/>
    </xf>
    <xf numFmtId="0" fontId="0" fillId="3" borderId="5" xfId="0" applyFont="1" applyFill="1" applyBorder="1" applyAlignment="1">
      <alignment horizontal="left" vertical="center" wrapText="1"/>
    </xf>
    <xf numFmtId="0" fontId="12" fillId="0" borderId="0" xfId="2" applyFont="1"/>
    <xf numFmtId="0" fontId="0" fillId="0" borderId="12" xfId="0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164" fontId="0" fillId="4" borderId="39" xfId="0" applyNumberFormat="1" applyFill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6" fillId="0" borderId="0" xfId="2" applyAlignment="1">
      <alignment horizontal="center" vertical="center"/>
    </xf>
    <xf numFmtId="0" fontId="10" fillId="3" borderId="0" xfId="2" applyFont="1" applyFill="1" applyAlignment="1">
      <alignment horizontal="center" vertical="center"/>
    </xf>
    <xf numFmtId="0" fontId="9" fillId="0" borderId="0" xfId="2" applyFont="1" applyAlignment="1">
      <alignment horizontal="center"/>
    </xf>
    <xf numFmtId="0" fontId="9" fillId="5" borderId="0" xfId="2" applyFont="1" applyFill="1" applyAlignment="1">
      <alignment horizontal="center" vertical="center" wrapText="1"/>
    </xf>
    <xf numFmtId="0" fontId="11" fillId="3" borderId="10" xfId="2" applyFont="1" applyFill="1" applyBorder="1" applyAlignment="1">
      <alignment horizontal="center" vertical="center"/>
    </xf>
    <xf numFmtId="0" fontId="11" fillId="3" borderId="0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0" fillId="0" borderId="36" xfId="0" applyBorder="1" applyAlignment="1">
      <alignment horizontal="left"/>
    </xf>
    <xf numFmtId="0" fontId="3" fillId="2" borderId="5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47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0" fillId="0" borderId="3" xfId="0" applyBorder="1" applyAlignment="1">
      <alignment horizontal="left"/>
    </xf>
    <xf numFmtId="0" fontId="0" fillId="0" borderId="13" xfId="0" applyBorder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10" fontId="2" fillId="6" borderId="13" xfId="0" applyNumberFormat="1" applyFont="1" applyFill="1" applyBorder="1" applyAlignment="1">
      <alignment horizontal="center" vertical="center"/>
    </xf>
    <xf numFmtId="10" fontId="2" fillId="6" borderId="26" xfId="0" applyNumberFormat="1" applyFont="1" applyFill="1" applyBorder="1" applyAlignment="1">
      <alignment horizontal="center" vertical="center"/>
    </xf>
    <xf numFmtId="10" fontId="2" fillId="6" borderId="14" xfId="0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/>
    </xf>
    <xf numFmtId="0" fontId="15" fillId="0" borderId="47" xfId="0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0" fillId="0" borderId="18" xfId="0" applyBorder="1" applyAlignment="1">
      <alignment horizontal="left"/>
    </xf>
    <xf numFmtId="0" fontId="0" fillId="3" borderId="18" xfId="0" applyFont="1" applyFill="1" applyBorder="1" applyAlignment="1">
      <alignment horizontal="left" vertical="center" wrapText="1"/>
    </xf>
    <xf numFmtId="0" fontId="3" fillId="2" borderId="48" xfId="0" applyFont="1" applyFill="1" applyBorder="1" applyAlignment="1">
      <alignment horizontal="left" vertical="center" wrapText="1"/>
    </xf>
    <xf numFmtId="0" fontId="3" fillId="2" borderId="49" xfId="0" applyFont="1" applyFill="1" applyBorder="1" applyAlignment="1">
      <alignment horizontal="left" vertical="center" wrapText="1"/>
    </xf>
    <xf numFmtId="0" fontId="3" fillId="2" borderId="50" xfId="0" applyFont="1" applyFill="1" applyBorder="1" applyAlignment="1">
      <alignment horizontal="left" vertical="center" wrapText="1"/>
    </xf>
    <xf numFmtId="0" fontId="0" fillId="3" borderId="3" xfId="0" applyFont="1" applyFill="1" applyBorder="1" applyAlignment="1">
      <alignment horizontal="left" vertical="center" wrapText="1"/>
    </xf>
    <xf numFmtId="0" fontId="0" fillId="3" borderId="26" xfId="0" applyFont="1" applyFill="1" applyBorder="1" applyAlignment="1">
      <alignment horizontal="left" vertical="center" wrapText="1"/>
    </xf>
    <xf numFmtId="0" fontId="0" fillId="3" borderId="29" xfId="0" applyFont="1" applyFill="1" applyBorder="1" applyAlignment="1">
      <alignment horizontal="left" vertical="center" wrapText="1"/>
    </xf>
    <xf numFmtId="0" fontId="0" fillId="3" borderId="13" xfId="0" applyFont="1" applyFill="1" applyBorder="1" applyAlignment="1">
      <alignment horizontal="left" vertical="center" wrapText="1"/>
    </xf>
    <xf numFmtId="0" fontId="3" fillId="2" borderId="45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left" vertical="center" wrapText="1"/>
    </xf>
    <xf numFmtId="0" fontId="0" fillId="3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3" xfId="0" applyFont="1" applyFill="1" applyBorder="1" applyAlignment="1">
      <alignment vertical="center" wrapText="1"/>
    </xf>
    <xf numFmtId="0" fontId="0" fillId="3" borderId="25" xfId="0" applyFont="1" applyFill="1" applyBorder="1" applyAlignment="1">
      <alignment horizontal="left" vertical="center" wrapText="1"/>
    </xf>
    <xf numFmtId="0" fontId="0" fillId="3" borderId="40" xfId="0" applyFont="1" applyFill="1" applyBorder="1" applyAlignment="1">
      <alignment horizontal="left" vertical="center" wrapText="1"/>
    </xf>
    <xf numFmtId="0" fontId="0" fillId="3" borderId="39" xfId="0" applyFont="1" applyFill="1" applyBorder="1" applyAlignment="1">
      <alignment horizontal="left" vertical="center" wrapText="1"/>
    </xf>
    <xf numFmtId="0" fontId="0" fillId="3" borderId="38" xfId="0" applyFont="1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wrapText="1"/>
    </xf>
    <xf numFmtId="0" fontId="0" fillId="3" borderId="5" xfId="0" applyFill="1" applyBorder="1" applyAlignment="1">
      <alignment horizontal="left" wrapText="1"/>
    </xf>
    <xf numFmtId="0" fontId="0" fillId="3" borderId="4" xfId="0" applyFont="1" applyFill="1" applyBorder="1" applyAlignment="1">
      <alignment horizontal="left" vertical="top" wrapText="1"/>
    </xf>
    <xf numFmtId="0" fontId="0" fillId="3" borderId="5" xfId="0" applyFont="1" applyFill="1" applyBorder="1" applyAlignment="1">
      <alignment horizontal="left" vertical="top" wrapText="1"/>
    </xf>
    <xf numFmtId="0" fontId="0" fillId="3" borderId="47" xfId="0" applyFont="1" applyFill="1" applyBorder="1" applyAlignment="1">
      <alignment horizontal="left" vertical="center" wrapText="1"/>
    </xf>
    <xf numFmtId="0" fontId="0" fillId="3" borderId="3" xfId="0" applyFont="1" applyFill="1" applyBorder="1" applyAlignment="1">
      <alignment horizontal="left" vertical="top" wrapText="1"/>
    </xf>
    <xf numFmtId="0" fontId="0" fillId="3" borderId="31" xfId="0" applyFont="1" applyFill="1" applyBorder="1" applyAlignment="1">
      <alignment horizontal="left" vertical="center" wrapText="1"/>
    </xf>
    <xf numFmtId="0" fontId="0" fillId="3" borderId="37" xfId="0" applyFont="1" applyFill="1" applyBorder="1" applyAlignment="1">
      <alignment horizontal="left" vertical="center" wrapText="1"/>
    </xf>
    <xf numFmtId="0" fontId="0" fillId="3" borderId="16" xfId="0" applyFont="1" applyFill="1" applyBorder="1" applyAlignment="1">
      <alignment horizontal="left" vertical="top" wrapText="1"/>
    </xf>
    <xf numFmtId="0" fontId="0" fillId="3" borderId="34" xfId="0" applyFont="1" applyFill="1" applyBorder="1" applyAlignment="1">
      <alignment horizontal="left" vertical="top" wrapText="1"/>
    </xf>
    <xf numFmtId="0" fontId="0" fillId="0" borderId="18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/>
    </xf>
    <xf numFmtId="0" fontId="0" fillId="0" borderId="29" xfId="0" applyBorder="1" applyAlignment="1">
      <alignment horizontal="left"/>
    </xf>
    <xf numFmtId="0" fontId="3" fillId="2" borderId="48" xfId="0" applyFont="1" applyFill="1" applyBorder="1" applyAlignment="1">
      <alignment horizontal="center" vertical="center" wrapText="1"/>
    </xf>
    <xf numFmtId="0" fontId="3" fillId="2" borderId="49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3" borderId="54" xfId="0" applyFont="1" applyFill="1" applyBorder="1" applyAlignment="1">
      <alignment horizontal="left" vertical="center" wrapText="1"/>
    </xf>
    <xf numFmtId="0" fontId="0" fillId="3" borderId="56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vertical="center" wrapText="1"/>
    </xf>
    <xf numFmtId="0" fontId="0" fillId="0" borderId="10" xfId="0" applyBorder="1" applyAlignment="1">
      <alignment horizontal="left"/>
    </xf>
    <xf numFmtId="0" fontId="0" fillId="0" borderId="25" xfId="0" applyFont="1" applyFill="1" applyBorder="1" applyAlignment="1">
      <alignment horizontal="left" vertical="center" wrapText="1"/>
    </xf>
    <xf numFmtId="0" fontId="0" fillId="0" borderId="40" xfId="0" applyFont="1" applyFill="1" applyBorder="1" applyAlignment="1">
      <alignment horizontal="left" vertical="center" wrapText="1"/>
    </xf>
    <xf numFmtId="0" fontId="0" fillId="0" borderId="39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3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vertical="center" wrapText="1"/>
    </xf>
    <xf numFmtId="0" fontId="0" fillId="0" borderId="25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16" xfId="0" applyFont="1" applyFill="1" applyBorder="1" applyAlignment="1">
      <alignment vertical="center" wrapText="1"/>
    </xf>
    <xf numFmtId="0" fontId="0" fillId="0" borderId="34" xfId="0" applyFont="1" applyFill="1" applyBorder="1" applyAlignment="1">
      <alignment vertical="center" wrapText="1"/>
    </xf>
    <xf numFmtId="0" fontId="15" fillId="0" borderId="4" xfId="0" applyFont="1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1" xfId="0" applyFont="1" applyFill="1" applyBorder="1" applyAlignment="1">
      <alignment vertical="center" wrapText="1"/>
    </xf>
    <xf numFmtId="0" fontId="0" fillId="0" borderId="37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0" fillId="3" borderId="9" xfId="0" applyFont="1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3" borderId="31" xfId="0" applyFill="1" applyBorder="1" applyAlignment="1">
      <alignment horizontal="left" vertical="center" wrapText="1"/>
    </xf>
    <xf numFmtId="0" fontId="0" fillId="3" borderId="37" xfId="0" applyFill="1" applyBorder="1" applyAlignment="1">
      <alignment horizontal="left" vertical="center" wrapText="1"/>
    </xf>
    <xf numFmtId="0" fontId="0" fillId="3" borderId="25" xfId="0" applyFill="1" applyBorder="1" applyAlignment="1">
      <alignment horizontal="left" vertical="center" wrapText="1"/>
    </xf>
    <xf numFmtId="0" fontId="0" fillId="3" borderId="40" xfId="0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3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25" xfId="0" applyBorder="1" applyAlignment="1">
      <alignment vertical="center" wrapText="1"/>
    </xf>
    <xf numFmtId="0" fontId="0" fillId="0" borderId="40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top" wrapText="1"/>
    </xf>
    <xf numFmtId="0" fontId="0" fillId="3" borderId="5" xfId="0" applyFill="1" applyBorder="1" applyAlignment="1">
      <alignment horizontal="left" vertical="top" wrapText="1"/>
    </xf>
    <xf numFmtId="0" fontId="0" fillId="0" borderId="8" xfId="0" applyBorder="1" applyAlignment="1">
      <alignment vertical="center" wrapText="1"/>
    </xf>
    <xf numFmtId="0" fontId="0" fillId="3" borderId="39" xfId="0" applyFill="1" applyBorder="1" applyAlignment="1">
      <alignment horizontal="left" vertical="center" wrapText="1"/>
    </xf>
    <xf numFmtId="0" fontId="0" fillId="3" borderId="38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top" wrapText="1"/>
    </xf>
    <xf numFmtId="0" fontId="0" fillId="3" borderId="26" xfId="0" applyFill="1" applyBorder="1" applyAlignment="1">
      <alignment horizontal="left" vertical="center" wrapText="1"/>
    </xf>
    <xf numFmtId="0" fontId="0" fillId="3" borderId="29" xfId="0" applyFill="1" applyBorder="1" applyAlignment="1">
      <alignment horizontal="left" vertical="center" wrapText="1"/>
    </xf>
    <xf numFmtId="0" fontId="0" fillId="3" borderId="16" xfId="0" applyFill="1" applyBorder="1" applyAlignment="1">
      <alignment horizontal="left" vertical="top" wrapText="1"/>
    </xf>
    <xf numFmtId="0" fontId="0" fillId="3" borderId="34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center" wrapText="1"/>
    </xf>
    <xf numFmtId="0" fontId="3" fillId="2" borderId="58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59" xfId="0" applyFont="1" applyFill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left" vertical="center" wrapText="1"/>
    </xf>
    <xf numFmtId="0" fontId="3" fillId="2" borderId="60" xfId="0" applyFont="1" applyFill="1" applyBorder="1" applyAlignment="1">
      <alignment horizontal="center" vertical="center" wrapText="1"/>
    </xf>
    <xf numFmtId="0" fontId="3" fillId="2" borderId="61" xfId="0" applyFont="1" applyFill="1" applyBorder="1" applyAlignment="1">
      <alignment horizontal="center" vertical="center" wrapText="1"/>
    </xf>
    <xf numFmtId="0" fontId="3" fillId="2" borderId="62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16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26" xfId="0" applyFont="1" applyFill="1" applyBorder="1" applyAlignment="1">
      <alignment horizontal="left" vertical="center" wrapText="1"/>
    </xf>
    <xf numFmtId="0" fontId="0" fillId="0" borderId="29" xfId="0" applyFont="1" applyFill="1" applyBorder="1" applyAlignment="1">
      <alignment horizontal="left" vertical="center" wrapText="1"/>
    </xf>
  </cellXfs>
  <cellStyles count="3">
    <cellStyle name="Excel Built-in Normal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cid:image003.jpg@01DA81DF.4964E4D0" TargetMode="External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3.jpg@01DA81DF.4964E4D0" TargetMode="External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3.jpg@01DA81DF.4964E4D0" TargetMode="External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cid:image003.jpg@01DA81DF.4964E4D0" TargetMode="External"/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cid:image003.jpg@01DA81DF.4964E4D0" TargetMode="External"/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cid:image003.jpg@01DA81DF.4964E4D0" TargetMode="External"/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cid:image003.jpg@01DA81DF.4964E4D0" TargetMode="External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cid:image003.jpg@01DA81DF.4964E4D0" TargetMode="External"/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cid:image003.jpg@01DA81DF.4964E4D0" TargetMode="External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685800</xdr:colOff>
      <xdr:row>0</xdr:row>
      <xdr:rowOff>123825</xdr:rowOff>
    </xdr:from>
    <xdr:to>
      <xdr:col>3</xdr:col>
      <xdr:colOff>123825</xdr:colOff>
      <xdr:row>4</xdr:row>
      <xdr:rowOff>33532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23825"/>
          <a:ext cx="1724025" cy="900307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9</xdr:row>
      <xdr:rowOff>123825</xdr:rowOff>
    </xdr:from>
    <xdr:to>
      <xdr:col>5</xdr:col>
      <xdr:colOff>361950</xdr:colOff>
      <xdr:row>10</xdr:row>
      <xdr:rowOff>95250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724275" y="2057400"/>
          <a:ext cx="447675" cy="200025"/>
        </a:xfrm>
        <a:prstGeom prst="rect">
          <a:avLst/>
        </a:prstGeom>
        <a:solidFill>
          <a:srgbClr val="92D05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209550</xdr:rowOff>
    </xdr:from>
    <xdr:to>
      <xdr:col>1</xdr:col>
      <xdr:colOff>1590674</xdr:colOff>
      <xdr:row>1</xdr:row>
      <xdr:rowOff>0</xdr:rowOff>
    </xdr:to>
    <xdr:pic>
      <xdr:nvPicPr>
        <xdr:cNvPr id="4" name="Image 3" descr="cid:image003.jpg@01DA81DF.4964E4D0">
          <a:extLst>
            <a:ext uri="{FF2B5EF4-FFF2-40B4-BE49-F238E27FC236}">
              <a16:creationId xmlns:a16="http://schemas.microsoft.com/office/drawing/2014/main" id="{A9CE79BB-D9A9-4CDF-B4DD-4EF7589011CA}"/>
            </a:ext>
          </a:extLst>
        </xdr:cNvPr>
        <xdr:cNvPicPr/>
      </xdr:nvPicPr>
      <xdr:blipFill rotWithShape="1"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149" r="50536"/>
        <a:stretch>
          <a:fillRect/>
        </a:stretch>
      </xdr:blipFill>
      <xdr:spPr bwMode="auto">
        <a:xfrm>
          <a:off x="57150" y="209550"/>
          <a:ext cx="2152649" cy="12477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152400</xdr:rowOff>
    </xdr:from>
    <xdr:to>
      <xdr:col>1</xdr:col>
      <xdr:colOff>1590674</xdr:colOff>
      <xdr:row>0</xdr:row>
      <xdr:rowOff>1400175</xdr:rowOff>
    </xdr:to>
    <xdr:pic>
      <xdr:nvPicPr>
        <xdr:cNvPr id="3" name="Image 2" descr="cid:image003.jpg@01DA81DF.4964E4D0">
          <a:extLst>
            <a:ext uri="{FF2B5EF4-FFF2-40B4-BE49-F238E27FC236}">
              <a16:creationId xmlns:a16="http://schemas.microsoft.com/office/drawing/2014/main" id="{82D4DF34-5319-4A44-9FAF-67DA8279E2E4}"/>
            </a:ext>
          </a:extLst>
        </xdr:cNvPr>
        <xdr:cNvPicPr/>
      </xdr:nvPicPr>
      <xdr:blipFill rotWithShape="1"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149" r="50536"/>
        <a:stretch>
          <a:fillRect/>
        </a:stretch>
      </xdr:blipFill>
      <xdr:spPr bwMode="auto">
        <a:xfrm>
          <a:off x="57150" y="152400"/>
          <a:ext cx="2152649" cy="12477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152400</xdr:rowOff>
    </xdr:from>
    <xdr:to>
      <xdr:col>1</xdr:col>
      <xdr:colOff>1657349</xdr:colOff>
      <xdr:row>0</xdr:row>
      <xdr:rowOff>1400175</xdr:rowOff>
    </xdr:to>
    <xdr:pic>
      <xdr:nvPicPr>
        <xdr:cNvPr id="6" name="Image 5" descr="cid:image003.jpg@01DA81DF.4964E4D0">
          <a:extLst>
            <a:ext uri="{FF2B5EF4-FFF2-40B4-BE49-F238E27FC236}">
              <a16:creationId xmlns:a16="http://schemas.microsoft.com/office/drawing/2014/main" id="{62A706A4-FBEF-41CC-A9A5-019CDEC8613A}"/>
            </a:ext>
          </a:extLst>
        </xdr:cNvPr>
        <xdr:cNvPicPr/>
      </xdr:nvPicPr>
      <xdr:blipFill rotWithShape="1"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149" r="50536"/>
        <a:stretch>
          <a:fillRect/>
        </a:stretch>
      </xdr:blipFill>
      <xdr:spPr bwMode="auto">
        <a:xfrm>
          <a:off x="123825" y="152400"/>
          <a:ext cx="2152649" cy="12477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152400</xdr:rowOff>
    </xdr:from>
    <xdr:to>
      <xdr:col>1</xdr:col>
      <xdr:colOff>1628774</xdr:colOff>
      <xdr:row>0</xdr:row>
      <xdr:rowOff>1400175</xdr:rowOff>
    </xdr:to>
    <xdr:pic>
      <xdr:nvPicPr>
        <xdr:cNvPr id="5" name="Image 4" descr="cid:image003.jpg@01DA81DF.4964E4D0">
          <a:extLst>
            <a:ext uri="{FF2B5EF4-FFF2-40B4-BE49-F238E27FC236}">
              <a16:creationId xmlns:a16="http://schemas.microsoft.com/office/drawing/2014/main" id="{6AF93515-8E47-4516-A2C1-EF7BB05A1EE0}"/>
            </a:ext>
          </a:extLst>
        </xdr:cNvPr>
        <xdr:cNvPicPr/>
      </xdr:nvPicPr>
      <xdr:blipFill rotWithShape="1"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149" r="50536"/>
        <a:stretch>
          <a:fillRect/>
        </a:stretch>
      </xdr:blipFill>
      <xdr:spPr bwMode="auto">
        <a:xfrm>
          <a:off x="95250" y="152400"/>
          <a:ext cx="2152649" cy="12477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200025</xdr:rowOff>
    </xdr:from>
    <xdr:to>
      <xdr:col>1</xdr:col>
      <xdr:colOff>1619249</xdr:colOff>
      <xdr:row>0</xdr:row>
      <xdr:rowOff>1447800</xdr:rowOff>
    </xdr:to>
    <xdr:pic>
      <xdr:nvPicPr>
        <xdr:cNvPr id="3" name="Image 2" descr="cid:image003.jpg@01DA81DF.4964E4D0">
          <a:extLst>
            <a:ext uri="{FF2B5EF4-FFF2-40B4-BE49-F238E27FC236}">
              <a16:creationId xmlns:a16="http://schemas.microsoft.com/office/drawing/2014/main" id="{FE0047E4-A359-49CE-A420-5B4755779113}"/>
            </a:ext>
          </a:extLst>
        </xdr:cNvPr>
        <xdr:cNvPicPr/>
      </xdr:nvPicPr>
      <xdr:blipFill rotWithShape="1"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149" r="50536"/>
        <a:stretch>
          <a:fillRect/>
        </a:stretch>
      </xdr:blipFill>
      <xdr:spPr bwMode="auto">
        <a:xfrm>
          <a:off x="85725" y="200025"/>
          <a:ext cx="2152649" cy="12477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190500</xdr:rowOff>
    </xdr:from>
    <xdr:to>
      <xdr:col>1</xdr:col>
      <xdr:colOff>1628774</xdr:colOff>
      <xdr:row>0</xdr:row>
      <xdr:rowOff>1438275</xdr:rowOff>
    </xdr:to>
    <xdr:pic>
      <xdr:nvPicPr>
        <xdr:cNvPr id="3" name="Image 2" descr="cid:image003.jpg@01DA81DF.4964E4D0">
          <a:extLst>
            <a:ext uri="{FF2B5EF4-FFF2-40B4-BE49-F238E27FC236}">
              <a16:creationId xmlns:a16="http://schemas.microsoft.com/office/drawing/2014/main" id="{A43928D2-7E24-4BD9-8F43-AD5C5D8FB924}"/>
            </a:ext>
          </a:extLst>
        </xdr:cNvPr>
        <xdr:cNvPicPr/>
      </xdr:nvPicPr>
      <xdr:blipFill rotWithShape="1"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149" r="50536"/>
        <a:stretch>
          <a:fillRect/>
        </a:stretch>
      </xdr:blipFill>
      <xdr:spPr bwMode="auto">
        <a:xfrm>
          <a:off x="95250" y="190500"/>
          <a:ext cx="2152649" cy="12477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180975</xdr:rowOff>
    </xdr:from>
    <xdr:to>
      <xdr:col>1</xdr:col>
      <xdr:colOff>1600199</xdr:colOff>
      <xdr:row>0</xdr:row>
      <xdr:rowOff>1428750</xdr:rowOff>
    </xdr:to>
    <xdr:pic>
      <xdr:nvPicPr>
        <xdr:cNvPr id="3" name="Image 2" descr="cid:image003.jpg@01DA81DF.4964E4D0">
          <a:extLst>
            <a:ext uri="{FF2B5EF4-FFF2-40B4-BE49-F238E27FC236}">
              <a16:creationId xmlns:a16="http://schemas.microsoft.com/office/drawing/2014/main" id="{6634362B-AD87-43D0-84D7-4EBE3314807E}"/>
            </a:ext>
          </a:extLst>
        </xdr:cNvPr>
        <xdr:cNvPicPr/>
      </xdr:nvPicPr>
      <xdr:blipFill rotWithShape="1"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149" r="50536"/>
        <a:stretch>
          <a:fillRect/>
        </a:stretch>
      </xdr:blipFill>
      <xdr:spPr bwMode="auto">
        <a:xfrm>
          <a:off x="66675" y="180975"/>
          <a:ext cx="2152649" cy="12477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361950</xdr:rowOff>
    </xdr:from>
    <xdr:to>
      <xdr:col>1</xdr:col>
      <xdr:colOff>1409700</xdr:colOff>
      <xdr:row>1</xdr:row>
      <xdr:rowOff>28575</xdr:rowOff>
    </xdr:to>
    <xdr:pic>
      <xdr:nvPicPr>
        <xdr:cNvPr id="2" name="Image 1" descr="cid:image003.jpg@01DA81DF.4964E4D0">
          <a:extLst>
            <a:ext uri="{FF2B5EF4-FFF2-40B4-BE49-F238E27FC236}">
              <a16:creationId xmlns:a16="http://schemas.microsoft.com/office/drawing/2014/main" id="{253B9896-E62F-4E49-A4AC-7ED9BD40A006}"/>
            </a:ext>
          </a:extLst>
        </xdr:cNvPr>
        <xdr:cNvPicPr/>
      </xdr:nvPicPr>
      <xdr:blipFill rotWithShape="1"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149" r="50536"/>
        <a:stretch>
          <a:fillRect/>
        </a:stretch>
      </xdr:blipFill>
      <xdr:spPr bwMode="auto">
        <a:xfrm>
          <a:off x="133350" y="361950"/>
          <a:ext cx="1895475" cy="11239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361950</xdr:rowOff>
    </xdr:from>
    <xdr:to>
      <xdr:col>1</xdr:col>
      <xdr:colOff>1409700</xdr:colOff>
      <xdr:row>1</xdr:row>
      <xdr:rowOff>28575</xdr:rowOff>
    </xdr:to>
    <xdr:pic>
      <xdr:nvPicPr>
        <xdr:cNvPr id="2" name="Image 1" descr="cid:image003.jpg@01DA81DF.4964E4D0">
          <a:extLst>
            <a:ext uri="{FF2B5EF4-FFF2-40B4-BE49-F238E27FC236}">
              <a16:creationId xmlns:a16="http://schemas.microsoft.com/office/drawing/2014/main" id="{F9C2E26E-986B-459E-8B6D-FA8C19E63953}"/>
            </a:ext>
          </a:extLst>
        </xdr:cNvPr>
        <xdr:cNvPicPr/>
      </xdr:nvPicPr>
      <xdr:blipFill rotWithShape="1"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149" r="50536"/>
        <a:stretch>
          <a:fillRect/>
        </a:stretch>
      </xdr:blipFill>
      <xdr:spPr bwMode="auto">
        <a:xfrm>
          <a:off x="133350" y="361950"/>
          <a:ext cx="1895475" cy="11239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OREAUN\AppData\Local\Microsoft\Windows\INetCache\Content.Outlook\39YZ99UE\Lot%2015%20Bordeaux-%20BPU%20et%20DPGF%20Maintenance%20preventive%20et%20corrective%20DEF%20V01.1%20(00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ez-Moi"/>
      <sheetName val="DPGF TVA 10"/>
      <sheetName val="DPGF TVA 20"/>
      <sheetName val="BPU TVA 10"/>
      <sheetName val="BPU TVA 20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2:N28"/>
  <sheetViews>
    <sheetView showGridLines="0" showRowColHeaders="0" zoomScaleNormal="100" workbookViewId="0">
      <selection activeCell="H1" sqref="H1"/>
    </sheetView>
    <sheetView tabSelected="1" workbookViewId="1">
      <selection activeCell="P10" sqref="P10"/>
    </sheetView>
  </sheetViews>
  <sheetFormatPr baseColWidth="10" defaultColWidth="11.42578125" defaultRowHeight="12.75" x14ac:dyDescent="0.2"/>
  <cols>
    <col min="1" max="16384" width="11.42578125" style="4"/>
  </cols>
  <sheetData>
    <row r="2" spans="2:14" ht="15" customHeight="1" x14ac:dyDescent="0.2">
      <c r="D2" s="187" t="s">
        <v>47</v>
      </c>
      <c r="E2" s="187"/>
      <c r="F2" s="187"/>
      <c r="G2" s="187"/>
      <c r="H2" s="187"/>
      <c r="I2" s="187"/>
      <c r="J2" s="187"/>
      <c r="K2" s="187"/>
      <c r="L2" s="187"/>
      <c r="M2" s="187"/>
    </row>
    <row r="3" spans="2:14" ht="37.5" customHeight="1" x14ac:dyDescent="0.2">
      <c r="D3" s="187"/>
      <c r="E3" s="187"/>
      <c r="F3" s="187"/>
      <c r="G3" s="187"/>
      <c r="H3" s="187"/>
      <c r="I3" s="187"/>
      <c r="J3" s="187"/>
      <c r="K3" s="187"/>
      <c r="L3" s="187"/>
      <c r="M3" s="187"/>
    </row>
    <row r="4" spans="2:14" ht="12.75" customHeight="1" x14ac:dyDescent="0.2">
      <c r="B4" s="185" t="s">
        <v>7</v>
      </c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</row>
    <row r="5" spans="2:14" ht="12.75" customHeight="1" x14ac:dyDescent="0.2"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</row>
    <row r="6" spans="2:14" ht="12.75" customHeight="1" x14ac:dyDescent="0.2"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</row>
    <row r="7" spans="2:14" ht="18" x14ac:dyDescent="0.25">
      <c r="D7" s="186"/>
      <c r="E7" s="186"/>
      <c r="F7" s="186"/>
      <c r="G7" s="186"/>
      <c r="H7" s="186"/>
      <c r="I7" s="186"/>
      <c r="J7" s="186"/>
      <c r="K7" s="186"/>
      <c r="L7" s="186"/>
      <c r="M7" s="186"/>
    </row>
    <row r="9" spans="2:14" s="6" customFormat="1" ht="18" customHeight="1" x14ac:dyDescent="0.25">
      <c r="B9" s="8" t="s">
        <v>11</v>
      </c>
      <c r="C9" s="8"/>
      <c r="D9" s="8"/>
      <c r="E9" s="7"/>
      <c r="F9" s="7"/>
      <c r="G9" s="7"/>
      <c r="H9" s="7"/>
      <c r="I9" s="7"/>
      <c r="J9" s="7"/>
      <c r="K9" s="7"/>
      <c r="L9" s="7"/>
      <c r="M9" s="7"/>
      <c r="N9" s="11"/>
    </row>
    <row r="10" spans="2:14" s="6" customFormat="1" ht="18" customHeight="1" x14ac:dyDescent="0.25">
      <c r="B10" s="188" t="s">
        <v>8</v>
      </c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0"/>
    </row>
    <row r="11" spans="2:14" ht="18" customHeight="1" x14ac:dyDescent="0.2"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</row>
    <row r="12" spans="2:14" ht="18" customHeight="1" x14ac:dyDescent="0.2"/>
    <row r="13" spans="2:14" s="6" customFormat="1" ht="18" customHeight="1" x14ac:dyDescent="0.25">
      <c r="B13" s="8" t="s">
        <v>10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2:14" ht="18" customHeight="1" x14ac:dyDescent="0.2">
      <c r="B14" s="5" t="s">
        <v>6</v>
      </c>
    </row>
    <row r="15" spans="2:14" ht="18" customHeight="1" x14ac:dyDescent="0.2"/>
    <row r="16" spans="2:14" ht="18" customHeight="1" x14ac:dyDescent="0.2">
      <c r="C16" s="9" t="s">
        <v>5</v>
      </c>
    </row>
    <row r="17" spans="2:13" ht="18" customHeight="1" x14ac:dyDescent="0.2"/>
    <row r="18" spans="2:13" ht="18" customHeight="1" x14ac:dyDescent="0.2">
      <c r="C18" s="9" t="s">
        <v>4</v>
      </c>
    </row>
    <row r="19" spans="2:13" ht="18" customHeight="1" x14ac:dyDescent="0.2"/>
    <row r="20" spans="2:13" ht="18" customHeight="1" x14ac:dyDescent="0.2">
      <c r="B20" s="5" t="s">
        <v>3</v>
      </c>
    </row>
    <row r="21" spans="2:13" ht="18" customHeight="1" x14ac:dyDescent="0.2"/>
    <row r="22" spans="2:13" s="6" customFormat="1" ht="18" customHeight="1" x14ac:dyDescent="0.25">
      <c r="B22" s="8" t="s">
        <v>9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2:13" ht="18" customHeight="1" x14ac:dyDescent="0.2">
      <c r="B23" s="5" t="s">
        <v>2</v>
      </c>
    </row>
    <row r="24" spans="2:13" ht="14.25" customHeight="1" x14ac:dyDescent="0.2"/>
    <row r="25" spans="2:13" s="6" customFormat="1" ht="18" customHeight="1" x14ac:dyDescent="0.25">
      <c r="B25" s="8" t="s">
        <v>12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7" spans="2:13" ht="18" customHeight="1" x14ac:dyDescent="0.2">
      <c r="B27" s="183" t="s">
        <v>13</v>
      </c>
      <c r="C27" s="184"/>
      <c r="D27" s="179" t="s">
        <v>558</v>
      </c>
    </row>
    <row r="28" spans="2:13" ht="18" customHeight="1" x14ac:dyDescent="0.2"/>
  </sheetData>
  <sheetProtection selectLockedCells="1" selectUnlockedCells="1"/>
  <mergeCells count="5">
    <mergeCell ref="B27:C27"/>
    <mergeCell ref="B4:M6"/>
    <mergeCell ref="D7:M7"/>
    <mergeCell ref="D2:M3"/>
    <mergeCell ref="B10:M11"/>
  </mergeCells>
  <pageMargins left="0.25" right="0.25" top="0.75" bottom="0.75" header="0.3" footer="0.3"/>
  <pageSetup paperSize="9" scale="8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264"/>
  <sheetViews>
    <sheetView showGridLines="0" zoomScaleNormal="100" zoomScaleSheetLayoutView="100" workbookViewId="0">
      <selection activeCell="F2" sqref="F2:H2"/>
    </sheetView>
    <sheetView workbookViewId="1"/>
  </sheetViews>
  <sheetFormatPr baseColWidth="10" defaultRowHeight="15" x14ac:dyDescent="0.25"/>
  <cols>
    <col min="1" max="1" width="9.28515625" style="3" customWidth="1"/>
    <col min="2" max="2" width="25.7109375" customWidth="1"/>
    <col min="3" max="3" width="53.5703125" style="2" customWidth="1"/>
    <col min="4" max="4" width="9" style="1" customWidth="1"/>
    <col min="5" max="5" width="16.7109375" style="1" customWidth="1"/>
    <col min="6" max="6" width="12" style="1" customWidth="1"/>
    <col min="7" max="7" width="14.7109375" style="1" customWidth="1"/>
    <col min="8" max="8" width="17" style="1" customWidth="1"/>
  </cols>
  <sheetData>
    <row r="1" spans="1:8" ht="114.75" customHeight="1" x14ac:dyDescent="0.25">
      <c r="C1" s="205" t="s">
        <v>383</v>
      </c>
      <c r="D1" s="206"/>
      <c r="E1" s="206"/>
      <c r="F1" s="206"/>
      <c r="G1" s="207"/>
      <c r="H1" s="208"/>
    </row>
    <row r="2" spans="1:8" ht="30.75" customHeight="1" thickBot="1" x14ac:dyDescent="0.3">
      <c r="C2" s="209" t="s">
        <v>14</v>
      </c>
      <c r="D2" s="210"/>
      <c r="E2" s="210"/>
      <c r="F2" s="211"/>
      <c r="G2" s="212"/>
      <c r="H2" s="213"/>
    </row>
    <row r="3" spans="1:8" ht="35.450000000000003" customHeight="1" thickBot="1" x14ac:dyDescent="0.3">
      <c r="A3" s="214" t="s">
        <v>0</v>
      </c>
      <c r="B3" s="215"/>
      <c r="C3" s="216"/>
      <c r="D3" s="14" t="s">
        <v>19</v>
      </c>
      <c r="E3" s="15" t="s">
        <v>1</v>
      </c>
      <c r="F3" s="12" t="s">
        <v>20</v>
      </c>
      <c r="G3" s="16" t="s">
        <v>21</v>
      </c>
      <c r="H3" s="17" t="s">
        <v>22</v>
      </c>
    </row>
    <row r="4" spans="1:8" ht="27.6" customHeight="1" thickBot="1" x14ac:dyDescent="0.3">
      <c r="A4" s="232" t="s">
        <v>227</v>
      </c>
      <c r="B4" s="233"/>
      <c r="C4" s="233"/>
      <c r="D4" s="233"/>
      <c r="E4" s="233"/>
      <c r="F4" s="233"/>
      <c r="G4" s="233"/>
      <c r="H4" s="234"/>
    </row>
    <row r="5" spans="1:8" ht="24" customHeight="1" thickBot="1" x14ac:dyDescent="0.3">
      <c r="A5" s="259" t="s">
        <v>51</v>
      </c>
      <c r="B5" s="260"/>
      <c r="C5" s="260"/>
      <c r="D5" s="260"/>
      <c r="E5" s="260"/>
      <c r="F5" s="233"/>
      <c r="G5" s="233"/>
      <c r="H5" s="234"/>
    </row>
    <row r="6" spans="1:8" ht="15" customHeight="1" x14ac:dyDescent="0.25">
      <c r="A6" s="36" t="s">
        <v>15</v>
      </c>
      <c r="B6" s="254" t="s">
        <v>52</v>
      </c>
      <c r="C6" s="254" t="s">
        <v>52</v>
      </c>
      <c r="D6" s="37" t="s">
        <v>27</v>
      </c>
      <c r="E6" s="38"/>
      <c r="F6" s="130">
        <v>1</v>
      </c>
      <c r="G6" s="26">
        <f>E6*F6</f>
        <v>0</v>
      </c>
      <c r="H6" s="27">
        <f>G6+(G6*$F$2)</f>
        <v>0</v>
      </c>
    </row>
    <row r="7" spans="1:8" ht="15" customHeight="1" x14ac:dyDescent="0.25">
      <c r="A7" s="22" t="s">
        <v>16</v>
      </c>
      <c r="B7" s="261" t="s">
        <v>53</v>
      </c>
      <c r="C7" s="261" t="s">
        <v>53</v>
      </c>
      <c r="D7" s="13" t="s">
        <v>27</v>
      </c>
      <c r="E7" s="40"/>
      <c r="F7" s="108">
        <v>1</v>
      </c>
      <c r="G7" s="28">
        <f t="shared" ref="G7:G38" si="0">E7*F7</f>
        <v>0</v>
      </c>
      <c r="H7" s="29">
        <f>G7+(G7*$F$2)</f>
        <v>0</v>
      </c>
    </row>
    <row r="8" spans="1:8" ht="15" customHeight="1" x14ac:dyDescent="0.25">
      <c r="A8" s="22" t="s">
        <v>17</v>
      </c>
      <c r="B8" s="261" t="s">
        <v>492</v>
      </c>
      <c r="C8" s="261"/>
      <c r="D8" s="13" t="s">
        <v>27</v>
      </c>
      <c r="E8" s="40"/>
      <c r="F8" s="108">
        <v>1</v>
      </c>
      <c r="G8" s="28">
        <f t="shared" si="0"/>
        <v>0</v>
      </c>
      <c r="H8" s="29">
        <f t="shared" ref="H8:H11" si="1">G8+(G8*$F$2)</f>
        <v>0</v>
      </c>
    </row>
    <row r="9" spans="1:8" ht="15" customHeight="1" x14ac:dyDescent="0.25">
      <c r="A9" s="22" t="s">
        <v>28</v>
      </c>
      <c r="B9" s="261" t="s">
        <v>463</v>
      </c>
      <c r="C9" s="261"/>
      <c r="D9" s="13" t="s">
        <v>27</v>
      </c>
      <c r="E9" s="40"/>
      <c r="F9" s="108">
        <v>1</v>
      </c>
      <c r="G9" s="28">
        <f t="shared" si="0"/>
        <v>0</v>
      </c>
      <c r="H9" s="29">
        <f t="shared" si="1"/>
        <v>0</v>
      </c>
    </row>
    <row r="10" spans="1:8" ht="15" customHeight="1" x14ac:dyDescent="0.25">
      <c r="A10" s="22" t="s">
        <v>29</v>
      </c>
      <c r="B10" s="261" t="s">
        <v>491</v>
      </c>
      <c r="C10" s="261"/>
      <c r="D10" s="13" t="s">
        <v>27</v>
      </c>
      <c r="E10" s="40"/>
      <c r="F10" s="108">
        <v>1</v>
      </c>
      <c r="G10" s="28">
        <f t="shared" si="0"/>
        <v>0</v>
      </c>
      <c r="H10" s="29">
        <f t="shared" si="1"/>
        <v>0</v>
      </c>
    </row>
    <row r="11" spans="1:8" ht="15" customHeight="1" x14ac:dyDescent="0.25">
      <c r="A11" s="22" t="s">
        <v>30</v>
      </c>
      <c r="B11" s="261" t="s">
        <v>494</v>
      </c>
      <c r="C11" s="261"/>
      <c r="D11" s="13" t="s">
        <v>27</v>
      </c>
      <c r="E11" s="40"/>
      <c r="F11" s="108">
        <v>1</v>
      </c>
      <c r="G11" s="28">
        <f t="shared" si="0"/>
        <v>0</v>
      </c>
      <c r="H11" s="29">
        <f t="shared" si="1"/>
        <v>0</v>
      </c>
    </row>
    <row r="12" spans="1:8" ht="15" customHeight="1" thickBot="1" x14ac:dyDescent="0.3">
      <c r="A12" s="129" t="s">
        <v>31</v>
      </c>
      <c r="B12" s="264" t="s">
        <v>493</v>
      </c>
      <c r="C12" s="264"/>
      <c r="D12" s="41" t="s">
        <v>27</v>
      </c>
      <c r="E12" s="42"/>
      <c r="F12" s="107">
        <v>1</v>
      </c>
      <c r="G12" s="44">
        <f t="shared" si="0"/>
        <v>0</v>
      </c>
      <c r="H12" s="45">
        <f>G12+(G12*$F$2)</f>
        <v>0</v>
      </c>
    </row>
    <row r="13" spans="1:8" ht="23.45" customHeight="1" thickBot="1" x14ac:dyDescent="0.3">
      <c r="A13" s="232" t="s">
        <v>54</v>
      </c>
      <c r="B13" s="233"/>
      <c r="C13" s="233"/>
      <c r="D13" s="233"/>
      <c r="E13" s="233"/>
      <c r="F13" s="233"/>
      <c r="G13" s="233"/>
      <c r="H13" s="234"/>
    </row>
    <row r="14" spans="1:8" ht="15" customHeight="1" x14ac:dyDescent="0.25">
      <c r="A14" s="36" t="s">
        <v>32</v>
      </c>
      <c r="B14" s="240" t="s">
        <v>55</v>
      </c>
      <c r="C14" s="241" t="s">
        <v>55</v>
      </c>
      <c r="D14" s="37" t="s">
        <v>27</v>
      </c>
      <c r="E14" s="38"/>
      <c r="F14" s="146">
        <v>1</v>
      </c>
      <c r="G14" s="34">
        <f t="shared" ref="G14" si="2">E14*F14</f>
        <v>0</v>
      </c>
      <c r="H14" s="35">
        <f>G14+(G14*$F$2)</f>
        <v>0</v>
      </c>
    </row>
    <row r="15" spans="1:8" ht="15" customHeight="1" x14ac:dyDescent="0.25">
      <c r="A15" s="21" t="s">
        <v>33</v>
      </c>
      <c r="B15" s="235" t="s">
        <v>56</v>
      </c>
      <c r="C15" s="236" t="s">
        <v>56</v>
      </c>
      <c r="D15" s="20" t="s">
        <v>27</v>
      </c>
      <c r="E15" s="39"/>
      <c r="F15" s="146">
        <v>1</v>
      </c>
      <c r="G15" s="34">
        <f t="shared" si="0"/>
        <v>0</v>
      </c>
      <c r="H15" s="35">
        <f>G15+(G15*$F$2)</f>
        <v>0</v>
      </c>
    </row>
    <row r="16" spans="1:8" ht="15" customHeight="1" x14ac:dyDescent="0.25">
      <c r="A16" s="21" t="s">
        <v>35</v>
      </c>
      <c r="B16" s="235" t="s">
        <v>57</v>
      </c>
      <c r="C16" s="236" t="s">
        <v>57</v>
      </c>
      <c r="D16" s="20" t="s">
        <v>27</v>
      </c>
      <c r="E16" s="39"/>
      <c r="F16" s="146">
        <v>1</v>
      </c>
      <c r="G16" s="34">
        <f t="shared" si="0"/>
        <v>0</v>
      </c>
      <c r="H16" s="35">
        <f t="shared" ref="H16:H22" si="3">G16+(G16*$F$2)</f>
        <v>0</v>
      </c>
    </row>
    <row r="17" spans="1:8" ht="15" customHeight="1" x14ac:dyDescent="0.25">
      <c r="A17" s="21" t="s">
        <v>36</v>
      </c>
      <c r="B17" s="235" t="s">
        <v>58</v>
      </c>
      <c r="C17" s="236" t="s">
        <v>58</v>
      </c>
      <c r="D17" s="20" t="s">
        <v>27</v>
      </c>
      <c r="E17" s="39"/>
      <c r="F17" s="146">
        <v>1</v>
      </c>
      <c r="G17" s="34">
        <f t="shared" si="0"/>
        <v>0</v>
      </c>
      <c r="H17" s="35">
        <f t="shared" si="3"/>
        <v>0</v>
      </c>
    </row>
    <row r="18" spans="1:8" ht="15" customHeight="1" x14ac:dyDescent="0.25">
      <c r="A18" s="21" t="s">
        <v>37</v>
      </c>
      <c r="B18" s="235" t="s">
        <v>505</v>
      </c>
      <c r="C18" s="236"/>
      <c r="D18" s="20" t="s">
        <v>27</v>
      </c>
      <c r="E18" s="39"/>
      <c r="F18" s="146">
        <v>1</v>
      </c>
      <c r="G18" s="34">
        <f t="shared" si="0"/>
        <v>0</v>
      </c>
      <c r="H18" s="35">
        <f t="shared" si="3"/>
        <v>0</v>
      </c>
    </row>
    <row r="19" spans="1:8" ht="15" customHeight="1" x14ac:dyDescent="0.25">
      <c r="A19" s="21" t="s">
        <v>38</v>
      </c>
      <c r="B19" s="235" t="s">
        <v>508</v>
      </c>
      <c r="C19" s="236"/>
      <c r="D19" s="13" t="s">
        <v>27</v>
      </c>
      <c r="E19" s="40"/>
      <c r="F19" s="108">
        <v>1</v>
      </c>
      <c r="G19" s="28">
        <f t="shared" si="0"/>
        <v>0</v>
      </c>
      <c r="H19" s="29">
        <f t="shared" si="3"/>
        <v>0</v>
      </c>
    </row>
    <row r="20" spans="1:8" ht="15" customHeight="1" x14ac:dyDescent="0.25">
      <c r="A20" s="21" t="s">
        <v>39</v>
      </c>
      <c r="B20" s="200" t="s">
        <v>502</v>
      </c>
      <c r="C20" s="200"/>
      <c r="D20" s="13" t="s">
        <v>484</v>
      </c>
      <c r="E20" s="40"/>
      <c r="F20" s="108">
        <v>1</v>
      </c>
      <c r="G20" s="28">
        <f>E20*F20</f>
        <v>0</v>
      </c>
      <c r="H20" s="29">
        <f t="shared" si="3"/>
        <v>0</v>
      </c>
    </row>
    <row r="21" spans="1:8" ht="15" customHeight="1" x14ac:dyDescent="0.25">
      <c r="A21" s="21" t="s">
        <v>40</v>
      </c>
      <c r="B21" s="250" t="s">
        <v>53</v>
      </c>
      <c r="C21" s="251"/>
      <c r="D21" s="20" t="s">
        <v>27</v>
      </c>
      <c r="E21" s="39"/>
      <c r="F21" s="146">
        <v>1</v>
      </c>
      <c r="G21" s="34">
        <f>E21*F21</f>
        <v>0</v>
      </c>
      <c r="H21" s="35">
        <f t="shared" si="3"/>
        <v>0</v>
      </c>
    </row>
    <row r="22" spans="1:8" ht="15" customHeight="1" thickBot="1" x14ac:dyDescent="0.3">
      <c r="A22" s="21" t="s">
        <v>48</v>
      </c>
      <c r="B22" s="262" t="s">
        <v>59</v>
      </c>
      <c r="C22" s="263" t="s">
        <v>59</v>
      </c>
      <c r="D22" s="47" t="s">
        <v>27</v>
      </c>
      <c r="E22" s="131"/>
      <c r="F22" s="147">
        <v>1</v>
      </c>
      <c r="G22" s="58">
        <f t="shared" si="0"/>
        <v>0</v>
      </c>
      <c r="H22" s="35">
        <f t="shared" si="3"/>
        <v>0</v>
      </c>
    </row>
    <row r="23" spans="1:8" ht="23.45" customHeight="1" thickBot="1" x14ac:dyDescent="0.3">
      <c r="A23" s="232" t="s">
        <v>385</v>
      </c>
      <c r="B23" s="233"/>
      <c r="C23" s="233"/>
      <c r="D23" s="233"/>
      <c r="E23" s="233"/>
      <c r="F23" s="233"/>
      <c r="G23" s="233"/>
      <c r="H23" s="234"/>
    </row>
    <row r="24" spans="1:8" ht="15" customHeight="1" x14ac:dyDescent="0.25">
      <c r="A24" s="21" t="s">
        <v>49</v>
      </c>
      <c r="B24" s="250" t="s">
        <v>501</v>
      </c>
      <c r="C24" s="251"/>
      <c r="D24" s="20" t="s">
        <v>27</v>
      </c>
      <c r="E24" s="39"/>
      <c r="F24" s="23">
        <v>1</v>
      </c>
      <c r="G24" s="28">
        <f t="shared" ref="G24:G27" si="4">E24*F24</f>
        <v>0</v>
      </c>
      <c r="H24" s="27">
        <f>G24+(G24*$F$2)</f>
        <v>0</v>
      </c>
    </row>
    <row r="25" spans="1:8" ht="15" customHeight="1" x14ac:dyDescent="0.25">
      <c r="A25" s="22" t="s">
        <v>50</v>
      </c>
      <c r="B25" s="225" t="s">
        <v>386</v>
      </c>
      <c r="C25" s="225"/>
      <c r="D25" s="13" t="s">
        <v>27</v>
      </c>
      <c r="E25" s="40"/>
      <c r="F25" s="24">
        <v>1</v>
      </c>
      <c r="G25" s="28">
        <f t="shared" si="4"/>
        <v>0</v>
      </c>
      <c r="H25" s="29">
        <f>G25+(G25*$F$2)</f>
        <v>0</v>
      </c>
    </row>
    <row r="26" spans="1:8" ht="15" customHeight="1" x14ac:dyDescent="0.25">
      <c r="A26" s="22" t="s">
        <v>228</v>
      </c>
      <c r="B26" s="235" t="s">
        <v>388</v>
      </c>
      <c r="C26" s="236"/>
      <c r="D26" s="20" t="s">
        <v>27</v>
      </c>
      <c r="E26" s="39"/>
      <c r="F26" s="24">
        <v>1</v>
      </c>
      <c r="G26" s="34">
        <f t="shared" si="4"/>
        <v>0</v>
      </c>
      <c r="H26" s="29">
        <f t="shared" ref="H26:H27" si="5">G26+(G26*$F$2)</f>
        <v>0</v>
      </c>
    </row>
    <row r="27" spans="1:8" ht="15" customHeight="1" thickBot="1" x14ac:dyDescent="0.3">
      <c r="A27" s="129" t="s">
        <v>229</v>
      </c>
      <c r="B27" s="226" t="s">
        <v>503</v>
      </c>
      <c r="C27" s="227"/>
      <c r="D27" s="47" t="s">
        <v>27</v>
      </c>
      <c r="E27" s="131"/>
      <c r="F27" s="24">
        <v>1</v>
      </c>
      <c r="G27" s="141">
        <f t="shared" si="4"/>
        <v>0</v>
      </c>
      <c r="H27" s="31">
        <f t="shared" si="5"/>
        <v>0</v>
      </c>
    </row>
    <row r="28" spans="1:8" ht="23.45" customHeight="1" thickBot="1" x14ac:dyDescent="0.3">
      <c r="A28" s="232" t="s">
        <v>60</v>
      </c>
      <c r="B28" s="233"/>
      <c r="C28" s="233"/>
      <c r="D28" s="233"/>
      <c r="E28" s="233"/>
      <c r="F28" s="233"/>
      <c r="G28" s="233"/>
      <c r="H28" s="234"/>
    </row>
    <row r="29" spans="1:8" ht="15" customHeight="1" x14ac:dyDescent="0.25">
      <c r="A29" s="36" t="s">
        <v>230</v>
      </c>
      <c r="B29" s="240" t="s">
        <v>61</v>
      </c>
      <c r="C29" s="241" t="s">
        <v>61</v>
      </c>
      <c r="D29" s="37" t="s">
        <v>27</v>
      </c>
      <c r="E29" s="38"/>
      <c r="F29" s="23">
        <v>1</v>
      </c>
      <c r="G29" s="26">
        <f t="shared" si="0"/>
        <v>0</v>
      </c>
      <c r="H29" s="27">
        <f>G29+(G29*$F$2)</f>
        <v>0</v>
      </c>
    </row>
    <row r="30" spans="1:8" ht="15" customHeight="1" x14ac:dyDescent="0.25">
      <c r="A30" s="22" t="s">
        <v>231</v>
      </c>
      <c r="B30" s="235" t="s">
        <v>62</v>
      </c>
      <c r="C30" s="236" t="s">
        <v>62</v>
      </c>
      <c r="D30" s="20" t="s">
        <v>27</v>
      </c>
      <c r="E30" s="39"/>
      <c r="F30" s="33">
        <v>1</v>
      </c>
      <c r="G30" s="34">
        <f t="shared" si="0"/>
        <v>0</v>
      </c>
      <c r="H30" s="35">
        <f>G30+(G30*$F$2)</f>
        <v>0</v>
      </c>
    </row>
    <row r="31" spans="1:8" ht="15" customHeight="1" x14ac:dyDescent="0.25">
      <c r="A31" s="22" t="s">
        <v>232</v>
      </c>
      <c r="B31" s="235" t="s">
        <v>63</v>
      </c>
      <c r="C31" s="236" t="s">
        <v>63</v>
      </c>
      <c r="D31" s="20" t="s">
        <v>27</v>
      </c>
      <c r="E31" s="39"/>
      <c r="F31" s="33">
        <v>1</v>
      </c>
      <c r="G31" s="34">
        <f t="shared" si="0"/>
        <v>0</v>
      </c>
      <c r="H31" s="35">
        <f t="shared" ref="H31:H37" si="6">G31+(G31*$F$2)</f>
        <v>0</v>
      </c>
    </row>
    <row r="32" spans="1:8" ht="15" customHeight="1" x14ac:dyDescent="0.25">
      <c r="A32" s="22" t="s">
        <v>233</v>
      </c>
      <c r="B32" s="235" t="s">
        <v>64</v>
      </c>
      <c r="C32" s="236" t="s">
        <v>64</v>
      </c>
      <c r="D32" s="20" t="s">
        <v>27</v>
      </c>
      <c r="E32" s="39"/>
      <c r="F32" s="33">
        <v>1</v>
      </c>
      <c r="G32" s="34">
        <f t="shared" si="0"/>
        <v>0</v>
      </c>
      <c r="H32" s="35">
        <f t="shared" si="6"/>
        <v>0</v>
      </c>
    </row>
    <row r="33" spans="1:8" ht="15" customHeight="1" x14ac:dyDescent="0.25">
      <c r="A33" s="22" t="s">
        <v>234</v>
      </c>
      <c r="B33" s="235" t="s">
        <v>65</v>
      </c>
      <c r="C33" s="236" t="s">
        <v>65</v>
      </c>
      <c r="D33" s="20" t="s">
        <v>27</v>
      </c>
      <c r="E33" s="39"/>
      <c r="F33" s="33">
        <v>1</v>
      </c>
      <c r="G33" s="34">
        <f t="shared" si="0"/>
        <v>0</v>
      </c>
      <c r="H33" s="35">
        <f t="shared" si="6"/>
        <v>0</v>
      </c>
    </row>
    <row r="34" spans="1:8" ht="15" customHeight="1" x14ac:dyDescent="0.25">
      <c r="A34" s="22" t="s">
        <v>235</v>
      </c>
      <c r="B34" s="235" t="s">
        <v>490</v>
      </c>
      <c r="C34" s="236"/>
      <c r="D34" s="20" t="s">
        <v>27</v>
      </c>
      <c r="E34" s="39"/>
      <c r="F34" s="33">
        <v>1</v>
      </c>
      <c r="G34" s="34">
        <f t="shared" si="0"/>
        <v>0</v>
      </c>
      <c r="H34" s="35">
        <f t="shared" si="6"/>
        <v>0</v>
      </c>
    </row>
    <row r="35" spans="1:8" ht="15" customHeight="1" x14ac:dyDescent="0.25">
      <c r="A35" s="22" t="s">
        <v>236</v>
      </c>
      <c r="B35" s="235" t="s">
        <v>66</v>
      </c>
      <c r="C35" s="236" t="s">
        <v>66</v>
      </c>
      <c r="D35" s="20" t="s">
        <v>27</v>
      </c>
      <c r="E35" s="39"/>
      <c r="F35" s="33">
        <v>1</v>
      </c>
      <c r="G35" s="34">
        <f t="shared" si="0"/>
        <v>0</v>
      </c>
      <c r="H35" s="35">
        <f t="shared" si="6"/>
        <v>0</v>
      </c>
    </row>
    <row r="36" spans="1:8" ht="15" customHeight="1" x14ac:dyDescent="0.25">
      <c r="A36" s="22" t="s">
        <v>237</v>
      </c>
      <c r="B36" s="255" t="s">
        <v>59</v>
      </c>
      <c r="C36" s="256" t="s">
        <v>59</v>
      </c>
      <c r="D36" s="20" t="s">
        <v>27</v>
      </c>
      <c r="E36" s="39"/>
      <c r="F36" s="33">
        <v>1</v>
      </c>
      <c r="G36" s="34">
        <f t="shared" si="0"/>
        <v>0</v>
      </c>
      <c r="H36" s="35">
        <f t="shared" si="6"/>
        <v>0</v>
      </c>
    </row>
    <row r="37" spans="1:8" ht="15" customHeight="1" x14ac:dyDescent="0.25">
      <c r="A37" s="22" t="s">
        <v>238</v>
      </c>
      <c r="B37" s="255" t="s">
        <v>67</v>
      </c>
      <c r="C37" s="256" t="s">
        <v>67</v>
      </c>
      <c r="D37" s="20" t="s">
        <v>27</v>
      </c>
      <c r="E37" s="39"/>
      <c r="F37" s="33">
        <v>1</v>
      </c>
      <c r="G37" s="34">
        <f t="shared" si="0"/>
        <v>0</v>
      </c>
      <c r="H37" s="35">
        <f t="shared" si="6"/>
        <v>0</v>
      </c>
    </row>
    <row r="38" spans="1:8" ht="15" customHeight="1" thickBot="1" x14ac:dyDescent="0.3">
      <c r="A38" s="129" t="s">
        <v>239</v>
      </c>
      <c r="B38" s="257" t="s">
        <v>68</v>
      </c>
      <c r="C38" s="258" t="s">
        <v>68</v>
      </c>
      <c r="D38" s="47" t="s">
        <v>27</v>
      </c>
      <c r="E38" s="131"/>
      <c r="F38" s="114">
        <v>1</v>
      </c>
      <c r="G38" s="141">
        <f t="shared" si="0"/>
        <v>0</v>
      </c>
      <c r="H38" s="35">
        <f>G38+(G38*$F$2)</f>
        <v>0</v>
      </c>
    </row>
    <row r="39" spans="1:8" ht="23.45" customHeight="1" thickBot="1" x14ac:dyDescent="0.3">
      <c r="A39" s="232" t="s">
        <v>387</v>
      </c>
      <c r="B39" s="233"/>
      <c r="C39" s="233"/>
      <c r="D39" s="233"/>
      <c r="E39" s="233"/>
      <c r="F39" s="233"/>
      <c r="G39" s="233"/>
      <c r="H39" s="234"/>
    </row>
    <row r="40" spans="1:8" ht="15" customHeight="1" x14ac:dyDescent="0.25">
      <c r="A40" s="36" t="s">
        <v>240</v>
      </c>
      <c r="B40" s="267" t="s">
        <v>495</v>
      </c>
      <c r="C40" s="268"/>
      <c r="D40" s="37" t="s">
        <v>27</v>
      </c>
      <c r="E40" s="38"/>
      <c r="F40" s="23">
        <v>1</v>
      </c>
      <c r="G40" s="26">
        <f t="shared" ref="G40:G45" si="7">E40*F40</f>
        <v>0</v>
      </c>
      <c r="H40" s="27">
        <f>G40+(G40*$F$2)</f>
        <v>0</v>
      </c>
    </row>
    <row r="41" spans="1:8" ht="15" customHeight="1" x14ac:dyDescent="0.25">
      <c r="A41" s="21" t="s">
        <v>241</v>
      </c>
      <c r="B41" s="237" t="s">
        <v>496</v>
      </c>
      <c r="C41" s="238"/>
      <c r="D41" s="20" t="s">
        <v>27</v>
      </c>
      <c r="E41" s="39"/>
      <c r="F41" s="33">
        <v>1</v>
      </c>
      <c r="G41" s="34">
        <f t="shared" si="7"/>
        <v>0</v>
      </c>
      <c r="H41" s="35">
        <f>G41+(G41*$F$2)</f>
        <v>0</v>
      </c>
    </row>
    <row r="42" spans="1:8" ht="15" customHeight="1" x14ac:dyDescent="0.25">
      <c r="A42" s="21" t="s">
        <v>242</v>
      </c>
      <c r="B42" s="237" t="s">
        <v>497</v>
      </c>
      <c r="C42" s="238"/>
      <c r="D42" s="20" t="s">
        <v>27</v>
      </c>
      <c r="E42" s="39"/>
      <c r="F42" s="33">
        <v>1</v>
      </c>
      <c r="G42" s="34">
        <f t="shared" si="7"/>
        <v>0</v>
      </c>
      <c r="H42" s="35">
        <f>G42+(G42*$F$2)</f>
        <v>0</v>
      </c>
    </row>
    <row r="43" spans="1:8" ht="15" customHeight="1" x14ac:dyDescent="0.25">
      <c r="A43" s="21" t="s">
        <v>243</v>
      </c>
      <c r="B43" s="266" t="s">
        <v>498</v>
      </c>
      <c r="C43" s="266"/>
      <c r="D43" s="20" t="s">
        <v>27</v>
      </c>
      <c r="E43" s="40"/>
      <c r="F43" s="33">
        <v>1</v>
      </c>
      <c r="G43" s="34">
        <f t="shared" si="7"/>
        <v>0</v>
      </c>
      <c r="H43" s="35">
        <f t="shared" ref="H43:H45" si="8">G43+(G43*$F$2)</f>
        <v>0</v>
      </c>
    </row>
    <row r="44" spans="1:8" ht="15" customHeight="1" x14ac:dyDescent="0.25">
      <c r="A44" s="21" t="s">
        <v>244</v>
      </c>
      <c r="B44" s="238" t="s">
        <v>499</v>
      </c>
      <c r="C44" s="200"/>
      <c r="D44" s="13" t="s">
        <v>27</v>
      </c>
      <c r="E44" s="40"/>
      <c r="F44" s="33">
        <v>1</v>
      </c>
      <c r="G44" s="34">
        <f t="shared" si="7"/>
        <v>0</v>
      </c>
      <c r="H44" s="35">
        <f t="shared" si="8"/>
        <v>0</v>
      </c>
    </row>
    <row r="45" spans="1:8" ht="15" customHeight="1" thickBot="1" x14ac:dyDescent="0.3">
      <c r="A45" s="54" t="s">
        <v>245</v>
      </c>
      <c r="B45" s="269" t="s">
        <v>500</v>
      </c>
      <c r="C45" s="270"/>
      <c r="D45" s="55" t="s">
        <v>27</v>
      </c>
      <c r="E45" s="56"/>
      <c r="F45" s="33">
        <v>1</v>
      </c>
      <c r="G45" s="34">
        <f t="shared" si="7"/>
        <v>0</v>
      </c>
      <c r="H45" s="35">
        <f t="shared" si="8"/>
        <v>0</v>
      </c>
    </row>
    <row r="46" spans="1:8" ht="23.45" customHeight="1" thickBot="1" x14ac:dyDescent="0.3">
      <c r="A46" s="232" t="s">
        <v>537</v>
      </c>
      <c r="B46" s="233"/>
      <c r="C46" s="233"/>
      <c r="D46" s="233"/>
      <c r="E46" s="233"/>
      <c r="F46" s="233"/>
      <c r="G46" s="233"/>
      <c r="H46" s="234"/>
    </row>
    <row r="47" spans="1:8" ht="15" customHeight="1" x14ac:dyDescent="0.25">
      <c r="A47" s="36" t="s">
        <v>246</v>
      </c>
      <c r="B47" s="267" t="s">
        <v>69</v>
      </c>
      <c r="C47" s="268" t="s">
        <v>69</v>
      </c>
      <c r="D47" s="37" t="s">
        <v>27</v>
      </c>
      <c r="E47" s="38"/>
      <c r="F47" s="23">
        <v>1</v>
      </c>
      <c r="G47" s="26">
        <f t="shared" ref="G47:G69" si="9">E47*F47</f>
        <v>0</v>
      </c>
      <c r="H47" s="27">
        <f>G47+(G47*$F$2)</f>
        <v>0</v>
      </c>
    </row>
    <row r="48" spans="1:8" ht="15" customHeight="1" x14ac:dyDescent="0.25">
      <c r="A48" s="22" t="s">
        <v>247</v>
      </c>
      <c r="B48" s="281" t="s">
        <v>70</v>
      </c>
      <c r="C48" s="282" t="s">
        <v>70</v>
      </c>
      <c r="D48" s="20" t="s">
        <v>27</v>
      </c>
      <c r="E48" s="39"/>
      <c r="F48" s="33">
        <v>1</v>
      </c>
      <c r="G48" s="34">
        <f t="shared" si="9"/>
        <v>0</v>
      </c>
      <c r="H48" s="35">
        <f>G48+(G48*$F$2)</f>
        <v>0</v>
      </c>
    </row>
    <row r="49" spans="1:8" ht="15" customHeight="1" x14ac:dyDescent="0.25">
      <c r="A49" s="22" t="s">
        <v>248</v>
      </c>
      <c r="B49" s="283" t="s">
        <v>71</v>
      </c>
      <c r="C49" s="284" t="s">
        <v>71</v>
      </c>
      <c r="D49" s="13" t="s">
        <v>27</v>
      </c>
      <c r="E49" s="40"/>
      <c r="F49" s="33">
        <v>1</v>
      </c>
      <c r="G49" s="28">
        <f t="shared" si="9"/>
        <v>0</v>
      </c>
      <c r="H49" s="35">
        <f t="shared" ref="H49:H56" si="10">G49+(G49*$F$2)</f>
        <v>0</v>
      </c>
    </row>
    <row r="50" spans="1:8" ht="15" customHeight="1" x14ac:dyDescent="0.25">
      <c r="A50" s="22" t="s">
        <v>249</v>
      </c>
      <c r="B50" s="255" t="s">
        <v>507</v>
      </c>
      <c r="C50" s="256"/>
      <c r="D50" s="13" t="s">
        <v>27</v>
      </c>
      <c r="E50" s="40"/>
      <c r="F50" s="33">
        <v>1</v>
      </c>
      <c r="G50" s="28">
        <f t="shared" si="9"/>
        <v>0</v>
      </c>
      <c r="H50" s="35">
        <f t="shared" si="10"/>
        <v>0</v>
      </c>
    </row>
    <row r="51" spans="1:8" ht="15" customHeight="1" x14ac:dyDescent="0.25">
      <c r="A51" s="22" t="s">
        <v>250</v>
      </c>
      <c r="B51" s="255" t="s">
        <v>506</v>
      </c>
      <c r="C51" s="256"/>
      <c r="D51" s="13" t="s">
        <v>27</v>
      </c>
      <c r="E51" s="40"/>
      <c r="F51" s="33">
        <v>1</v>
      </c>
      <c r="G51" s="28">
        <f t="shared" si="9"/>
        <v>0</v>
      </c>
      <c r="H51" s="35">
        <f t="shared" si="10"/>
        <v>0</v>
      </c>
    </row>
    <row r="52" spans="1:8" ht="15" customHeight="1" x14ac:dyDescent="0.25">
      <c r="A52" s="22" t="s">
        <v>251</v>
      </c>
      <c r="B52" s="283" t="s">
        <v>72</v>
      </c>
      <c r="C52" s="284" t="s">
        <v>72</v>
      </c>
      <c r="D52" s="13" t="s">
        <v>27</v>
      </c>
      <c r="E52" s="40"/>
      <c r="F52" s="33">
        <v>1</v>
      </c>
      <c r="G52" s="28">
        <f t="shared" si="9"/>
        <v>0</v>
      </c>
      <c r="H52" s="35">
        <f t="shared" si="10"/>
        <v>0</v>
      </c>
    </row>
    <row r="53" spans="1:8" ht="15" customHeight="1" x14ac:dyDescent="0.25">
      <c r="A53" s="22" t="s">
        <v>252</v>
      </c>
      <c r="B53" s="283" t="s">
        <v>73</v>
      </c>
      <c r="C53" s="284" t="s">
        <v>73</v>
      </c>
      <c r="D53" s="13" t="s">
        <v>27</v>
      </c>
      <c r="E53" s="40"/>
      <c r="F53" s="33">
        <v>1</v>
      </c>
      <c r="G53" s="28">
        <f t="shared" si="9"/>
        <v>0</v>
      </c>
      <c r="H53" s="35">
        <f t="shared" si="10"/>
        <v>0</v>
      </c>
    </row>
    <row r="54" spans="1:8" ht="15" customHeight="1" x14ac:dyDescent="0.25">
      <c r="A54" s="22" t="s">
        <v>253</v>
      </c>
      <c r="B54" s="283" t="s">
        <v>74</v>
      </c>
      <c r="C54" s="284" t="s">
        <v>74</v>
      </c>
      <c r="D54" s="13" t="s">
        <v>27</v>
      </c>
      <c r="E54" s="40"/>
      <c r="F54" s="33">
        <v>1</v>
      </c>
      <c r="G54" s="28">
        <f t="shared" si="9"/>
        <v>0</v>
      </c>
      <c r="H54" s="35">
        <f t="shared" si="10"/>
        <v>0</v>
      </c>
    </row>
    <row r="55" spans="1:8" ht="15" customHeight="1" x14ac:dyDescent="0.25">
      <c r="A55" s="22" t="s">
        <v>254</v>
      </c>
      <c r="B55" s="283" t="s">
        <v>75</v>
      </c>
      <c r="C55" s="284" t="s">
        <v>75</v>
      </c>
      <c r="D55" s="13" t="s">
        <v>27</v>
      </c>
      <c r="E55" s="40"/>
      <c r="F55" s="24">
        <v>1</v>
      </c>
      <c r="G55" s="28">
        <f t="shared" si="9"/>
        <v>0</v>
      </c>
      <c r="H55" s="35">
        <f t="shared" si="10"/>
        <v>0</v>
      </c>
    </row>
    <row r="56" spans="1:8" ht="15" customHeight="1" thickBot="1" x14ac:dyDescent="0.3">
      <c r="A56" s="129" t="s">
        <v>255</v>
      </c>
      <c r="B56" s="332" t="s">
        <v>504</v>
      </c>
      <c r="C56" s="333"/>
      <c r="D56" s="41" t="s">
        <v>27</v>
      </c>
      <c r="E56" s="42"/>
      <c r="F56" s="25">
        <v>1</v>
      </c>
      <c r="G56" s="30">
        <f t="shared" si="9"/>
        <v>0</v>
      </c>
      <c r="H56" s="35">
        <f t="shared" si="10"/>
        <v>0</v>
      </c>
    </row>
    <row r="57" spans="1:8" ht="23.45" customHeight="1" thickBot="1" x14ac:dyDescent="0.3">
      <c r="A57" s="232" t="s">
        <v>466</v>
      </c>
      <c r="B57" s="233"/>
      <c r="C57" s="233"/>
      <c r="D57" s="233"/>
      <c r="E57" s="233"/>
      <c r="F57" s="233"/>
      <c r="G57" s="233"/>
      <c r="H57" s="234"/>
    </row>
    <row r="58" spans="1:8" ht="15" customHeight="1" x14ac:dyDescent="0.25">
      <c r="A58" s="36" t="s">
        <v>256</v>
      </c>
      <c r="B58" s="254" t="s">
        <v>467</v>
      </c>
      <c r="C58" s="254"/>
      <c r="D58" s="37" t="s">
        <v>484</v>
      </c>
      <c r="E58" s="38"/>
      <c r="F58" s="23">
        <v>1</v>
      </c>
      <c r="G58" s="28">
        <f t="shared" si="9"/>
        <v>0</v>
      </c>
      <c r="H58" s="29">
        <f>G58+(G58*$F$2)</f>
        <v>0</v>
      </c>
    </row>
    <row r="59" spans="1:8" ht="15" customHeight="1" x14ac:dyDescent="0.25">
      <c r="A59" s="22" t="s">
        <v>257</v>
      </c>
      <c r="B59" s="239" t="s">
        <v>76</v>
      </c>
      <c r="C59" s="239" t="s">
        <v>76</v>
      </c>
      <c r="D59" s="13" t="s">
        <v>484</v>
      </c>
      <c r="E59" s="40"/>
      <c r="F59" s="24">
        <v>1</v>
      </c>
      <c r="G59" s="28">
        <f t="shared" si="9"/>
        <v>0</v>
      </c>
      <c r="H59" s="29">
        <f>G59+(G59*$F$2)</f>
        <v>0</v>
      </c>
    </row>
    <row r="60" spans="1:8" ht="15" customHeight="1" x14ac:dyDescent="0.25">
      <c r="A60" s="22" t="s">
        <v>258</v>
      </c>
      <c r="B60" s="239" t="s">
        <v>77</v>
      </c>
      <c r="C60" s="239" t="s">
        <v>77</v>
      </c>
      <c r="D60" s="13" t="s">
        <v>27</v>
      </c>
      <c r="E60" s="40"/>
      <c r="F60" s="24">
        <v>1</v>
      </c>
      <c r="G60" s="28">
        <f t="shared" si="9"/>
        <v>0</v>
      </c>
      <c r="H60" s="29">
        <f t="shared" ref="H60:H81" si="11">G60+(G60*$F$2)</f>
        <v>0</v>
      </c>
    </row>
    <row r="61" spans="1:8" ht="15" customHeight="1" x14ac:dyDescent="0.25">
      <c r="A61" s="22" t="s">
        <v>259</v>
      </c>
      <c r="B61" s="261" t="s">
        <v>471</v>
      </c>
      <c r="C61" s="261"/>
      <c r="D61" s="13" t="s">
        <v>27</v>
      </c>
      <c r="E61" s="40"/>
      <c r="F61" s="24">
        <v>1</v>
      </c>
      <c r="G61" s="28">
        <f t="shared" si="9"/>
        <v>0</v>
      </c>
      <c r="H61" s="29">
        <f t="shared" si="11"/>
        <v>0</v>
      </c>
    </row>
    <row r="62" spans="1:8" ht="15" customHeight="1" x14ac:dyDescent="0.25">
      <c r="A62" s="22" t="s">
        <v>260</v>
      </c>
      <c r="B62" s="261" t="s">
        <v>468</v>
      </c>
      <c r="C62" s="261"/>
      <c r="D62" s="13" t="s">
        <v>27</v>
      </c>
      <c r="E62" s="40"/>
      <c r="F62" s="24">
        <v>1</v>
      </c>
      <c r="G62" s="28">
        <f t="shared" si="9"/>
        <v>0</v>
      </c>
      <c r="H62" s="29">
        <f t="shared" si="11"/>
        <v>0</v>
      </c>
    </row>
    <row r="63" spans="1:8" ht="15" customHeight="1" x14ac:dyDescent="0.25">
      <c r="A63" s="22" t="s">
        <v>261</v>
      </c>
      <c r="B63" s="239" t="s">
        <v>78</v>
      </c>
      <c r="C63" s="239" t="s">
        <v>78</v>
      </c>
      <c r="D63" s="13" t="s">
        <v>27</v>
      </c>
      <c r="E63" s="40"/>
      <c r="F63" s="24">
        <v>1</v>
      </c>
      <c r="G63" s="28">
        <f t="shared" si="9"/>
        <v>0</v>
      </c>
      <c r="H63" s="29">
        <f t="shared" si="11"/>
        <v>0</v>
      </c>
    </row>
    <row r="64" spans="1:8" ht="15" customHeight="1" x14ac:dyDescent="0.25">
      <c r="A64" s="22" t="s">
        <v>262</v>
      </c>
      <c r="B64" s="239" t="s">
        <v>470</v>
      </c>
      <c r="C64" s="239" t="s">
        <v>79</v>
      </c>
      <c r="D64" s="13" t="s">
        <v>27</v>
      </c>
      <c r="E64" s="40"/>
      <c r="F64" s="24">
        <v>1</v>
      </c>
      <c r="G64" s="28">
        <f t="shared" si="9"/>
        <v>0</v>
      </c>
      <c r="H64" s="29">
        <f t="shared" si="11"/>
        <v>0</v>
      </c>
    </row>
    <row r="65" spans="1:8" ht="15" customHeight="1" x14ac:dyDescent="0.25">
      <c r="A65" s="22" t="s">
        <v>263</v>
      </c>
      <c r="B65" s="239" t="s">
        <v>80</v>
      </c>
      <c r="C65" s="239" t="s">
        <v>80</v>
      </c>
      <c r="D65" s="13" t="s">
        <v>27</v>
      </c>
      <c r="E65" s="40"/>
      <c r="F65" s="24">
        <v>1</v>
      </c>
      <c r="G65" s="28">
        <f t="shared" si="9"/>
        <v>0</v>
      </c>
      <c r="H65" s="29">
        <f t="shared" si="11"/>
        <v>0</v>
      </c>
    </row>
    <row r="66" spans="1:8" ht="15" customHeight="1" x14ac:dyDescent="0.25">
      <c r="A66" s="22" t="s">
        <v>264</v>
      </c>
      <c r="B66" s="239" t="s">
        <v>81</v>
      </c>
      <c r="C66" s="239" t="s">
        <v>81</v>
      </c>
      <c r="D66" s="13" t="s">
        <v>27</v>
      </c>
      <c r="E66" s="40"/>
      <c r="F66" s="24">
        <v>1</v>
      </c>
      <c r="G66" s="28">
        <f t="shared" si="9"/>
        <v>0</v>
      </c>
      <c r="H66" s="29">
        <f t="shared" si="11"/>
        <v>0</v>
      </c>
    </row>
    <row r="67" spans="1:8" ht="15" customHeight="1" x14ac:dyDescent="0.25">
      <c r="A67" s="22" t="s">
        <v>265</v>
      </c>
      <c r="B67" s="261" t="s">
        <v>469</v>
      </c>
      <c r="C67" s="261"/>
      <c r="D67" s="13" t="s">
        <v>27</v>
      </c>
      <c r="E67" s="40"/>
      <c r="F67" s="24">
        <v>1</v>
      </c>
      <c r="G67" s="28">
        <f t="shared" si="9"/>
        <v>0</v>
      </c>
      <c r="H67" s="29">
        <f t="shared" si="11"/>
        <v>0</v>
      </c>
    </row>
    <row r="68" spans="1:8" ht="15" customHeight="1" x14ac:dyDescent="0.25">
      <c r="A68" s="22" t="s">
        <v>266</v>
      </c>
      <c r="B68" s="239" t="s">
        <v>82</v>
      </c>
      <c r="C68" s="239" t="s">
        <v>82</v>
      </c>
      <c r="D68" s="13" t="s">
        <v>27</v>
      </c>
      <c r="E68" s="40"/>
      <c r="F68" s="24">
        <v>1</v>
      </c>
      <c r="G68" s="28">
        <f t="shared" si="9"/>
        <v>0</v>
      </c>
      <c r="H68" s="29">
        <f t="shared" si="11"/>
        <v>0</v>
      </c>
    </row>
    <row r="69" spans="1:8" ht="15" customHeight="1" x14ac:dyDescent="0.25">
      <c r="A69" s="22" t="s">
        <v>509</v>
      </c>
      <c r="B69" s="239" t="s">
        <v>83</v>
      </c>
      <c r="C69" s="239" t="s">
        <v>83</v>
      </c>
      <c r="D69" s="13" t="s">
        <v>27</v>
      </c>
      <c r="E69" s="40"/>
      <c r="F69" s="24">
        <v>1</v>
      </c>
      <c r="G69" s="28">
        <f t="shared" si="9"/>
        <v>0</v>
      </c>
      <c r="H69" s="29">
        <f t="shared" si="11"/>
        <v>0</v>
      </c>
    </row>
    <row r="70" spans="1:8" ht="15" customHeight="1" x14ac:dyDescent="0.25">
      <c r="A70" s="22" t="s">
        <v>510</v>
      </c>
      <c r="B70" s="239" t="s">
        <v>84</v>
      </c>
      <c r="C70" s="239" t="s">
        <v>84</v>
      </c>
      <c r="D70" s="13" t="s">
        <v>27</v>
      </c>
      <c r="E70" s="40"/>
      <c r="F70" s="24">
        <v>1</v>
      </c>
      <c r="G70" s="28">
        <f>E70*F70</f>
        <v>0</v>
      </c>
      <c r="H70" s="29">
        <f t="shared" si="11"/>
        <v>0</v>
      </c>
    </row>
    <row r="71" spans="1:8" ht="15" customHeight="1" x14ac:dyDescent="0.25">
      <c r="A71" s="22" t="s">
        <v>511</v>
      </c>
      <c r="B71" s="239" t="s">
        <v>85</v>
      </c>
      <c r="C71" s="239" t="s">
        <v>85</v>
      </c>
      <c r="D71" s="13" t="s">
        <v>27</v>
      </c>
      <c r="E71" s="40"/>
      <c r="F71" s="24">
        <v>1</v>
      </c>
      <c r="G71" s="28">
        <f t="shared" ref="G71:G251" si="12">E71*F71</f>
        <v>0</v>
      </c>
      <c r="H71" s="29">
        <f t="shared" si="11"/>
        <v>0</v>
      </c>
    </row>
    <row r="72" spans="1:8" ht="15" customHeight="1" x14ac:dyDescent="0.25">
      <c r="A72" s="22" t="s">
        <v>512</v>
      </c>
      <c r="B72" s="239" t="s">
        <v>86</v>
      </c>
      <c r="C72" s="239" t="s">
        <v>86</v>
      </c>
      <c r="D72" s="13" t="s">
        <v>27</v>
      </c>
      <c r="E72" s="40"/>
      <c r="F72" s="24">
        <v>1</v>
      </c>
      <c r="G72" s="28">
        <f t="shared" si="12"/>
        <v>0</v>
      </c>
      <c r="H72" s="29">
        <f t="shared" si="11"/>
        <v>0</v>
      </c>
    </row>
    <row r="73" spans="1:8" ht="15" customHeight="1" x14ac:dyDescent="0.25">
      <c r="A73" s="22" t="s">
        <v>513</v>
      </c>
      <c r="B73" s="237" t="s">
        <v>391</v>
      </c>
      <c r="C73" s="238"/>
      <c r="D73" s="13" t="s">
        <v>27</v>
      </c>
      <c r="E73" s="40"/>
      <c r="F73" s="24">
        <v>1</v>
      </c>
      <c r="G73" s="28">
        <f t="shared" si="12"/>
        <v>0</v>
      </c>
      <c r="H73" s="29">
        <f t="shared" si="11"/>
        <v>0</v>
      </c>
    </row>
    <row r="74" spans="1:8" ht="15" customHeight="1" x14ac:dyDescent="0.25">
      <c r="A74" s="22" t="s">
        <v>514</v>
      </c>
      <c r="B74" s="239" t="s">
        <v>87</v>
      </c>
      <c r="C74" s="239" t="s">
        <v>87</v>
      </c>
      <c r="D74" s="13" t="s">
        <v>27</v>
      </c>
      <c r="E74" s="40"/>
      <c r="F74" s="24">
        <v>1</v>
      </c>
      <c r="G74" s="28">
        <f t="shared" si="12"/>
        <v>0</v>
      </c>
      <c r="H74" s="29">
        <f t="shared" si="11"/>
        <v>0</v>
      </c>
    </row>
    <row r="75" spans="1:8" ht="15" customHeight="1" x14ac:dyDescent="0.25">
      <c r="A75" s="22" t="s">
        <v>515</v>
      </c>
      <c r="B75" s="239" t="s">
        <v>88</v>
      </c>
      <c r="C75" s="239" t="s">
        <v>88</v>
      </c>
      <c r="D75" s="13" t="s">
        <v>27</v>
      </c>
      <c r="E75" s="40"/>
      <c r="F75" s="24">
        <v>1</v>
      </c>
      <c r="G75" s="28">
        <f t="shared" si="12"/>
        <v>0</v>
      </c>
      <c r="H75" s="29">
        <f t="shared" si="11"/>
        <v>0</v>
      </c>
    </row>
    <row r="76" spans="1:8" ht="15" customHeight="1" x14ac:dyDescent="0.25">
      <c r="A76" s="22" t="s">
        <v>516</v>
      </c>
      <c r="B76" s="239" t="s">
        <v>89</v>
      </c>
      <c r="C76" s="239" t="s">
        <v>89</v>
      </c>
      <c r="D76" s="13" t="s">
        <v>27</v>
      </c>
      <c r="E76" s="40"/>
      <c r="F76" s="24">
        <v>1</v>
      </c>
      <c r="G76" s="28">
        <f t="shared" si="12"/>
        <v>0</v>
      </c>
      <c r="H76" s="29">
        <f t="shared" si="11"/>
        <v>0</v>
      </c>
    </row>
    <row r="77" spans="1:8" ht="15" customHeight="1" x14ac:dyDescent="0.25">
      <c r="A77" s="22" t="s">
        <v>517</v>
      </c>
      <c r="B77" s="239" t="s">
        <v>90</v>
      </c>
      <c r="C77" s="239" t="s">
        <v>90</v>
      </c>
      <c r="D77" s="13" t="s">
        <v>27</v>
      </c>
      <c r="E77" s="40"/>
      <c r="F77" s="24">
        <v>1</v>
      </c>
      <c r="G77" s="28">
        <f t="shared" si="12"/>
        <v>0</v>
      </c>
      <c r="H77" s="29">
        <f t="shared" si="11"/>
        <v>0</v>
      </c>
    </row>
    <row r="78" spans="1:8" ht="15" customHeight="1" x14ac:dyDescent="0.25">
      <c r="A78" s="22" t="s">
        <v>518</v>
      </c>
      <c r="B78" s="239" t="s">
        <v>91</v>
      </c>
      <c r="C78" s="239" t="s">
        <v>91</v>
      </c>
      <c r="D78" s="13" t="s">
        <v>27</v>
      </c>
      <c r="E78" s="40"/>
      <c r="F78" s="24">
        <v>1</v>
      </c>
      <c r="G78" s="28">
        <f t="shared" si="12"/>
        <v>0</v>
      </c>
      <c r="H78" s="29">
        <f t="shared" si="11"/>
        <v>0</v>
      </c>
    </row>
    <row r="79" spans="1:8" ht="15" customHeight="1" x14ac:dyDescent="0.25">
      <c r="A79" s="22" t="s">
        <v>267</v>
      </c>
      <c r="B79" s="239" t="s">
        <v>92</v>
      </c>
      <c r="C79" s="239" t="s">
        <v>92</v>
      </c>
      <c r="D79" s="13" t="s">
        <v>27</v>
      </c>
      <c r="E79" s="40"/>
      <c r="F79" s="24">
        <v>1</v>
      </c>
      <c r="G79" s="28">
        <f t="shared" si="12"/>
        <v>0</v>
      </c>
      <c r="H79" s="29">
        <f t="shared" si="11"/>
        <v>0</v>
      </c>
    </row>
    <row r="80" spans="1:8" ht="15" customHeight="1" x14ac:dyDescent="0.25">
      <c r="A80" s="22" t="s">
        <v>268</v>
      </c>
      <c r="B80" s="239" t="s">
        <v>93</v>
      </c>
      <c r="C80" s="239" t="s">
        <v>93</v>
      </c>
      <c r="D80" s="13" t="s">
        <v>27</v>
      </c>
      <c r="E80" s="40"/>
      <c r="F80" s="24">
        <v>1</v>
      </c>
      <c r="G80" s="28">
        <f t="shared" si="12"/>
        <v>0</v>
      </c>
      <c r="H80" s="29">
        <f t="shared" si="11"/>
        <v>0</v>
      </c>
    </row>
    <row r="81" spans="1:8" ht="15" customHeight="1" thickBot="1" x14ac:dyDescent="0.3">
      <c r="A81" s="129" t="s">
        <v>269</v>
      </c>
      <c r="B81" s="265" t="s">
        <v>94</v>
      </c>
      <c r="C81" s="265" t="s">
        <v>94</v>
      </c>
      <c r="D81" s="41" t="s">
        <v>27</v>
      </c>
      <c r="E81" s="42"/>
      <c r="F81" s="25">
        <v>1</v>
      </c>
      <c r="G81" s="30">
        <f t="shared" si="12"/>
        <v>0</v>
      </c>
      <c r="H81" s="29">
        <f t="shared" si="11"/>
        <v>0</v>
      </c>
    </row>
    <row r="82" spans="1:8" s="168" customFormat="1" ht="25.5" customHeight="1" thickBot="1" x14ac:dyDescent="0.3">
      <c r="A82" s="232" t="s">
        <v>462</v>
      </c>
      <c r="B82" s="233"/>
      <c r="C82" s="233"/>
      <c r="D82" s="233"/>
      <c r="E82" s="233"/>
      <c r="F82" s="233"/>
      <c r="G82" s="233"/>
      <c r="H82" s="234"/>
    </row>
    <row r="83" spans="1:8" ht="15" customHeight="1" x14ac:dyDescent="0.25">
      <c r="A83" s="51" t="s">
        <v>270</v>
      </c>
      <c r="B83" s="271" t="s">
        <v>487</v>
      </c>
      <c r="C83" s="271"/>
      <c r="D83" s="128" t="s">
        <v>27</v>
      </c>
      <c r="E83" s="40"/>
      <c r="F83" s="24">
        <v>1</v>
      </c>
      <c r="G83" s="28">
        <f t="shared" ref="G83:G85" si="13">E83*F83</f>
        <v>0</v>
      </c>
      <c r="H83" s="29">
        <f t="shared" ref="H83:H85" si="14">G83+(G83*$F$2)</f>
        <v>0</v>
      </c>
    </row>
    <row r="84" spans="1:8" ht="15" customHeight="1" x14ac:dyDescent="0.25">
      <c r="A84" s="51" t="s">
        <v>271</v>
      </c>
      <c r="B84" s="235" t="s">
        <v>488</v>
      </c>
      <c r="C84" s="236"/>
      <c r="D84" s="128" t="s">
        <v>27</v>
      </c>
      <c r="E84" s="40"/>
      <c r="F84" s="24">
        <v>1</v>
      </c>
      <c r="G84" s="28">
        <f t="shared" si="13"/>
        <v>0</v>
      </c>
      <c r="H84" s="29">
        <f t="shared" si="14"/>
        <v>0</v>
      </c>
    </row>
    <row r="85" spans="1:8" ht="15" customHeight="1" thickBot="1" x14ac:dyDescent="0.3">
      <c r="A85" s="51" t="s">
        <v>272</v>
      </c>
      <c r="B85" s="235" t="s">
        <v>489</v>
      </c>
      <c r="C85" s="236"/>
      <c r="D85" s="128" t="s">
        <v>27</v>
      </c>
      <c r="E85" s="40"/>
      <c r="F85" s="24">
        <v>1</v>
      </c>
      <c r="G85" s="28">
        <f t="shared" si="13"/>
        <v>0</v>
      </c>
      <c r="H85" s="29">
        <f t="shared" si="14"/>
        <v>0</v>
      </c>
    </row>
    <row r="86" spans="1:8" ht="25.5" customHeight="1" thickBot="1" x14ac:dyDescent="0.3">
      <c r="A86" s="232" t="s">
        <v>95</v>
      </c>
      <c r="B86" s="233"/>
      <c r="C86" s="233"/>
      <c r="D86" s="233"/>
      <c r="E86" s="233"/>
      <c r="F86" s="233"/>
      <c r="G86" s="233"/>
      <c r="H86" s="234"/>
    </row>
    <row r="87" spans="1:8" ht="15" customHeight="1" x14ac:dyDescent="0.25">
      <c r="A87" s="51" t="s">
        <v>273</v>
      </c>
      <c r="B87" s="235" t="s">
        <v>96</v>
      </c>
      <c r="C87" s="236" t="s">
        <v>96</v>
      </c>
      <c r="D87" s="19" t="s">
        <v>27</v>
      </c>
      <c r="E87" s="40"/>
      <c r="F87" s="24">
        <v>1</v>
      </c>
      <c r="G87" s="28">
        <f t="shared" ref="G87:G109" si="15">E87*F87</f>
        <v>0</v>
      </c>
      <c r="H87" s="29">
        <f>G87+(G87*$F$2)</f>
        <v>0</v>
      </c>
    </row>
    <row r="88" spans="1:8" ht="15" customHeight="1" x14ac:dyDescent="0.25">
      <c r="A88" s="51" t="s">
        <v>274</v>
      </c>
      <c r="B88" s="235" t="s">
        <v>97</v>
      </c>
      <c r="C88" s="236" t="s">
        <v>97</v>
      </c>
      <c r="D88" s="19" t="s">
        <v>27</v>
      </c>
      <c r="E88" s="40"/>
      <c r="F88" s="24">
        <v>1</v>
      </c>
      <c r="G88" s="28">
        <f t="shared" si="15"/>
        <v>0</v>
      </c>
      <c r="H88" s="29">
        <f t="shared" ref="H88:H124" si="16">G88+(G88*$F$2)</f>
        <v>0</v>
      </c>
    </row>
    <row r="89" spans="1:8" ht="15" customHeight="1" x14ac:dyDescent="0.25">
      <c r="A89" s="51" t="s">
        <v>275</v>
      </c>
      <c r="B89" s="235" t="s">
        <v>98</v>
      </c>
      <c r="C89" s="236" t="s">
        <v>98</v>
      </c>
      <c r="D89" s="19" t="s">
        <v>27</v>
      </c>
      <c r="E89" s="40"/>
      <c r="F89" s="24">
        <v>1</v>
      </c>
      <c r="G89" s="28">
        <f t="shared" si="15"/>
        <v>0</v>
      </c>
      <c r="H89" s="29">
        <f t="shared" si="16"/>
        <v>0</v>
      </c>
    </row>
    <row r="90" spans="1:8" ht="15" customHeight="1" x14ac:dyDescent="0.25">
      <c r="A90" s="51" t="s">
        <v>276</v>
      </c>
      <c r="B90" s="235" t="s">
        <v>99</v>
      </c>
      <c r="C90" s="236" t="s">
        <v>99</v>
      </c>
      <c r="D90" s="19" t="s">
        <v>27</v>
      </c>
      <c r="E90" s="40"/>
      <c r="F90" s="24">
        <v>1</v>
      </c>
      <c r="G90" s="28">
        <f t="shared" si="15"/>
        <v>0</v>
      </c>
      <c r="H90" s="29">
        <f t="shared" si="16"/>
        <v>0</v>
      </c>
    </row>
    <row r="91" spans="1:8" ht="15" customHeight="1" x14ac:dyDescent="0.25">
      <c r="A91" s="51" t="s">
        <v>277</v>
      </c>
      <c r="B91" s="225" t="s">
        <v>100</v>
      </c>
      <c r="C91" s="225" t="s">
        <v>100</v>
      </c>
      <c r="D91" s="19" t="s">
        <v>27</v>
      </c>
      <c r="E91" s="40"/>
      <c r="F91" s="24">
        <v>1</v>
      </c>
      <c r="G91" s="28">
        <f t="shared" si="15"/>
        <v>0</v>
      </c>
      <c r="H91" s="29">
        <f t="shared" si="16"/>
        <v>0</v>
      </c>
    </row>
    <row r="92" spans="1:8" ht="15" customHeight="1" x14ac:dyDescent="0.25">
      <c r="A92" s="51" t="s">
        <v>278</v>
      </c>
      <c r="B92" s="235" t="s">
        <v>101</v>
      </c>
      <c r="C92" s="236" t="s">
        <v>101</v>
      </c>
      <c r="D92" s="19" t="s">
        <v>27</v>
      </c>
      <c r="E92" s="40"/>
      <c r="F92" s="24">
        <v>1</v>
      </c>
      <c r="G92" s="28">
        <f t="shared" si="15"/>
        <v>0</v>
      </c>
      <c r="H92" s="29">
        <f t="shared" si="16"/>
        <v>0</v>
      </c>
    </row>
    <row r="93" spans="1:8" ht="15" customHeight="1" x14ac:dyDescent="0.25">
      <c r="A93" s="51" t="s">
        <v>279</v>
      </c>
      <c r="B93" s="235" t="s">
        <v>102</v>
      </c>
      <c r="C93" s="236" t="s">
        <v>102</v>
      </c>
      <c r="D93" s="19" t="s">
        <v>27</v>
      </c>
      <c r="E93" s="40"/>
      <c r="F93" s="24">
        <v>1</v>
      </c>
      <c r="G93" s="28">
        <f t="shared" si="15"/>
        <v>0</v>
      </c>
      <c r="H93" s="29">
        <f t="shared" si="16"/>
        <v>0</v>
      </c>
    </row>
    <row r="94" spans="1:8" ht="15" customHeight="1" x14ac:dyDescent="0.25">
      <c r="A94" s="51" t="s">
        <v>280</v>
      </c>
      <c r="B94" s="235" t="s">
        <v>103</v>
      </c>
      <c r="C94" s="236" t="s">
        <v>103</v>
      </c>
      <c r="D94" s="19" t="s">
        <v>27</v>
      </c>
      <c r="E94" s="40"/>
      <c r="F94" s="24">
        <v>1</v>
      </c>
      <c r="G94" s="28">
        <f t="shared" si="15"/>
        <v>0</v>
      </c>
      <c r="H94" s="29">
        <f t="shared" si="16"/>
        <v>0</v>
      </c>
    </row>
    <row r="95" spans="1:8" ht="15" customHeight="1" x14ac:dyDescent="0.25">
      <c r="A95" s="51" t="s">
        <v>281</v>
      </c>
      <c r="B95" s="169" t="s">
        <v>479</v>
      </c>
      <c r="C95" s="170"/>
      <c r="D95" s="19" t="s">
        <v>27</v>
      </c>
      <c r="E95" s="40"/>
      <c r="F95" s="24">
        <v>1</v>
      </c>
      <c r="G95" s="28">
        <f t="shared" si="15"/>
        <v>0</v>
      </c>
      <c r="H95" s="29">
        <f>G95+(G95*$F$2)</f>
        <v>0</v>
      </c>
    </row>
    <row r="96" spans="1:8" ht="15" customHeight="1" x14ac:dyDescent="0.25">
      <c r="A96" s="51" t="s">
        <v>282</v>
      </c>
      <c r="B96" s="235" t="s">
        <v>485</v>
      </c>
      <c r="C96" s="236"/>
      <c r="D96" s="19" t="s">
        <v>27</v>
      </c>
      <c r="E96" s="40"/>
      <c r="F96" s="24">
        <v>1</v>
      </c>
      <c r="G96" s="28">
        <f t="shared" si="15"/>
        <v>0</v>
      </c>
      <c r="H96" s="29">
        <f t="shared" si="16"/>
        <v>0</v>
      </c>
    </row>
    <row r="97" spans="1:8" ht="15" customHeight="1" x14ac:dyDescent="0.25">
      <c r="A97" s="51" t="s">
        <v>283</v>
      </c>
      <c r="B97" s="235" t="s">
        <v>486</v>
      </c>
      <c r="C97" s="236"/>
      <c r="D97" s="19" t="s">
        <v>27</v>
      </c>
      <c r="E97" s="40"/>
      <c r="F97" s="24">
        <v>1</v>
      </c>
      <c r="G97" s="28">
        <f t="shared" si="15"/>
        <v>0</v>
      </c>
      <c r="H97" s="29">
        <f t="shared" si="16"/>
        <v>0</v>
      </c>
    </row>
    <row r="98" spans="1:8" ht="15" customHeight="1" x14ac:dyDescent="0.25">
      <c r="A98" s="51" t="s">
        <v>284</v>
      </c>
      <c r="B98" s="235" t="s">
        <v>478</v>
      </c>
      <c r="C98" s="236"/>
      <c r="D98" s="19" t="s">
        <v>27</v>
      </c>
      <c r="E98" s="40"/>
      <c r="F98" s="24">
        <v>1</v>
      </c>
      <c r="G98" s="28">
        <f t="shared" si="15"/>
        <v>0</v>
      </c>
      <c r="H98" s="29">
        <f t="shared" si="16"/>
        <v>0</v>
      </c>
    </row>
    <row r="99" spans="1:8" ht="15" customHeight="1" x14ac:dyDescent="0.25">
      <c r="A99" s="51" t="s">
        <v>285</v>
      </c>
      <c r="B99" s="235" t="s">
        <v>104</v>
      </c>
      <c r="C99" s="236" t="s">
        <v>104</v>
      </c>
      <c r="D99" s="19" t="s">
        <v>27</v>
      </c>
      <c r="E99" s="40"/>
      <c r="F99" s="24">
        <v>1</v>
      </c>
      <c r="G99" s="28">
        <f t="shared" si="15"/>
        <v>0</v>
      </c>
      <c r="H99" s="29">
        <f t="shared" si="16"/>
        <v>0</v>
      </c>
    </row>
    <row r="100" spans="1:8" ht="15" customHeight="1" x14ac:dyDescent="0.25">
      <c r="A100" s="51" t="s">
        <v>286</v>
      </c>
      <c r="B100" s="235" t="s">
        <v>105</v>
      </c>
      <c r="C100" s="236" t="s">
        <v>105</v>
      </c>
      <c r="D100" s="19" t="s">
        <v>27</v>
      </c>
      <c r="E100" s="40"/>
      <c r="F100" s="24">
        <v>1</v>
      </c>
      <c r="G100" s="28">
        <f t="shared" si="15"/>
        <v>0</v>
      </c>
      <c r="H100" s="29">
        <f t="shared" si="16"/>
        <v>0</v>
      </c>
    </row>
    <row r="101" spans="1:8" ht="15" customHeight="1" x14ac:dyDescent="0.25">
      <c r="A101" s="51" t="s">
        <v>287</v>
      </c>
      <c r="B101" s="235" t="s">
        <v>106</v>
      </c>
      <c r="C101" s="236" t="s">
        <v>106</v>
      </c>
      <c r="D101" s="19" t="s">
        <v>27</v>
      </c>
      <c r="E101" s="40"/>
      <c r="F101" s="24">
        <v>1</v>
      </c>
      <c r="G101" s="28">
        <f t="shared" si="15"/>
        <v>0</v>
      </c>
      <c r="H101" s="29">
        <f t="shared" si="16"/>
        <v>0</v>
      </c>
    </row>
    <row r="102" spans="1:8" ht="15" customHeight="1" x14ac:dyDescent="0.25">
      <c r="A102" s="51" t="s">
        <v>288</v>
      </c>
      <c r="B102" s="244" t="s">
        <v>107</v>
      </c>
      <c r="C102" s="245" t="s">
        <v>107</v>
      </c>
      <c r="D102" s="19" t="s">
        <v>27</v>
      </c>
      <c r="E102" s="40"/>
      <c r="F102" s="24">
        <v>1</v>
      </c>
      <c r="G102" s="28">
        <f t="shared" si="15"/>
        <v>0</v>
      </c>
      <c r="H102" s="29">
        <f t="shared" si="16"/>
        <v>0</v>
      </c>
    </row>
    <row r="103" spans="1:8" ht="15" customHeight="1" x14ac:dyDescent="0.25">
      <c r="A103" s="51" t="s">
        <v>289</v>
      </c>
      <c r="B103" s="235" t="s">
        <v>108</v>
      </c>
      <c r="C103" s="236" t="s">
        <v>108</v>
      </c>
      <c r="D103" s="19" t="s">
        <v>27</v>
      </c>
      <c r="E103" s="40"/>
      <c r="F103" s="24">
        <v>1</v>
      </c>
      <c r="G103" s="28">
        <f t="shared" si="15"/>
        <v>0</v>
      </c>
      <c r="H103" s="29">
        <f t="shared" si="16"/>
        <v>0</v>
      </c>
    </row>
    <row r="104" spans="1:8" ht="15" customHeight="1" x14ac:dyDescent="0.25">
      <c r="A104" s="51" t="s">
        <v>290</v>
      </c>
      <c r="B104" s="235" t="s">
        <v>109</v>
      </c>
      <c r="C104" s="236" t="s">
        <v>109</v>
      </c>
      <c r="D104" s="19" t="s">
        <v>27</v>
      </c>
      <c r="E104" s="40"/>
      <c r="F104" s="24">
        <v>1</v>
      </c>
      <c r="G104" s="28">
        <f t="shared" si="15"/>
        <v>0</v>
      </c>
      <c r="H104" s="29">
        <f t="shared" si="16"/>
        <v>0</v>
      </c>
    </row>
    <row r="105" spans="1:8" ht="15" customHeight="1" x14ac:dyDescent="0.25">
      <c r="A105" s="51" t="s">
        <v>291</v>
      </c>
      <c r="B105" s="235" t="s">
        <v>110</v>
      </c>
      <c r="C105" s="236" t="s">
        <v>110</v>
      </c>
      <c r="D105" s="19" t="s">
        <v>27</v>
      </c>
      <c r="E105" s="40"/>
      <c r="F105" s="24">
        <v>1</v>
      </c>
      <c r="G105" s="28">
        <f t="shared" si="15"/>
        <v>0</v>
      </c>
      <c r="H105" s="29">
        <f t="shared" si="16"/>
        <v>0</v>
      </c>
    </row>
    <row r="106" spans="1:8" ht="15" customHeight="1" x14ac:dyDescent="0.25">
      <c r="A106" s="51" t="s">
        <v>292</v>
      </c>
      <c r="B106" s="242" t="s">
        <v>111</v>
      </c>
      <c r="C106" s="243" t="s">
        <v>111</v>
      </c>
      <c r="D106" s="19" t="s">
        <v>27</v>
      </c>
      <c r="E106" s="46"/>
      <c r="F106" s="24">
        <v>1</v>
      </c>
      <c r="G106" s="44">
        <f t="shared" si="15"/>
        <v>0</v>
      </c>
      <c r="H106" s="29">
        <f t="shared" si="16"/>
        <v>0</v>
      </c>
    </row>
    <row r="107" spans="1:8" ht="15" customHeight="1" x14ac:dyDescent="0.25">
      <c r="A107" s="51" t="s">
        <v>293</v>
      </c>
      <c r="B107" s="246" t="s">
        <v>112</v>
      </c>
      <c r="C107" s="247" t="s">
        <v>112</v>
      </c>
      <c r="D107" s="13" t="s">
        <v>27</v>
      </c>
      <c r="E107" s="112"/>
      <c r="F107" s="24">
        <v>1</v>
      </c>
      <c r="G107" s="44">
        <f t="shared" si="15"/>
        <v>0</v>
      </c>
      <c r="H107" s="29">
        <f t="shared" si="16"/>
        <v>0</v>
      </c>
    </row>
    <row r="108" spans="1:8" ht="15" customHeight="1" x14ac:dyDescent="0.25">
      <c r="A108" s="51" t="s">
        <v>294</v>
      </c>
      <c r="B108" s="246" t="s">
        <v>113</v>
      </c>
      <c r="C108" s="247" t="s">
        <v>113</v>
      </c>
      <c r="D108" s="13" t="s">
        <v>27</v>
      </c>
      <c r="E108" s="112"/>
      <c r="F108" s="24">
        <v>1</v>
      </c>
      <c r="G108" s="28">
        <f t="shared" si="15"/>
        <v>0</v>
      </c>
      <c r="H108" s="29">
        <f>G108+(G108*$F$2)</f>
        <v>0</v>
      </c>
    </row>
    <row r="109" spans="1:8" ht="15" customHeight="1" x14ac:dyDescent="0.25">
      <c r="A109" s="51" t="s">
        <v>295</v>
      </c>
      <c r="B109" s="246" t="s">
        <v>114</v>
      </c>
      <c r="C109" s="247" t="s">
        <v>114</v>
      </c>
      <c r="D109" s="13" t="s">
        <v>27</v>
      </c>
      <c r="E109" s="112"/>
      <c r="F109" s="24">
        <v>1</v>
      </c>
      <c r="G109" s="28">
        <f t="shared" si="15"/>
        <v>0</v>
      </c>
      <c r="H109" s="29">
        <f t="shared" si="16"/>
        <v>0</v>
      </c>
    </row>
    <row r="110" spans="1:8" ht="15" customHeight="1" x14ac:dyDescent="0.25">
      <c r="A110" s="51" t="s">
        <v>296</v>
      </c>
      <c r="B110" s="273" t="s">
        <v>115</v>
      </c>
      <c r="C110" s="273" t="s">
        <v>115</v>
      </c>
      <c r="D110" s="55" t="s">
        <v>27</v>
      </c>
      <c r="E110" s="56"/>
      <c r="F110" s="24">
        <v>1</v>
      </c>
      <c r="G110" s="44">
        <f t="shared" si="12"/>
        <v>0</v>
      </c>
      <c r="H110" s="29">
        <f t="shared" si="16"/>
        <v>0</v>
      </c>
    </row>
    <row r="111" spans="1:8" ht="15" customHeight="1" x14ac:dyDescent="0.25">
      <c r="A111" s="51" t="s">
        <v>297</v>
      </c>
      <c r="B111" s="235" t="s">
        <v>116</v>
      </c>
      <c r="C111" s="236" t="s">
        <v>116</v>
      </c>
      <c r="D111" s="19" t="s">
        <v>27</v>
      </c>
      <c r="E111" s="40"/>
      <c r="F111" s="24">
        <v>1</v>
      </c>
      <c r="G111" s="28">
        <f t="shared" si="12"/>
        <v>0</v>
      </c>
      <c r="H111" s="29">
        <f t="shared" si="16"/>
        <v>0</v>
      </c>
    </row>
    <row r="112" spans="1:8" ht="15" customHeight="1" x14ac:dyDescent="0.25">
      <c r="A112" s="51" t="s">
        <v>298</v>
      </c>
      <c r="B112" s="235" t="s">
        <v>117</v>
      </c>
      <c r="C112" s="236" t="s">
        <v>117</v>
      </c>
      <c r="D112" s="19" t="s">
        <v>27</v>
      </c>
      <c r="E112" s="40"/>
      <c r="F112" s="24">
        <v>1</v>
      </c>
      <c r="G112" s="28">
        <f t="shared" si="12"/>
        <v>0</v>
      </c>
      <c r="H112" s="29">
        <f t="shared" si="16"/>
        <v>0</v>
      </c>
    </row>
    <row r="113" spans="1:8" ht="15" customHeight="1" x14ac:dyDescent="0.25">
      <c r="A113" s="51" t="s">
        <v>299</v>
      </c>
      <c r="B113" s="235" t="s">
        <v>118</v>
      </c>
      <c r="C113" s="236" t="s">
        <v>118</v>
      </c>
      <c r="D113" s="19" t="s">
        <v>27</v>
      </c>
      <c r="E113" s="40"/>
      <c r="F113" s="24">
        <v>1</v>
      </c>
      <c r="G113" s="28">
        <f t="shared" si="12"/>
        <v>0</v>
      </c>
      <c r="H113" s="29">
        <f t="shared" si="16"/>
        <v>0</v>
      </c>
    </row>
    <row r="114" spans="1:8" ht="15" customHeight="1" x14ac:dyDescent="0.25">
      <c r="A114" s="51" t="s">
        <v>300</v>
      </c>
      <c r="B114" s="235" t="s">
        <v>119</v>
      </c>
      <c r="C114" s="236" t="s">
        <v>119</v>
      </c>
      <c r="D114" s="19" t="s">
        <v>27</v>
      </c>
      <c r="E114" s="40"/>
      <c r="F114" s="24">
        <v>1</v>
      </c>
      <c r="G114" s="28">
        <f t="shared" si="12"/>
        <v>0</v>
      </c>
      <c r="H114" s="29">
        <f t="shared" si="16"/>
        <v>0</v>
      </c>
    </row>
    <row r="115" spans="1:8" ht="15" customHeight="1" x14ac:dyDescent="0.25">
      <c r="A115" s="51" t="s">
        <v>301</v>
      </c>
      <c r="B115" s="225" t="s">
        <v>120</v>
      </c>
      <c r="C115" s="225" t="s">
        <v>120</v>
      </c>
      <c r="D115" s="19" t="s">
        <v>27</v>
      </c>
      <c r="E115" s="40"/>
      <c r="F115" s="24">
        <v>1</v>
      </c>
      <c r="G115" s="28">
        <f t="shared" si="12"/>
        <v>0</v>
      </c>
      <c r="H115" s="29">
        <f t="shared" si="16"/>
        <v>0</v>
      </c>
    </row>
    <row r="116" spans="1:8" ht="15" customHeight="1" x14ac:dyDescent="0.25">
      <c r="A116" s="51" t="s">
        <v>302</v>
      </c>
      <c r="B116" s="235" t="s">
        <v>480</v>
      </c>
      <c r="C116" s="236"/>
      <c r="D116" s="19" t="s">
        <v>27</v>
      </c>
      <c r="E116" s="40"/>
      <c r="F116" s="24">
        <v>1</v>
      </c>
      <c r="G116" s="28">
        <f t="shared" si="12"/>
        <v>0</v>
      </c>
      <c r="H116" s="29">
        <f t="shared" si="16"/>
        <v>0</v>
      </c>
    </row>
    <row r="117" spans="1:8" ht="15" customHeight="1" x14ac:dyDescent="0.25">
      <c r="A117" s="51" t="s">
        <v>303</v>
      </c>
      <c r="B117" s="235" t="s">
        <v>121</v>
      </c>
      <c r="C117" s="236" t="s">
        <v>121</v>
      </c>
      <c r="D117" s="19" t="s">
        <v>27</v>
      </c>
      <c r="E117" s="40"/>
      <c r="F117" s="24">
        <v>1</v>
      </c>
      <c r="G117" s="28">
        <f t="shared" si="12"/>
        <v>0</v>
      </c>
      <c r="H117" s="29">
        <f t="shared" si="16"/>
        <v>0</v>
      </c>
    </row>
    <row r="118" spans="1:8" ht="15" customHeight="1" x14ac:dyDescent="0.25">
      <c r="A118" s="51" t="s">
        <v>304</v>
      </c>
      <c r="B118" s="235" t="s">
        <v>122</v>
      </c>
      <c r="C118" s="236" t="s">
        <v>122</v>
      </c>
      <c r="D118" s="19" t="s">
        <v>27</v>
      </c>
      <c r="E118" s="40"/>
      <c r="F118" s="24">
        <v>1</v>
      </c>
      <c r="G118" s="28">
        <f t="shared" si="12"/>
        <v>0</v>
      </c>
      <c r="H118" s="29">
        <f t="shared" si="16"/>
        <v>0</v>
      </c>
    </row>
    <row r="119" spans="1:8" ht="15" customHeight="1" x14ac:dyDescent="0.25">
      <c r="A119" s="51" t="s">
        <v>305</v>
      </c>
      <c r="B119" s="235" t="s">
        <v>123</v>
      </c>
      <c r="C119" s="236" t="s">
        <v>123</v>
      </c>
      <c r="D119" s="19" t="s">
        <v>27</v>
      </c>
      <c r="E119" s="40"/>
      <c r="F119" s="24">
        <v>1</v>
      </c>
      <c r="G119" s="28">
        <f t="shared" si="12"/>
        <v>0</v>
      </c>
      <c r="H119" s="29">
        <f t="shared" si="16"/>
        <v>0</v>
      </c>
    </row>
    <row r="120" spans="1:8" ht="15" customHeight="1" x14ac:dyDescent="0.25">
      <c r="A120" s="51" t="s">
        <v>306</v>
      </c>
      <c r="B120" s="235" t="s">
        <v>124</v>
      </c>
      <c r="C120" s="236" t="s">
        <v>124</v>
      </c>
      <c r="D120" s="19" t="s">
        <v>27</v>
      </c>
      <c r="E120" s="40"/>
      <c r="F120" s="24">
        <v>1</v>
      </c>
      <c r="G120" s="28">
        <f t="shared" si="12"/>
        <v>0</v>
      </c>
      <c r="H120" s="29">
        <f t="shared" si="16"/>
        <v>0</v>
      </c>
    </row>
    <row r="121" spans="1:8" ht="15" customHeight="1" x14ac:dyDescent="0.25">
      <c r="A121" s="51" t="s">
        <v>307</v>
      </c>
      <c r="B121" s="235" t="s">
        <v>125</v>
      </c>
      <c r="C121" s="236" t="s">
        <v>125</v>
      </c>
      <c r="D121" s="19" t="s">
        <v>27</v>
      </c>
      <c r="E121" s="40"/>
      <c r="F121" s="24">
        <v>1</v>
      </c>
      <c r="G121" s="28">
        <f t="shared" si="12"/>
        <v>0</v>
      </c>
      <c r="H121" s="29">
        <f t="shared" si="16"/>
        <v>0</v>
      </c>
    </row>
    <row r="122" spans="1:8" ht="15" customHeight="1" x14ac:dyDescent="0.25">
      <c r="A122" s="51" t="s">
        <v>308</v>
      </c>
      <c r="B122" s="235" t="s">
        <v>126</v>
      </c>
      <c r="C122" s="236" t="s">
        <v>126</v>
      </c>
      <c r="D122" s="19" t="s">
        <v>27</v>
      </c>
      <c r="E122" s="40"/>
      <c r="F122" s="24">
        <v>1</v>
      </c>
      <c r="G122" s="28">
        <f t="shared" si="12"/>
        <v>0</v>
      </c>
      <c r="H122" s="29">
        <f t="shared" si="16"/>
        <v>0</v>
      </c>
    </row>
    <row r="123" spans="1:8" ht="15" customHeight="1" x14ac:dyDescent="0.25">
      <c r="A123" s="51" t="s">
        <v>309</v>
      </c>
      <c r="B123" s="244" t="s">
        <v>127</v>
      </c>
      <c r="C123" s="245" t="s">
        <v>127</v>
      </c>
      <c r="D123" s="19" t="s">
        <v>27</v>
      </c>
      <c r="E123" s="40"/>
      <c r="F123" s="24">
        <v>1</v>
      </c>
      <c r="G123" s="28">
        <f t="shared" si="12"/>
        <v>0</v>
      </c>
      <c r="H123" s="29">
        <f t="shared" si="16"/>
        <v>0</v>
      </c>
    </row>
    <row r="124" spans="1:8" ht="15" customHeight="1" thickBot="1" x14ac:dyDescent="0.3">
      <c r="A124" s="51" t="s">
        <v>310</v>
      </c>
      <c r="B124" s="235" t="s">
        <v>128</v>
      </c>
      <c r="C124" s="236" t="s">
        <v>128</v>
      </c>
      <c r="D124" s="19" t="s">
        <v>27</v>
      </c>
      <c r="E124" s="40"/>
      <c r="F124" s="24">
        <v>1</v>
      </c>
      <c r="G124" s="28">
        <f t="shared" si="12"/>
        <v>0</v>
      </c>
      <c r="H124" s="29">
        <f t="shared" si="16"/>
        <v>0</v>
      </c>
    </row>
    <row r="125" spans="1:8" ht="26.45" customHeight="1" thickBot="1" x14ac:dyDescent="0.3">
      <c r="A125" s="232" t="s">
        <v>129</v>
      </c>
      <c r="B125" s="233"/>
      <c r="C125" s="233"/>
      <c r="D125" s="233"/>
      <c r="E125" s="233"/>
      <c r="F125" s="233"/>
      <c r="G125" s="233"/>
      <c r="H125" s="234"/>
    </row>
    <row r="126" spans="1:8" ht="15" customHeight="1" x14ac:dyDescent="0.25">
      <c r="A126" s="51" t="s">
        <v>311</v>
      </c>
      <c r="B126" s="240" t="s">
        <v>130</v>
      </c>
      <c r="C126" s="241" t="s">
        <v>130</v>
      </c>
      <c r="D126" s="19" t="s">
        <v>27</v>
      </c>
      <c r="E126" s="40"/>
      <c r="F126" s="43">
        <v>1</v>
      </c>
      <c r="G126" s="28">
        <f t="shared" ref="G126:G144" si="17">E126*F126</f>
        <v>0</v>
      </c>
      <c r="H126" s="29">
        <f>G126+(G126*$F$2)</f>
        <v>0</v>
      </c>
    </row>
    <row r="127" spans="1:8" ht="15" customHeight="1" x14ac:dyDescent="0.25">
      <c r="A127" s="51" t="s">
        <v>312</v>
      </c>
      <c r="B127" s="235" t="s">
        <v>131</v>
      </c>
      <c r="C127" s="236" t="s">
        <v>131</v>
      </c>
      <c r="D127" s="19" t="s">
        <v>27</v>
      </c>
      <c r="E127" s="46"/>
      <c r="F127" s="43">
        <v>1</v>
      </c>
      <c r="G127" s="44">
        <f t="shared" si="17"/>
        <v>0</v>
      </c>
      <c r="H127" s="29">
        <f t="shared" ref="H127:H133" si="18">G127+(G127*$F$2)</f>
        <v>0</v>
      </c>
    </row>
    <row r="128" spans="1:8" ht="15" customHeight="1" x14ac:dyDescent="0.25">
      <c r="A128" s="51" t="s">
        <v>313</v>
      </c>
      <c r="B128" s="246" t="s">
        <v>132</v>
      </c>
      <c r="C128" s="247" t="s">
        <v>132</v>
      </c>
      <c r="D128" s="13" t="s">
        <v>27</v>
      </c>
      <c r="E128" s="112"/>
      <c r="F128" s="43">
        <v>1</v>
      </c>
      <c r="G128" s="44">
        <f t="shared" si="17"/>
        <v>0</v>
      </c>
      <c r="H128" s="29">
        <f t="shared" si="18"/>
        <v>0</v>
      </c>
    </row>
    <row r="129" spans="1:8" ht="15" customHeight="1" x14ac:dyDescent="0.25">
      <c r="A129" s="51" t="s">
        <v>314</v>
      </c>
      <c r="B129" s="246" t="s">
        <v>133</v>
      </c>
      <c r="C129" s="247" t="s">
        <v>133</v>
      </c>
      <c r="D129" s="13" t="s">
        <v>27</v>
      </c>
      <c r="E129" s="112"/>
      <c r="F129" s="43">
        <v>1</v>
      </c>
      <c r="G129" s="28">
        <f t="shared" si="17"/>
        <v>0</v>
      </c>
      <c r="H129" s="29">
        <f t="shared" si="18"/>
        <v>0</v>
      </c>
    </row>
    <row r="130" spans="1:8" ht="15" customHeight="1" x14ac:dyDescent="0.25">
      <c r="A130" s="51" t="s">
        <v>315</v>
      </c>
      <c r="B130" s="246" t="s">
        <v>134</v>
      </c>
      <c r="C130" s="247" t="s">
        <v>134</v>
      </c>
      <c r="D130" s="13" t="s">
        <v>27</v>
      </c>
      <c r="E130" s="112"/>
      <c r="F130" s="43">
        <v>1</v>
      </c>
      <c r="G130" s="28">
        <f t="shared" si="17"/>
        <v>0</v>
      </c>
      <c r="H130" s="29">
        <f t="shared" si="18"/>
        <v>0</v>
      </c>
    </row>
    <row r="131" spans="1:8" ht="15" customHeight="1" x14ac:dyDescent="0.25">
      <c r="A131" s="51" t="s">
        <v>316</v>
      </c>
      <c r="B131" s="250" t="s">
        <v>135</v>
      </c>
      <c r="C131" s="251" t="s">
        <v>135</v>
      </c>
      <c r="D131" s="55" t="s">
        <v>27</v>
      </c>
      <c r="E131" s="39"/>
      <c r="F131" s="43">
        <v>1</v>
      </c>
      <c r="G131" s="28">
        <f t="shared" si="17"/>
        <v>0</v>
      </c>
      <c r="H131" s="29">
        <f t="shared" si="18"/>
        <v>0</v>
      </c>
    </row>
    <row r="132" spans="1:8" ht="15" customHeight="1" x14ac:dyDescent="0.25">
      <c r="A132" s="51" t="s">
        <v>317</v>
      </c>
      <c r="B132" s="235" t="s">
        <v>136</v>
      </c>
      <c r="C132" s="236" t="s">
        <v>136</v>
      </c>
      <c r="D132" s="19" t="s">
        <v>27</v>
      </c>
      <c r="E132" s="40"/>
      <c r="F132" s="43">
        <v>1</v>
      </c>
      <c r="G132" s="28">
        <f t="shared" si="17"/>
        <v>0</v>
      </c>
      <c r="H132" s="29">
        <f t="shared" si="18"/>
        <v>0</v>
      </c>
    </row>
    <row r="133" spans="1:8" ht="15" customHeight="1" thickBot="1" x14ac:dyDescent="0.3">
      <c r="A133" s="51" t="s">
        <v>318</v>
      </c>
      <c r="B133" s="248" t="s">
        <v>465</v>
      </c>
      <c r="C133" s="248"/>
      <c r="D133" s="19" t="s">
        <v>27</v>
      </c>
      <c r="E133" s="127"/>
      <c r="F133" s="43">
        <v>1</v>
      </c>
      <c r="G133" s="141">
        <f t="shared" si="17"/>
        <v>0</v>
      </c>
      <c r="H133" s="142">
        <f t="shared" si="18"/>
        <v>0</v>
      </c>
    </row>
    <row r="134" spans="1:8" ht="27" customHeight="1" thickBot="1" x14ac:dyDescent="0.3">
      <c r="A134" s="232" t="s">
        <v>137</v>
      </c>
      <c r="B134" s="233"/>
      <c r="C134" s="233"/>
      <c r="D134" s="233"/>
      <c r="E134" s="233"/>
      <c r="F134" s="233"/>
      <c r="G134" s="233"/>
      <c r="H134" s="234"/>
    </row>
    <row r="135" spans="1:8" ht="15" customHeight="1" x14ac:dyDescent="0.25">
      <c r="A135" s="109" t="s">
        <v>319</v>
      </c>
      <c r="B135" s="252" t="s">
        <v>138</v>
      </c>
      <c r="C135" s="253" t="s">
        <v>138</v>
      </c>
      <c r="D135" s="110" t="s">
        <v>27</v>
      </c>
      <c r="E135" s="111"/>
      <c r="F135" s="107">
        <v>1</v>
      </c>
      <c r="G135" s="44">
        <f t="shared" si="17"/>
        <v>0</v>
      </c>
      <c r="H135" s="45">
        <f>G135+(G135*$F$2)</f>
        <v>0</v>
      </c>
    </row>
    <row r="136" spans="1:8" ht="15" customHeight="1" x14ac:dyDescent="0.25">
      <c r="A136" s="51" t="s">
        <v>320</v>
      </c>
      <c r="B136" s="249" t="s">
        <v>139</v>
      </c>
      <c r="C136" s="249" t="s">
        <v>139</v>
      </c>
      <c r="D136" s="13" t="s">
        <v>27</v>
      </c>
      <c r="E136" s="40"/>
      <c r="F136" s="108">
        <v>1</v>
      </c>
      <c r="G136" s="28">
        <f t="shared" si="17"/>
        <v>0</v>
      </c>
      <c r="H136" s="45">
        <f t="shared" ref="H136:H146" si="19">G136+(G136*$F$2)</f>
        <v>0</v>
      </c>
    </row>
    <row r="137" spans="1:8" ht="15" customHeight="1" x14ac:dyDescent="0.25">
      <c r="A137" s="51" t="s">
        <v>321</v>
      </c>
      <c r="B137" s="249" t="s">
        <v>140</v>
      </c>
      <c r="C137" s="249" t="s">
        <v>140</v>
      </c>
      <c r="D137" s="13" t="s">
        <v>27</v>
      </c>
      <c r="E137" s="40"/>
      <c r="F137" s="108">
        <v>1</v>
      </c>
      <c r="G137" s="28">
        <f t="shared" si="17"/>
        <v>0</v>
      </c>
      <c r="H137" s="45">
        <f t="shared" si="19"/>
        <v>0</v>
      </c>
    </row>
    <row r="138" spans="1:8" ht="15" customHeight="1" x14ac:dyDescent="0.25">
      <c r="A138" s="51" t="s">
        <v>322</v>
      </c>
      <c r="B138" s="225" t="s">
        <v>141</v>
      </c>
      <c r="C138" s="225" t="s">
        <v>141</v>
      </c>
      <c r="D138" s="13" t="s">
        <v>27</v>
      </c>
      <c r="E138" s="40"/>
      <c r="F138" s="108">
        <v>1</v>
      </c>
      <c r="G138" s="28">
        <f t="shared" si="17"/>
        <v>0</v>
      </c>
      <c r="H138" s="45">
        <f t="shared" si="19"/>
        <v>0</v>
      </c>
    </row>
    <row r="139" spans="1:8" ht="15" customHeight="1" x14ac:dyDescent="0.25">
      <c r="A139" s="51" t="s">
        <v>323</v>
      </c>
      <c r="B139" s="225" t="s">
        <v>142</v>
      </c>
      <c r="C139" s="225" t="s">
        <v>142</v>
      </c>
      <c r="D139" s="13" t="s">
        <v>27</v>
      </c>
      <c r="E139" s="40"/>
      <c r="F139" s="108">
        <v>1</v>
      </c>
      <c r="G139" s="28">
        <f t="shared" si="17"/>
        <v>0</v>
      </c>
      <c r="H139" s="45">
        <f t="shared" si="19"/>
        <v>0</v>
      </c>
    </row>
    <row r="140" spans="1:8" ht="15" customHeight="1" x14ac:dyDescent="0.25">
      <c r="A140" s="51" t="s">
        <v>324</v>
      </c>
      <c r="B140" s="235" t="s">
        <v>474</v>
      </c>
      <c r="C140" s="236"/>
      <c r="D140" s="13" t="s">
        <v>27</v>
      </c>
      <c r="E140" s="40"/>
      <c r="F140" s="108">
        <v>1</v>
      </c>
      <c r="G140" s="44">
        <f t="shared" si="17"/>
        <v>0</v>
      </c>
      <c r="H140" s="45">
        <f t="shared" si="19"/>
        <v>0</v>
      </c>
    </row>
    <row r="141" spans="1:8" ht="15" customHeight="1" x14ac:dyDescent="0.25">
      <c r="A141" s="51" t="s">
        <v>325</v>
      </c>
      <c r="B141" s="225" t="s">
        <v>143</v>
      </c>
      <c r="C141" s="225" t="s">
        <v>143</v>
      </c>
      <c r="D141" s="13" t="s">
        <v>27</v>
      </c>
      <c r="E141" s="40"/>
      <c r="F141" s="108">
        <v>1</v>
      </c>
      <c r="G141" s="44">
        <f t="shared" si="17"/>
        <v>0</v>
      </c>
      <c r="H141" s="45">
        <f t="shared" si="19"/>
        <v>0</v>
      </c>
    </row>
    <row r="142" spans="1:8" ht="15" customHeight="1" x14ac:dyDescent="0.25">
      <c r="A142" s="51" t="s">
        <v>326</v>
      </c>
      <c r="B142" s="249" t="s">
        <v>144</v>
      </c>
      <c r="C142" s="249" t="s">
        <v>144</v>
      </c>
      <c r="D142" s="13" t="s">
        <v>27</v>
      </c>
      <c r="E142" s="40"/>
      <c r="F142" s="108">
        <v>1</v>
      </c>
      <c r="G142" s="44">
        <f t="shared" si="17"/>
        <v>0</v>
      </c>
      <c r="H142" s="45">
        <f t="shared" si="19"/>
        <v>0</v>
      </c>
    </row>
    <row r="143" spans="1:8" ht="15" customHeight="1" x14ac:dyDescent="0.25">
      <c r="A143" s="51" t="s">
        <v>327</v>
      </c>
      <c r="B143" s="249" t="s">
        <v>134</v>
      </c>
      <c r="C143" s="249" t="s">
        <v>134</v>
      </c>
      <c r="D143" s="13" t="s">
        <v>27</v>
      </c>
      <c r="E143" s="40"/>
      <c r="F143" s="108">
        <v>1</v>
      </c>
      <c r="G143" s="28">
        <f t="shared" si="17"/>
        <v>0</v>
      </c>
      <c r="H143" s="45">
        <f t="shared" si="19"/>
        <v>0</v>
      </c>
    </row>
    <row r="144" spans="1:8" ht="15" customHeight="1" x14ac:dyDescent="0.25">
      <c r="A144" s="51" t="s">
        <v>328</v>
      </c>
      <c r="B144" s="249" t="s">
        <v>145</v>
      </c>
      <c r="C144" s="249" t="s">
        <v>145</v>
      </c>
      <c r="D144" s="13" t="s">
        <v>27</v>
      </c>
      <c r="E144" s="40"/>
      <c r="F144" s="108">
        <v>1</v>
      </c>
      <c r="G144" s="28">
        <f t="shared" si="17"/>
        <v>0</v>
      </c>
      <c r="H144" s="45">
        <f t="shared" si="19"/>
        <v>0</v>
      </c>
    </row>
    <row r="145" spans="1:8" ht="15" customHeight="1" x14ac:dyDescent="0.25">
      <c r="A145" s="51" t="s">
        <v>329</v>
      </c>
      <c r="B145" s="225" t="s">
        <v>146</v>
      </c>
      <c r="C145" s="225" t="s">
        <v>146</v>
      </c>
      <c r="D145" s="13" t="s">
        <v>27</v>
      </c>
      <c r="E145" s="40"/>
      <c r="F145" s="108">
        <v>1</v>
      </c>
      <c r="G145" s="28">
        <f t="shared" si="12"/>
        <v>0</v>
      </c>
      <c r="H145" s="45">
        <f t="shared" si="19"/>
        <v>0</v>
      </c>
    </row>
    <row r="146" spans="1:8" ht="15" customHeight="1" thickBot="1" x14ac:dyDescent="0.3">
      <c r="A146" s="51" t="s">
        <v>330</v>
      </c>
      <c r="B146" s="226" t="s">
        <v>147</v>
      </c>
      <c r="C146" s="227" t="s">
        <v>147</v>
      </c>
      <c r="D146" s="41" t="s">
        <v>27</v>
      </c>
      <c r="E146" s="42"/>
      <c r="F146" s="108">
        <v>1</v>
      </c>
      <c r="G146" s="28">
        <f t="shared" si="12"/>
        <v>0</v>
      </c>
      <c r="H146" s="45">
        <f t="shared" si="19"/>
        <v>0</v>
      </c>
    </row>
    <row r="147" spans="1:8" ht="30.95" customHeight="1" thickBot="1" x14ac:dyDescent="0.3">
      <c r="A147" s="232" t="s">
        <v>148</v>
      </c>
      <c r="B147" s="233"/>
      <c r="C147" s="233"/>
      <c r="D147" s="233"/>
      <c r="E147" s="233"/>
      <c r="F147" s="233"/>
      <c r="G147" s="233"/>
      <c r="H147" s="234"/>
    </row>
    <row r="148" spans="1:8" ht="15" customHeight="1" x14ac:dyDescent="0.25">
      <c r="A148" s="52" t="s">
        <v>331</v>
      </c>
      <c r="B148" s="235" t="s">
        <v>149</v>
      </c>
      <c r="C148" s="236" t="s">
        <v>149</v>
      </c>
      <c r="D148" s="37" t="s">
        <v>27</v>
      </c>
      <c r="E148" s="115"/>
      <c r="F148" s="23">
        <v>1</v>
      </c>
      <c r="G148" s="28">
        <f t="shared" si="12"/>
        <v>0</v>
      </c>
      <c r="H148" s="28">
        <f>G148+(G148*$F$2)</f>
        <v>0</v>
      </c>
    </row>
    <row r="149" spans="1:8" ht="15" customHeight="1" x14ac:dyDescent="0.25">
      <c r="A149" s="52" t="s">
        <v>332</v>
      </c>
      <c r="B149" s="235" t="s">
        <v>150</v>
      </c>
      <c r="C149" s="236" t="s">
        <v>150</v>
      </c>
      <c r="D149" s="13" t="s">
        <v>27</v>
      </c>
      <c r="E149" s="112"/>
      <c r="F149" s="24">
        <v>1</v>
      </c>
      <c r="G149" s="28">
        <f t="shared" si="12"/>
        <v>0</v>
      </c>
      <c r="H149" s="28">
        <f t="shared" ref="H149:H151" si="20">G149+(G149*$F$2)</f>
        <v>0</v>
      </c>
    </row>
    <row r="150" spans="1:8" ht="15" customHeight="1" x14ac:dyDescent="0.25">
      <c r="A150" s="52" t="s">
        <v>333</v>
      </c>
      <c r="B150" s="235" t="s">
        <v>151</v>
      </c>
      <c r="C150" s="236" t="s">
        <v>151</v>
      </c>
      <c r="D150" s="55" t="s">
        <v>27</v>
      </c>
      <c r="E150" s="39"/>
      <c r="F150" s="24">
        <v>1</v>
      </c>
      <c r="G150" s="28">
        <f t="shared" si="12"/>
        <v>0</v>
      </c>
      <c r="H150" s="28">
        <f t="shared" si="20"/>
        <v>0</v>
      </c>
    </row>
    <row r="151" spans="1:8" ht="15" customHeight="1" thickBot="1" x14ac:dyDescent="0.3">
      <c r="A151" s="52" t="s">
        <v>334</v>
      </c>
      <c r="B151" s="235" t="s">
        <v>152</v>
      </c>
      <c r="C151" s="236" t="s">
        <v>152</v>
      </c>
      <c r="D151" s="19" t="s">
        <v>27</v>
      </c>
      <c r="E151" s="40"/>
      <c r="F151" s="24">
        <v>1</v>
      </c>
      <c r="G151" s="28">
        <f t="shared" si="12"/>
        <v>0</v>
      </c>
      <c r="H151" s="28">
        <f t="shared" si="20"/>
        <v>0</v>
      </c>
    </row>
    <row r="152" spans="1:8" ht="27.95" customHeight="1" thickBot="1" x14ac:dyDescent="0.3">
      <c r="A152" s="232" t="s">
        <v>153</v>
      </c>
      <c r="B152" s="233"/>
      <c r="C152" s="233"/>
      <c r="D152" s="233"/>
      <c r="E152" s="233"/>
      <c r="F152" s="233"/>
      <c r="G152" s="233"/>
      <c r="H152" s="234"/>
    </row>
    <row r="153" spans="1:8" ht="15" customHeight="1" x14ac:dyDescent="0.25">
      <c r="A153" s="52" t="s">
        <v>335</v>
      </c>
      <c r="B153" s="235" t="s">
        <v>154</v>
      </c>
      <c r="C153" s="236" t="s">
        <v>154</v>
      </c>
      <c r="D153" s="37" t="s">
        <v>27</v>
      </c>
      <c r="E153" s="115"/>
      <c r="F153" s="23">
        <v>1</v>
      </c>
      <c r="G153" s="44">
        <f t="shared" si="12"/>
        <v>0</v>
      </c>
      <c r="H153" s="45">
        <f>G153+(G153*$F$2)</f>
        <v>0</v>
      </c>
    </row>
    <row r="154" spans="1:8" ht="15" customHeight="1" thickBot="1" x14ac:dyDescent="0.3">
      <c r="A154" s="52" t="s">
        <v>336</v>
      </c>
      <c r="B154" s="235" t="s">
        <v>155</v>
      </c>
      <c r="C154" s="236" t="s">
        <v>155</v>
      </c>
      <c r="D154" s="47" t="s">
        <v>27</v>
      </c>
      <c r="E154" s="113"/>
      <c r="F154" s="114">
        <v>1</v>
      </c>
      <c r="G154" s="28">
        <f t="shared" si="12"/>
        <v>0</v>
      </c>
      <c r="H154" s="45">
        <f>G154+(G154*$F$2)</f>
        <v>0</v>
      </c>
    </row>
    <row r="155" spans="1:8" ht="29.45" customHeight="1" thickBot="1" x14ac:dyDescent="0.3">
      <c r="A155" s="232" t="s">
        <v>156</v>
      </c>
      <c r="B155" s="233"/>
      <c r="C155" s="233"/>
      <c r="D155" s="233"/>
      <c r="E155" s="233"/>
      <c r="F155" s="233"/>
      <c r="G155" s="233"/>
      <c r="H155" s="234"/>
    </row>
    <row r="156" spans="1:8" ht="15" customHeight="1" x14ac:dyDescent="0.25">
      <c r="A156" s="52" t="s">
        <v>337</v>
      </c>
      <c r="B156" s="235" t="s">
        <v>157</v>
      </c>
      <c r="C156" s="236" t="s">
        <v>157</v>
      </c>
      <c r="D156" s="19" t="s">
        <v>27</v>
      </c>
      <c r="E156" s="40"/>
      <c r="F156" s="24">
        <v>1</v>
      </c>
      <c r="G156" s="28">
        <f t="shared" ref="G156:G180" si="21">E156*F156</f>
        <v>0</v>
      </c>
      <c r="H156" s="29">
        <f>G156+(G156*$F$2)</f>
        <v>0</v>
      </c>
    </row>
    <row r="157" spans="1:8" ht="15" customHeight="1" x14ac:dyDescent="0.25">
      <c r="A157" s="52" t="s">
        <v>338</v>
      </c>
      <c r="B157" s="235" t="s">
        <v>158</v>
      </c>
      <c r="C157" s="236" t="s">
        <v>158</v>
      </c>
      <c r="D157" s="19" t="s">
        <v>27</v>
      </c>
      <c r="E157" s="40"/>
      <c r="F157" s="24">
        <v>1</v>
      </c>
      <c r="G157" s="28">
        <f t="shared" si="21"/>
        <v>0</v>
      </c>
      <c r="H157" s="29">
        <f t="shared" ref="H157:H158" si="22">G157+(G157*$F$2)</f>
        <v>0</v>
      </c>
    </row>
    <row r="158" spans="1:8" ht="15" customHeight="1" thickBot="1" x14ac:dyDescent="0.3">
      <c r="A158" s="52" t="s">
        <v>339</v>
      </c>
      <c r="B158" s="235" t="s">
        <v>159</v>
      </c>
      <c r="C158" s="236" t="s">
        <v>159</v>
      </c>
      <c r="D158" s="41" t="s">
        <v>27</v>
      </c>
      <c r="E158" s="53"/>
      <c r="F158" s="25">
        <v>1</v>
      </c>
      <c r="G158" s="44">
        <f t="shared" si="21"/>
        <v>0</v>
      </c>
      <c r="H158" s="29">
        <f t="shared" si="22"/>
        <v>0</v>
      </c>
    </row>
    <row r="159" spans="1:8" ht="24.95" customHeight="1" thickBot="1" x14ac:dyDescent="0.3">
      <c r="A159" s="232" t="s">
        <v>160</v>
      </c>
      <c r="B159" s="233"/>
      <c r="C159" s="233"/>
      <c r="D159" s="233"/>
      <c r="E159" s="233"/>
      <c r="F159" s="233"/>
      <c r="G159" s="233"/>
      <c r="H159" s="234"/>
    </row>
    <row r="160" spans="1:8" ht="15" customHeight="1" x14ac:dyDescent="0.25">
      <c r="A160" s="52" t="s">
        <v>340</v>
      </c>
      <c r="B160" s="235" t="s">
        <v>161</v>
      </c>
      <c r="C160" s="236" t="s">
        <v>161</v>
      </c>
      <c r="D160" s="37" t="s">
        <v>27</v>
      </c>
      <c r="E160" s="115"/>
      <c r="F160" s="23">
        <v>1</v>
      </c>
      <c r="G160" s="28">
        <f t="shared" si="21"/>
        <v>0</v>
      </c>
      <c r="H160" s="28">
        <f>G160+(G160*$F$2)</f>
        <v>0</v>
      </c>
    </row>
    <row r="161" spans="1:8" ht="15" customHeight="1" x14ac:dyDescent="0.25">
      <c r="A161" s="52" t="s">
        <v>341</v>
      </c>
      <c r="B161" s="235" t="s">
        <v>162</v>
      </c>
      <c r="C161" s="236" t="s">
        <v>162</v>
      </c>
      <c r="D161" s="55" t="s">
        <v>27</v>
      </c>
      <c r="E161" s="39"/>
      <c r="F161" s="33">
        <v>1</v>
      </c>
      <c r="G161" s="28">
        <f t="shared" si="21"/>
        <v>0</v>
      </c>
      <c r="H161" s="28">
        <f t="shared" ref="H161:H167" si="23">G161+(G161*$F$2)</f>
        <v>0</v>
      </c>
    </row>
    <row r="162" spans="1:8" ht="15" customHeight="1" x14ac:dyDescent="0.25">
      <c r="A162" s="52" t="s">
        <v>342</v>
      </c>
      <c r="B162" s="235" t="s">
        <v>163</v>
      </c>
      <c r="C162" s="236" t="s">
        <v>163</v>
      </c>
      <c r="D162" s="19" t="s">
        <v>27</v>
      </c>
      <c r="E162" s="40"/>
      <c r="F162" s="33">
        <v>1</v>
      </c>
      <c r="G162" s="28">
        <f t="shared" si="21"/>
        <v>0</v>
      </c>
      <c r="H162" s="28">
        <f t="shared" si="23"/>
        <v>0</v>
      </c>
    </row>
    <row r="163" spans="1:8" ht="15" customHeight="1" x14ac:dyDescent="0.25">
      <c r="A163" s="52" t="s">
        <v>343</v>
      </c>
      <c r="B163" s="235" t="s">
        <v>164</v>
      </c>
      <c r="C163" s="236" t="s">
        <v>164</v>
      </c>
      <c r="D163" s="19" t="s">
        <v>27</v>
      </c>
      <c r="E163" s="46"/>
      <c r="F163" s="33">
        <v>1</v>
      </c>
      <c r="G163" s="44">
        <f t="shared" si="21"/>
        <v>0</v>
      </c>
      <c r="H163" s="28">
        <f t="shared" si="23"/>
        <v>0</v>
      </c>
    </row>
    <row r="164" spans="1:8" ht="15" customHeight="1" x14ac:dyDescent="0.25">
      <c r="A164" s="52" t="s">
        <v>344</v>
      </c>
      <c r="B164" s="235" t="s">
        <v>165</v>
      </c>
      <c r="C164" s="236" t="s">
        <v>165</v>
      </c>
      <c r="D164" s="13" t="s">
        <v>27</v>
      </c>
      <c r="E164" s="40"/>
      <c r="F164" s="33">
        <v>1</v>
      </c>
      <c r="G164" s="44">
        <f t="shared" si="21"/>
        <v>0</v>
      </c>
      <c r="H164" s="28">
        <f t="shared" si="23"/>
        <v>0</v>
      </c>
    </row>
    <row r="165" spans="1:8" ht="15" customHeight="1" x14ac:dyDescent="0.25">
      <c r="A165" s="52" t="s">
        <v>345</v>
      </c>
      <c r="B165" s="235" t="s">
        <v>166</v>
      </c>
      <c r="C165" s="236" t="s">
        <v>166</v>
      </c>
      <c r="D165" s="13" t="s">
        <v>27</v>
      </c>
      <c r="E165" s="40"/>
      <c r="F165" s="33">
        <v>1</v>
      </c>
      <c r="G165" s="28">
        <f t="shared" si="21"/>
        <v>0</v>
      </c>
      <c r="H165" s="28">
        <f t="shared" si="23"/>
        <v>0</v>
      </c>
    </row>
    <row r="166" spans="1:8" ht="15" customHeight="1" x14ac:dyDescent="0.25">
      <c r="A166" s="52" t="s">
        <v>346</v>
      </c>
      <c r="B166" s="235" t="s">
        <v>167</v>
      </c>
      <c r="C166" s="236" t="s">
        <v>167</v>
      </c>
      <c r="D166" s="13" t="s">
        <v>27</v>
      </c>
      <c r="E166" s="40"/>
      <c r="F166" s="33">
        <v>1</v>
      </c>
      <c r="G166" s="28">
        <f t="shared" si="21"/>
        <v>0</v>
      </c>
      <c r="H166" s="28">
        <f t="shared" si="23"/>
        <v>0</v>
      </c>
    </row>
    <row r="167" spans="1:8" ht="15" customHeight="1" thickBot="1" x14ac:dyDescent="0.3">
      <c r="A167" s="52" t="s">
        <v>347</v>
      </c>
      <c r="B167" s="235" t="s">
        <v>168</v>
      </c>
      <c r="C167" s="236" t="s">
        <v>168</v>
      </c>
      <c r="D167" s="55" t="s">
        <v>27</v>
      </c>
      <c r="E167" s="39"/>
      <c r="F167" s="24">
        <v>1</v>
      </c>
      <c r="G167" s="28">
        <f t="shared" si="21"/>
        <v>0</v>
      </c>
      <c r="H167" s="28">
        <f t="shared" si="23"/>
        <v>0</v>
      </c>
    </row>
    <row r="168" spans="1:8" ht="24.95" customHeight="1" thickBot="1" x14ac:dyDescent="0.3">
      <c r="A168" s="232" t="s">
        <v>169</v>
      </c>
      <c r="B168" s="233"/>
      <c r="C168" s="233"/>
      <c r="D168" s="233"/>
      <c r="E168" s="233"/>
      <c r="F168" s="233"/>
      <c r="G168" s="233"/>
      <c r="H168" s="234"/>
    </row>
    <row r="169" spans="1:8" ht="15" customHeight="1" x14ac:dyDescent="0.25">
      <c r="A169" s="52" t="s">
        <v>348</v>
      </c>
      <c r="B169" s="235" t="s">
        <v>170</v>
      </c>
      <c r="C169" s="236" t="s">
        <v>170</v>
      </c>
      <c r="D169" s="19" t="s">
        <v>27</v>
      </c>
      <c r="E169" s="40"/>
      <c r="F169" s="24">
        <v>1</v>
      </c>
      <c r="G169" s="28">
        <f t="shared" si="21"/>
        <v>0</v>
      </c>
      <c r="H169" s="29">
        <f>G169+(G169*$F$2)</f>
        <v>0</v>
      </c>
    </row>
    <row r="170" spans="1:8" ht="15" customHeight="1" x14ac:dyDescent="0.25">
      <c r="A170" s="52" t="s">
        <v>349</v>
      </c>
      <c r="B170" s="235" t="s">
        <v>171</v>
      </c>
      <c r="C170" s="236" t="s">
        <v>171</v>
      </c>
      <c r="D170" s="19" t="s">
        <v>27</v>
      </c>
      <c r="E170" s="40"/>
      <c r="F170" s="24">
        <v>1</v>
      </c>
      <c r="G170" s="28">
        <f t="shared" si="21"/>
        <v>0</v>
      </c>
      <c r="H170" s="29">
        <f t="shared" ref="H170:H181" si="24">G170+(G170*$F$2)</f>
        <v>0</v>
      </c>
    </row>
    <row r="171" spans="1:8" ht="15" customHeight="1" x14ac:dyDescent="0.25">
      <c r="A171" s="52" t="s">
        <v>350</v>
      </c>
      <c r="B171" s="235" t="s">
        <v>390</v>
      </c>
      <c r="C171" s="236"/>
      <c r="D171" s="19" t="s">
        <v>27</v>
      </c>
      <c r="E171" s="40"/>
      <c r="F171" s="24">
        <v>1</v>
      </c>
      <c r="G171" s="28">
        <f t="shared" si="21"/>
        <v>0</v>
      </c>
      <c r="H171" s="29">
        <f t="shared" si="24"/>
        <v>0</v>
      </c>
    </row>
    <row r="172" spans="1:8" ht="15" customHeight="1" x14ac:dyDescent="0.25">
      <c r="A172" s="52" t="s">
        <v>351</v>
      </c>
      <c r="B172" s="235" t="s">
        <v>172</v>
      </c>
      <c r="C172" s="236" t="s">
        <v>172</v>
      </c>
      <c r="D172" s="19" t="s">
        <v>27</v>
      </c>
      <c r="E172" s="40"/>
      <c r="F172" s="24">
        <v>1</v>
      </c>
      <c r="G172" s="28">
        <f t="shared" si="21"/>
        <v>0</v>
      </c>
      <c r="H172" s="29">
        <f t="shared" si="24"/>
        <v>0</v>
      </c>
    </row>
    <row r="173" spans="1:8" ht="15" customHeight="1" x14ac:dyDescent="0.25">
      <c r="A173" s="52" t="s">
        <v>352</v>
      </c>
      <c r="B173" s="235" t="s">
        <v>475</v>
      </c>
      <c r="C173" s="236"/>
      <c r="D173" s="19" t="s">
        <v>27</v>
      </c>
      <c r="E173" s="40"/>
      <c r="F173" s="24">
        <v>1</v>
      </c>
      <c r="G173" s="28">
        <f t="shared" si="21"/>
        <v>0</v>
      </c>
      <c r="H173" s="29">
        <f t="shared" si="24"/>
        <v>0</v>
      </c>
    </row>
    <row r="174" spans="1:8" ht="15" customHeight="1" x14ac:dyDescent="0.25">
      <c r="A174" s="52" t="s">
        <v>353</v>
      </c>
      <c r="B174" s="235" t="s">
        <v>464</v>
      </c>
      <c r="C174" s="236"/>
      <c r="D174" s="19" t="s">
        <v>27</v>
      </c>
      <c r="E174" s="40"/>
      <c r="F174" s="24">
        <v>1</v>
      </c>
      <c r="G174" s="28">
        <f t="shared" si="21"/>
        <v>0</v>
      </c>
      <c r="H174" s="29">
        <f t="shared" si="24"/>
        <v>0</v>
      </c>
    </row>
    <row r="175" spans="1:8" ht="15" customHeight="1" x14ac:dyDescent="0.25">
      <c r="A175" s="52" t="s">
        <v>354</v>
      </c>
      <c r="B175" s="235" t="s">
        <v>476</v>
      </c>
      <c r="C175" s="236"/>
      <c r="D175" s="19" t="s">
        <v>27</v>
      </c>
      <c r="E175" s="40"/>
      <c r="F175" s="24">
        <v>1</v>
      </c>
      <c r="G175" s="28">
        <f t="shared" si="21"/>
        <v>0</v>
      </c>
      <c r="H175" s="29">
        <f t="shared" si="24"/>
        <v>0</v>
      </c>
    </row>
    <row r="176" spans="1:8" ht="15" customHeight="1" x14ac:dyDescent="0.25">
      <c r="A176" s="52" t="s">
        <v>355</v>
      </c>
      <c r="B176" s="169" t="s">
        <v>477</v>
      </c>
      <c r="C176" s="170"/>
      <c r="D176" s="19"/>
      <c r="E176" s="40"/>
      <c r="F176" s="24">
        <v>1</v>
      </c>
      <c r="G176" s="28">
        <f t="shared" si="21"/>
        <v>0</v>
      </c>
      <c r="H176" s="29">
        <f t="shared" si="24"/>
        <v>0</v>
      </c>
    </row>
    <row r="177" spans="1:8" ht="15" customHeight="1" x14ac:dyDescent="0.25">
      <c r="A177" s="52" t="s">
        <v>356</v>
      </c>
      <c r="B177" s="235" t="s">
        <v>173</v>
      </c>
      <c r="C177" s="236" t="s">
        <v>173</v>
      </c>
      <c r="D177" s="19" t="s">
        <v>27</v>
      </c>
      <c r="E177" s="40"/>
      <c r="F177" s="24">
        <v>1</v>
      </c>
      <c r="G177" s="28">
        <f t="shared" si="21"/>
        <v>0</v>
      </c>
      <c r="H177" s="29">
        <f t="shared" si="24"/>
        <v>0</v>
      </c>
    </row>
    <row r="178" spans="1:8" ht="15" customHeight="1" x14ac:dyDescent="0.25">
      <c r="A178" s="52" t="s">
        <v>357</v>
      </c>
      <c r="B178" s="235" t="s">
        <v>174</v>
      </c>
      <c r="C178" s="236" t="s">
        <v>174</v>
      </c>
      <c r="D178" s="19" t="s">
        <v>27</v>
      </c>
      <c r="E178" s="40"/>
      <c r="F178" s="24">
        <v>1</v>
      </c>
      <c r="G178" s="28">
        <f t="shared" si="21"/>
        <v>0</v>
      </c>
      <c r="H178" s="29">
        <f t="shared" si="24"/>
        <v>0</v>
      </c>
    </row>
    <row r="179" spans="1:8" ht="15" customHeight="1" x14ac:dyDescent="0.25">
      <c r="A179" s="52" t="s">
        <v>358</v>
      </c>
      <c r="B179" s="235" t="s">
        <v>175</v>
      </c>
      <c r="C179" s="236" t="s">
        <v>175</v>
      </c>
      <c r="D179" s="19" t="s">
        <v>27</v>
      </c>
      <c r="E179" s="40"/>
      <c r="F179" s="24">
        <v>1</v>
      </c>
      <c r="G179" s="28">
        <f t="shared" si="21"/>
        <v>0</v>
      </c>
      <c r="H179" s="29">
        <f t="shared" si="24"/>
        <v>0</v>
      </c>
    </row>
    <row r="180" spans="1:8" ht="15" customHeight="1" x14ac:dyDescent="0.25">
      <c r="A180" s="52" t="s">
        <v>359</v>
      </c>
      <c r="B180" s="235" t="s">
        <v>176</v>
      </c>
      <c r="C180" s="236" t="s">
        <v>176</v>
      </c>
      <c r="D180" s="19" t="s">
        <v>27</v>
      </c>
      <c r="E180" s="40"/>
      <c r="F180" s="24">
        <v>1</v>
      </c>
      <c r="G180" s="28">
        <f t="shared" si="21"/>
        <v>0</v>
      </c>
      <c r="H180" s="29">
        <f t="shared" si="24"/>
        <v>0</v>
      </c>
    </row>
    <row r="181" spans="1:8" ht="15" customHeight="1" thickBot="1" x14ac:dyDescent="0.3">
      <c r="A181" s="52" t="s">
        <v>412</v>
      </c>
      <c r="B181" s="235" t="s">
        <v>177</v>
      </c>
      <c r="C181" s="236" t="s">
        <v>177</v>
      </c>
      <c r="D181" s="19" t="s">
        <v>27</v>
      </c>
      <c r="E181" s="40"/>
      <c r="F181" s="24">
        <v>1</v>
      </c>
      <c r="G181" s="28">
        <f>E181*F181</f>
        <v>0</v>
      </c>
      <c r="H181" s="29">
        <f t="shared" si="24"/>
        <v>0</v>
      </c>
    </row>
    <row r="182" spans="1:8" ht="30.6" customHeight="1" thickBot="1" x14ac:dyDescent="0.3">
      <c r="A182" s="232" t="s">
        <v>178</v>
      </c>
      <c r="B182" s="233"/>
      <c r="C182" s="233"/>
      <c r="D182" s="233"/>
      <c r="E182" s="233"/>
      <c r="F182" s="233"/>
      <c r="G182" s="233"/>
      <c r="H182" s="234"/>
    </row>
    <row r="183" spans="1:8" ht="15" customHeight="1" x14ac:dyDescent="0.25">
      <c r="A183" s="52" t="s">
        <v>413</v>
      </c>
      <c r="B183" s="235" t="s">
        <v>179</v>
      </c>
      <c r="C183" s="236" t="s">
        <v>179</v>
      </c>
      <c r="D183" s="19" t="s">
        <v>27</v>
      </c>
      <c r="E183" s="40"/>
      <c r="F183" s="24">
        <v>1</v>
      </c>
      <c r="G183" s="28">
        <f t="shared" ref="G183:G200" si="25">E183*F183</f>
        <v>0</v>
      </c>
      <c r="H183" s="29">
        <f>G183+(G183*$F$2)</f>
        <v>0</v>
      </c>
    </row>
    <row r="184" spans="1:8" ht="15" customHeight="1" x14ac:dyDescent="0.25">
      <c r="A184" s="52" t="s">
        <v>414</v>
      </c>
      <c r="B184" s="235" t="s">
        <v>180</v>
      </c>
      <c r="C184" s="236" t="s">
        <v>180</v>
      </c>
      <c r="D184" s="19" t="s">
        <v>27</v>
      </c>
      <c r="E184" s="40"/>
      <c r="F184" s="24">
        <v>1</v>
      </c>
      <c r="G184" s="28">
        <f t="shared" si="25"/>
        <v>0</v>
      </c>
      <c r="H184" s="29">
        <f>G184+(G184*$F$2)</f>
        <v>0</v>
      </c>
    </row>
    <row r="185" spans="1:8" ht="15" customHeight="1" x14ac:dyDescent="0.25">
      <c r="A185" s="52" t="s">
        <v>415</v>
      </c>
      <c r="B185" s="235" t="s">
        <v>181</v>
      </c>
      <c r="C185" s="236" t="s">
        <v>181</v>
      </c>
      <c r="D185" s="19" t="s">
        <v>27</v>
      </c>
      <c r="E185" s="40"/>
      <c r="F185" s="24">
        <v>1</v>
      </c>
      <c r="G185" s="28">
        <f t="shared" si="25"/>
        <v>0</v>
      </c>
      <c r="H185" s="29">
        <f t="shared" ref="H185:H206" si="26">G185+(G185*$F$2)</f>
        <v>0</v>
      </c>
    </row>
    <row r="186" spans="1:8" ht="15" customHeight="1" x14ac:dyDescent="0.25">
      <c r="A186" s="52" t="s">
        <v>416</v>
      </c>
      <c r="B186" s="235" t="s">
        <v>182</v>
      </c>
      <c r="C186" s="236" t="s">
        <v>182</v>
      </c>
      <c r="D186" s="19" t="s">
        <v>27</v>
      </c>
      <c r="E186" s="40"/>
      <c r="F186" s="24">
        <v>1</v>
      </c>
      <c r="G186" s="28">
        <f t="shared" si="25"/>
        <v>0</v>
      </c>
      <c r="H186" s="29">
        <f t="shared" si="26"/>
        <v>0</v>
      </c>
    </row>
    <row r="187" spans="1:8" ht="15" customHeight="1" x14ac:dyDescent="0.25">
      <c r="A187" s="52" t="s">
        <v>417</v>
      </c>
      <c r="B187" s="235" t="s">
        <v>389</v>
      </c>
      <c r="C187" s="236"/>
      <c r="D187" s="19" t="s">
        <v>27</v>
      </c>
      <c r="E187" s="40"/>
      <c r="F187" s="24">
        <v>1</v>
      </c>
      <c r="G187" s="28">
        <f t="shared" si="25"/>
        <v>0</v>
      </c>
      <c r="H187" s="29">
        <f t="shared" si="26"/>
        <v>0</v>
      </c>
    </row>
    <row r="188" spans="1:8" ht="15" customHeight="1" x14ac:dyDescent="0.25">
      <c r="A188" s="52" t="s">
        <v>418</v>
      </c>
      <c r="B188" s="235" t="s">
        <v>183</v>
      </c>
      <c r="C188" s="236" t="s">
        <v>183</v>
      </c>
      <c r="D188" s="19" t="s">
        <v>27</v>
      </c>
      <c r="E188" s="40"/>
      <c r="F188" s="24">
        <v>1</v>
      </c>
      <c r="G188" s="28">
        <f t="shared" si="25"/>
        <v>0</v>
      </c>
      <c r="H188" s="29">
        <f t="shared" si="26"/>
        <v>0</v>
      </c>
    </row>
    <row r="189" spans="1:8" ht="15" customHeight="1" x14ac:dyDescent="0.25">
      <c r="A189" s="52" t="s">
        <v>419</v>
      </c>
      <c r="B189" s="235" t="s">
        <v>184</v>
      </c>
      <c r="C189" s="236" t="s">
        <v>184</v>
      </c>
      <c r="D189" s="19" t="s">
        <v>27</v>
      </c>
      <c r="E189" s="40"/>
      <c r="F189" s="24">
        <v>1</v>
      </c>
      <c r="G189" s="28">
        <f t="shared" si="25"/>
        <v>0</v>
      </c>
      <c r="H189" s="29">
        <f t="shared" si="26"/>
        <v>0</v>
      </c>
    </row>
    <row r="190" spans="1:8" ht="15" customHeight="1" x14ac:dyDescent="0.25">
      <c r="A190" s="52" t="s">
        <v>420</v>
      </c>
      <c r="B190" s="235" t="s">
        <v>185</v>
      </c>
      <c r="C190" s="236" t="s">
        <v>185</v>
      </c>
      <c r="D190" s="19" t="s">
        <v>27</v>
      </c>
      <c r="E190" s="40"/>
      <c r="F190" s="24">
        <v>1</v>
      </c>
      <c r="G190" s="28">
        <f t="shared" si="25"/>
        <v>0</v>
      </c>
      <c r="H190" s="29">
        <f t="shared" si="26"/>
        <v>0</v>
      </c>
    </row>
    <row r="191" spans="1:8" ht="15" customHeight="1" x14ac:dyDescent="0.25">
      <c r="A191" s="52" t="s">
        <v>421</v>
      </c>
      <c r="B191" s="235" t="s">
        <v>186</v>
      </c>
      <c r="C191" s="236" t="s">
        <v>186</v>
      </c>
      <c r="D191" s="19" t="s">
        <v>27</v>
      </c>
      <c r="E191" s="40"/>
      <c r="F191" s="24">
        <v>1</v>
      </c>
      <c r="G191" s="28">
        <f t="shared" si="25"/>
        <v>0</v>
      </c>
      <c r="H191" s="29">
        <f t="shared" si="26"/>
        <v>0</v>
      </c>
    </row>
    <row r="192" spans="1:8" ht="15" customHeight="1" x14ac:dyDescent="0.25">
      <c r="A192" s="52" t="s">
        <v>422</v>
      </c>
      <c r="B192" s="235" t="s">
        <v>187</v>
      </c>
      <c r="C192" s="236" t="s">
        <v>187</v>
      </c>
      <c r="D192" s="19" t="s">
        <v>27</v>
      </c>
      <c r="E192" s="40"/>
      <c r="F192" s="24">
        <v>1</v>
      </c>
      <c r="G192" s="28">
        <f t="shared" si="25"/>
        <v>0</v>
      </c>
      <c r="H192" s="29">
        <f t="shared" si="26"/>
        <v>0</v>
      </c>
    </row>
    <row r="193" spans="1:8" ht="15" customHeight="1" x14ac:dyDescent="0.25">
      <c r="A193" s="52" t="s">
        <v>423</v>
      </c>
      <c r="B193" s="235" t="s">
        <v>188</v>
      </c>
      <c r="C193" s="236" t="s">
        <v>188</v>
      </c>
      <c r="D193" s="19" t="s">
        <v>27</v>
      </c>
      <c r="E193" s="40"/>
      <c r="F193" s="24">
        <v>1</v>
      </c>
      <c r="G193" s="28">
        <f t="shared" si="25"/>
        <v>0</v>
      </c>
      <c r="H193" s="29">
        <f t="shared" si="26"/>
        <v>0</v>
      </c>
    </row>
    <row r="194" spans="1:8" ht="15" customHeight="1" x14ac:dyDescent="0.25">
      <c r="A194" s="52" t="s">
        <v>424</v>
      </c>
      <c r="B194" s="235" t="s">
        <v>189</v>
      </c>
      <c r="C194" s="236" t="s">
        <v>189</v>
      </c>
      <c r="D194" s="19" t="s">
        <v>27</v>
      </c>
      <c r="E194" s="40"/>
      <c r="F194" s="24">
        <v>1</v>
      </c>
      <c r="G194" s="28">
        <f t="shared" si="25"/>
        <v>0</v>
      </c>
      <c r="H194" s="29">
        <f t="shared" si="26"/>
        <v>0</v>
      </c>
    </row>
    <row r="195" spans="1:8" ht="15" customHeight="1" x14ac:dyDescent="0.25">
      <c r="A195" s="52" t="s">
        <v>425</v>
      </c>
      <c r="B195" s="235" t="s">
        <v>190</v>
      </c>
      <c r="C195" s="236" t="s">
        <v>190</v>
      </c>
      <c r="D195" s="19" t="s">
        <v>27</v>
      </c>
      <c r="E195" s="40"/>
      <c r="F195" s="24">
        <v>1</v>
      </c>
      <c r="G195" s="28">
        <f t="shared" si="25"/>
        <v>0</v>
      </c>
      <c r="H195" s="29">
        <f t="shared" si="26"/>
        <v>0</v>
      </c>
    </row>
    <row r="196" spans="1:8" ht="15" customHeight="1" x14ac:dyDescent="0.25">
      <c r="A196" s="52" t="s">
        <v>426</v>
      </c>
      <c r="B196" s="235" t="s">
        <v>191</v>
      </c>
      <c r="C196" s="236" t="s">
        <v>191</v>
      </c>
      <c r="D196" s="19" t="s">
        <v>27</v>
      </c>
      <c r="E196" s="40"/>
      <c r="F196" s="24">
        <v>1</v>
      </c>
      <c r="G196" s="28">
        <f t="shared" si="25"/>
        <v>0</v>
      </c>
      <c r="H196" s="29">
        <f t="shared" si="26"/>
        <v>0</v>
      </c>
    </row>
    <row r="197" spans="1:8" ht="15" customHeight="1" x14ac:dyDescent="0.25">
      <c r="A197" s="52" t="s">
        <v>427</v>
      </c>
      <c r="B197" s="235" t="s">
        <v>192</v>
      </c>
      <c r="C197" s="236" t="s">
        <v>192</v>
      </c>
      <c r="D197" s="19" t="s">
        <v>27</v>
      </c>
      <c r="E197" s="40"/>
      <c r="F197" s="24">
        <v>1</v>
      </c>
      <c r="G197" s="28">
        <f t="shared" si="25"/>
        <v>0</v>
      </c>
      <c r="H197" s="29">
        <f t="shared" si="26"/>
        <v>0</v>
      </c>
    </row>
    <row r="198" spans="1:8" ht="15" customHeight="1" x14ac:dyDescent="0.25">
      <c r="A198" s="52" t="s">
        <v>428</v>
      </c>
      <c r="B198" s="235" t="s">
        <v>193</v>
      </c>
      <c r="C198" s="236" t="s">
        <v>193</v>
      </c>
      <c r="D198" s="19" t="s">
        <v>27</v>
      </c>
      <c r="E198" s="40"/>
      <c r="F198" s="24">
        <v>1</v>
      </c>
      <c r="G198" s="28">
        <f t="shared" si="25"/>
        <v>0</v>
      </c>
      <c r="H198" s="29">
        <f t="shared" si="26"/>
        <v>0</v>
      </c>
    </row>
    <row r="199" spans="1:8" ht="15" customHeight="1" x14ac:dyDescent="0.25">
      <c r="A199" s="52" t="s">
        <v>429</v>
      </c>
      <c r="B199" s="235" t="s">
        <v>194</v>
      </c>
      <c r="C199" s="236" t="s">
        <v>194</v>
      </c>
      <c r="D199" s="19" t="s">
        <v>27</v>
      </c>
      <c r="E199" s="40"/>
      <c r="F199" s="24">
        <v>1</v>
      </c>
      <c r="G199" s="28">
        <f t="shared" si="25"/>
        <v>0</v>
      </c>
      <c r="H199" s="29">
        <f t="shared" si="26"/>
        <v>0</v>
      </c>
    </row>
    <row r="200" spans="1:8" ht="15" customHeight="1" x14ac:dyDescent="0.25">
      <c r="A200" s="52" t="s">
        <v>430</v>
      </c>
      <c r="B200" s="235" t="s">
        <v>195</v>
      </c>
      <c r="C200" s="236" t="s">
        <v>195</v>
      </c>
      <c r="D200" s="19" t="s">
        <v>27</v>
      </c>
      <c r="E200" s="40"/>
      <c r="F200" s="24">
        <v>1</v>
      </c>
      <c r="G200" s="28">
        <f t="shared" si="25"/>
        <v>0</v>
      </c>
      <c r="H200" s="29">
        <f t="shared" si="26"/>
        <v>0</v>
      </c>
    </row>
    <row r="201" spans="1:8" ht="15" customHeight="1" x14ac:dyDescent="0.25">
      <c r="A201" s="52" t="s">
        <v>431</v>
      </c>
      <c r="B201" s="235" t="s">
        <v>196</v>
      </c>
      <c r="C201" s="236" t="s">
        <v>196</v>
      </c>
      <c r="D201" s="19" t="s">
        <v>27</v>
      </c>
      <c r="E201" s="40"/>
      <c r="F201" s="24">
        <v>1</v>
      </c>
      <c r="G201" s="28">
        <f>E201*F201</f>
        <v>0</v>
      </c>
      <c r="H201" s="29">
        <f t="shared" si="26"/>
        <v>0</v>
      </c>
    </row>
    <row r="202" spans="1:8" ht="15" customHeight="1" x14ac:dyDescent="0.25">
      <c r="A202" s="52" t="s">
        <v>432</v>
      </c>
      <c r="B202" s="235" t="s">
        <v>197</v>
      </c>
      <c r="C202" s="236" t="s">
        <v>197</v>
      </c>
      <c r="D202" s="19" t="s">
        <v>27</v>
      </c>
      <c r="E202" s="40"/>
      <c r="F202" s="24">
        <v>1</v>
      </c>
      <c r="G202" s="28">
        <f t="shared" ref="G202:G226" si="27">E202*F202</f>
        <v>0</v>
      </c>
      <c r="H202" s="29">
        <f t="shared" si="26"/>
        <v>0</v>
      </c>
    </row>
    <row r="203" spans="1:8" ht="15" customHeight="1" x14ac:dyDescent="0.25">
      <c r="A203" s="52" t="s">
        <v>433</v>
      </c>
      <c r="B203" s="235" t="s">
        <v>198</v>
      </c>
      <c r="C203" s="236" t="s">
        <v>198</v>
      </c>
      <c r="D203" s="19" t="s">
        <v>27</v>
      </c>
      <c r="E203" s="40"/>
      <c r="F203" s="24">
        <v>1</v>
      </c>
      <c r="G203" s="28">
        <f t="shared" si="27"/>
        <v>0</v>
      </c>
      <c r="H203" s="29">
        <f t="shared" si="26"/>
        <v>0</v>
      </c>
    </row>
    <row r="204" spans="1:8" ht="15" customHeight="1" x14ac:dyDescent="0.25">
      <c r="A204" s="52" t="s">
        <v>434</v>
      </c>
      <c r="B204" s="235" t="s">
        <v>481</v>
      </c>
      <c r="C204" s="236"/>
      <c r="D204" s="19"/>
      <c r="E204" s="40"/>
      <c r="F204" s="24">
        <v>1</v>
      </c>
      <c r="G204" s="28">
        <f t="shared" si="27"/>
        <v>0</v>
      </c>
      <c r="H204" s="29">
        <f t="shared" si="26"/>
        <v>0</v>
      </c>
    </row>
    <row r="205" spans="1:8" ht="15" customHeight="1" x14ac:dyDescent="0.25">
      <c r="A205" s="52" t="s">
        <v>435</v>
      </c>
      <c r="B205" s="235" t="s">
        <v>199</v>
      </c>
      <c r="C205" s="236" t="s">
        <v>199</v>
      </c>
      <c r="D205" s="19" t="s">
        <v>27</v>
      </c>
      <c r="E205" s="40"/>
      <c r="F205" s="24">
        <v>1</v>
      </c>
      <c r="G205" s="28">
        <f t="shared" si="27"/>
        <v>0</v>
      </c>
      <c r="H205" s="29">
        <f t="shared" si="26"/>
        <v>0</v>
      </c>
    </row>
    <row r="206" spans="1:8" ht="15" customHeight="1" thickBot="1" x14ac:dyDescent="0.3">
      <c r="A206" s="52" t="s">
        <v>436</v>
      </c>
      <c r="B206" s="235" t="s">
        <v>200</v>
      </c>
      <c r="C206" s="236" t="s">
        <v>200</v>
      </c>
      <c r="D206" s="19" t="s">
        <v>27</v>
      </c>
      <c r="E206" s="40"/>
      <c r="F206" s="24">
        <v>1</v>
      </c>
      <c r="G206" s="28">
        <f t="shared" si="27"/>
        <v>0</v>
      </c>
      <c r="H206" s="29">
        <f t="shared" si="26"/>
        <v>0</v>
      </c>
    </row>
    <row r="207" spans="1:8" ht="26.1" customHeight="1" thickBot="1" x14ac:dyDescent="0.3">
      <c r="A207" s="232" t="s">
        <v>208</v>
      </c>
      <c r="B207" s="233"/>
      <c r="C207" s="233"/>
      <c r="D207" s="233"/>
      <c r="E207" s="233"/>
      <c r="F207" s="233"/>
      <c r="G207" s="233"/>
      <c r="H207" s="234"/>
    </row>
    <row r="208" spans="1:8" x14ac:dyDescent="0.25">
      <c r="A208" s="52" t="s">
        <v>444</v>
      </c>
      <c r="B208" s="235" t="s">
        <v>201</v>
      </c>
      <c r="C208" s="236" t="s">
        <v>201</v>
      </c>
      <c r="D208" s="19" t="s">
        <v>27</v>
      </c>
      <c r="E208" s="40"/>
      <c r="F208" s="24">
        <v>1</v>
      </c>
      <c r="G208" s="28">
        <f t="shared" ref="G208:G216" si="28">E208*F208</f>
        <v>0</v>
      </c>
      <c r="H208" s="29">
        <f>G208+(G208*$F$2)</f>
        <v>0</v>
      </c>
    </row>
    <row r="209" spans="1:8" x14ac:dyDescent="0.25">
      <c r="A209" s="52" t="s">
        <v>437</v>
      </c>
      <c r="B209" s="235" t="s">
        <v>473</v>
      </c>
      <c r="C209" s="236"/>
      <c r="D209" s="19" t="s">
        <v>27</v>
      </c>
      <c r="E209" s="40"/>
      <c r="F209" s="24">
        <v>1</v>
      </c>
      <c r="G209" s="28">
        <f t="shared" si="28"/>
        <v>0</v>
      </c>
      <c r="H209" s="29">
        <f>G209+(G209*$F$2)</f>
        <v>0</v>
      </c>
    </row>
    <row r="210" spans="1:8" x14ac:dyDescent="0.25">
      <c r="A210" s="52" t="s">
        <v>438</v>
      </c>
      <c r="B210" s="235" t="s">
        <v>472</v>
      </c>
      <c r="C210" s="236"/>
      <c r="D210" s="19" t="s">
        <v>27</v>
      </c>
      <c r="E210" s="40"/>
      <c r="F210" s="24">
        <v>1</v>
      </c>
      <c r="G210" s="28">
        <f t="shared" si="28"/>
        <v>0</v>
      </c>
      <c r="H210" s="29">
        <f>G210+(G210*$F$2)</f>
        <v>0</v>
      </c>
    </row>
    <row r="211" spans="1:8" x14ac:dyDescent="0.25">
      <c r="A211" s="52" t="s">
        <v>439</v>
      </c>
      <c r="B211" s="235" t="s">
        <v>202</v>
      </c>
      <c r="C211" s="236" t="s">
        <v>202</v>
      </c>
      <c r="D211" s="19" t="s">
        <v>27</v>
      </c>
      <c r="E211" s="40"/>
      <c r="F211" s="24">
        <v>1</v>
      </c>
      <c r="G211" s="28">
        <f t="shared" si="28"/>
        <v>0</v>
      </c>
      <c r="H211" s="29">
        <f t="shared" ref="H211:H216" si="29">G211+(G211*$F$2)</f>
        <v>0</v>
      </c>
    </row>
    <row r="212" spans="1:8" x14ac:dyDescent="0.25">
      <c r="A212" s="52" t="s">
        <v>440</v>
      </c>
      <c r="B212" s="235" t="s">
        <v>203</v>
      </c>
      <c r="C212" s="236" t="s">
        <v>203</v>
      </c>
      <c r="D212" s="19" t="s">
        <v>27</v>
      </c>
      <c r="E212" s="40"/>
      <c r="F212" s="24">
        <v>1</v>
      </c>
      <c r="G212" s="28">
        <f t="shared" si="28"/>
        <v>0</v>
      </c>
      <c r="H212" s="29">
        <f t="shared" si="29"/>
        <v>0</v>
      </c>
    </row>
    <row r="213" spans="1:8" x14ac:dyDescent="0.25">
      <c r="A213" s="52" t="s">
        <v>441</v>
      </c>
      <c r="B213" s="235" t="s">
        <v>204</v>
      </c>
      <c r="C213" s="236" t="s">
        <v>204</v>
      </c>
      <c r="D213" s="19" t="s">
        <v>27</v>
      </c>
      <c r="E213" s="40"/>
      <c r="F213" s="24">
        <v>1</v>
      </c>
      <c r="G213" s="28">
        <f t="shared" si="28"/>
        <v>0</v>
      </c>
      <c r="H213" s="29">
        <f t="shared" si="29"/>
        <v>0</v>
      </c>
    </row>
    <row r="214" spans="1:8" x14ac:dyDescent="0.25">
      <c r="A214" s="52" t="s">
        <v>442</v>
      </c>
      <c r="B214" s="235" t="s">
        <v>205</v>
      </c>
      <c r="C214" s="236" t="s">
        <v>205</v>
      </c>
      <c r="D214" s="19" t="s">
        <v>27</v>
      </c>
      <c r="E214" s="40"/>
      <c r="F214" s="24">
        <v>1</v>
      </c>
      <c r="G214" s="28">
        <f t="shared" si="28"/>
        <v>0</v>
      </c>
      <c r="H214" s="29">
        <f t="shared" si="29"/>
        <v>0</v>
      </c>
    </row>
    <row r="215" spans="1:8" x14ac:dyDescent="0.25">
      <c r="A215" s="52" t="s">
        <v>443</v>
      </c>
      <c r="B215" s="235" t="s">
        <v>206</v>
      </c>
      <c r="C215" s="236" t="s">
        <v>206</v>
      </c>
      <c r="D215" s="19" t="s">
        <v>27</v>
      </c>
      <c r="E215" s="46"/>
      <c r="F215" s="24">
        <v>1</v>
      </c>
      <c r="G215" s="44">
        <f t="shared" si="28"/>
        <v>0</v>
      </c>
      <c r="H215" s="29">
        <f t="shared" si="29"/>
        <v>0</v>
      </c>
    </row>
    <row r="216" spans="1:8" ht="15.75" thickBot="1" x14ac:dyDescent="0.3">
      <c r="A216" s="52" t="s">
        <v>445</v>
      </c>
      <c r="B216" s="235" t="s">
        <v>207</v>
      </c>
      <c r="C216" s="236" t="s">
        <v>207</v>
      </c>
      <c r="D216" s="41" t="s">
        <v>27</v>
      </c>
      <c r="E216" s="53"/>
      <c r="F216" s="25">
        <v>1</v>
      </c>
      <c r="G216" s="44">
        <f t="shared" si="28"/>
        <v>0</v>
      </c>
      <c r="H216" s="29">
        <f t="shared" si="29"/>
        <v>0</v>
      </c>
    </row>
    <row r="217" spans="1:8" ht="26.1" customHeight="1" thickBot="1" x14ac:dyDescent="0.3">
      <c r="A217" s="232" t="s">
        <v>209</v>
      </c>
      <c r="B217" s="233"/>
      <c r="C217" s="233"/>
      <c r="D217" s="233"/>
      <c r="E217" s="233"/>
      <c r="F217" s="233"/>
      <c r="G217" s="233"/>
      <c r="H217" s="234"/>
    </row>
    <row r="218" spans="1:8" ht="15" customHeight="1" x14ac:dyDescent="0.25">
      <c r="A218" s="109" t="s">
        <v>446</v>
      </c>
      <c r="B218" s="240" t="s">
        <v>210</v>
      </c>
      <c r="C218" s="241" t="s">
        <v>210</v>
      </c>
      <c r="D218" s="110" t="s">
        <v>27</v>
      </c>
      <c r="E218" s="38"/>
      <c r="F218" s="23">
        <v>1</v>
      </c>
      <c r="G218" s="26">
        <f t="shared" si="27"/>
        <v>0</v>
      </c>
      <c r="H218" s="27">
        <f>G218+(G218*$F$2)</f>
        <v>0</v>
      </c>
    </row>
    <row r="219" spans="1:8" ht="15" customHeight="1" x14ac:dyDescent="0.25">
      <c r="A219" s="52" t="s">
        <v>447</v>
      </c>
      <c r="B219" s="235" t="s">
        <v>211</v>
      </c>
      <c r="C219" s="236" t="s">
        <v>211</v>
      </c>
      <c r="D219" s="19" t="s">
        <v>27</v>
      </c>
      <c r="E219" s="40"/>
      <c r="F219" s="24">
        <v>1</v>
      </c>
      <c r="G219" s="28">
        <f t="shared" si="27"/>
        <v>0</v>
      </c>
      <c r="H219" s="29">
        <f t="shared" ref="H219:H226" si="30">G219+(G219*$F$2)</f>
        <v>0</v>
      </c>
    </row>
    <row r="220" spans="1:8" ht="15" customHeight="1" x14ac:dyDescent="0.25">
      <c r="A220" s="52" t="s">
        <v>448</v>
      </c>
      <c r="B220" s="235" t="s">
        <v>212</v>
      </c>
      <c r="C220" s="236" t="s">
        <v>212</v>
      </c>
      <c r="D220" s="19" t="s">
        <v>27</v>
      </c>
      <c r="E220" s="40"/>
      <c r="F220" s="24">
        <v>1</v>
      </c>
      <c r="G220" s="28">
        <f t="shared" si="27"/>
        <v>0</v>
      </c>
      <c r="H220" s="29">
        <f t="shared" si="30"/>
        <v>0</v>
      </c>
    </row>
    <row r="221" spans="1:8" ht="15" customHeight="1" x14ac:dyDescent="0.25">
      <c r="A221" s="52" t="s">
        <v>449</v>
      </c>
      <c r="B221" s="235" t="s">
        <v>213</v>
      </c>
      <c r="C221" s="236" t="s">
        <v>213</v>
      </c>
      <c r="D221" s="19" t="s">
        <v>27</v>
      </c>
      <c r="E221" s="40"/>
      <c r="F221" s="24">
        <v>1</v>
      </c>
      <c r="G221" s="28">
        <f t="shared" si="27"/>
        <v>0</v>
      </c>
      <c r="H221" s="29">
        <f t="shared" si="30"/>
        <v>0</v>
      </c>
    </row>
    <row r="222" spans="1:8" ht="15" customHeight="1" x14ac:dyDescent="0.25">
      <c r="A222" s="52" t="s">
        <v>450</v>
      </c>
      <c r="B222" s="235" t="s">
        <v>214</v>
      </c>
      <c r="C222" s="236" t="s">
        <v>214</v>
      </c>
      <c r="D222" s="19" t="s">
        <v>27</v>
      </c>
      <c r="E222" s="40"/>
      <c r="F222" s="24">
        <v>1</v>
      </c>
      <c r="G222" s="28">
        <f t="shared" si="27"/>
        <v>0</v>
      </c>
      <c r="H222" s="29">
        <f t="shared" si="30"/>
        <v>0</v>
      </c>
    </row>
    <row r="223" spans="1:8" ht="15" customHeight="1" x14ac:dyDescent="0.25">
      <c r="A223" s="52" t="s">
        <v>451</v>
      </c>
      <c r="B223" s="235" t="s">
        <v>215</v>
      </c>
      <c r="C223" s="236" t="s">
        <v>215</v>
      </c>
      <c r="D223" s="19" t="s">
        <v>27</v>
      </c>
      <c r="E223" s="46"/>
      <c r="F223" s="24">
        <v>1</v>
      </c>
      <c r="G223" s="44">
        <f t="shared" si="27"/>
        <v>0</v>
      </c>
      <c r="H223" s="29">
        <f t="shared" si="30"/>
        <v>0</v>
      </c>
    </row>
    <row r="224" spans="1:8" ht="15" customHeight="1" x14ac:dyDescent="0.25">
      <c r="A224" s="52" t="s">
        <v>452</v>
      </c>
      <c r="B224" s="235" t="s">
        <v>216</v>
      </c>
      <c r="C224" s="236" t="s">
        <v>216</v>
      </c>
      <c r="D224" s="13" t="s">
        <v>27</v>
      </c>
      <c r="E224" s="40"/>
      <c r="F224" s="24">
        <v>1</v>
      </c>
      <c r="G224" s="44">
        <f t="shared" si="27"/>
        <v>0</v>
      </c>
      <c r="H224" s="29">
        <f t="shared" si="30"/>
        <v>0</v>
      </c>
    </row>
    <row r="225" spans="1:8" ht="15" customHeight="1" x14ac:dyDescent="0.25">
      <c r="A225" s="52" t="s">
        <v>453</v>
      </c>
      <c r="B225" s="235" t="s">
        <v>217</v>
      </c>
      <c r="C225" s="236" t="s">
        <v>217</v>
      </c>
      <c r="D225" s="13" t="s">
        <v>27</v>
      </c>
      <c r="E225" s="40"/>
      <c r="F225" s="24">
        <v>1</v>
      </c>
      <c r="G225" s="28">
        <f t="shared" si="27"/>
        <v>0</v>
      </c>
      <c r="H225" s="29">
        <f t="shared" si="30"/>
        <v>0</v>
      </c>
    </row>
    <row r="226" spans="1:8" ht="15" customHeight="1" thickBot="1" x14ac:dyDescent="0.3">
      <c r="A226" s="52" t="s">
        <v>454</v>
      </c>
      <c r="B226" s="226" t="s">
        <v>218</v>
      </c>
      <c r="C226" s="227" t="s">
        <v>218</v>
      </c>
      <c r="D226" s="47" t="s">
        <v>27</v>
      </c>
      <c r="E226" s="131"/>
      <c r="F226" s="114">
        <v>1</v>
      </c>
      <c r="G226" s="30">
        <f t="shared" si="27"/>
        <v>0</v>
      </c>
      <c r="H226" s="31">
        <f t="shared" si="30"/>
        <v>0</v>
      </c>
    </row>
    <row r="227" spans="1:8" ht="26.1" customHeight="1" thickBot="1" x14ac:dyDescent="0.3">
      <c r="A227" s="232" t="s">
        <v>411</v>
      </c>
      <c r="B227" s="233"/>
      <c r="C227" s="233"/>
      <c r="D227" s="233"/>
      <c r="E227" s="233"/>
      <c r="F227" s="233"/>
      <c r="G227" s="233"/>
      <c r="H227" s="234"/>
    </row>
    <row r="228" spans="1:8" ht="15" customHeight="1" x14ac:dyDescent="0.25">
      <c r="A228" s="99" t="s">
        <v>455</v>
      </c>
      <c r="B228" s="220" t="s">
        <v>410</v>
      </c>
      <c r="C228" s="220"/>
      <c r="D228" s="126" t="s">
        <v>27</v>
      </c>
      <c r="E228" s="134"/>
      <c r="F228" s="132">
        <v>1</v>
      </c>
      <c r="G228" s="26">
        <f t="shared" ref="G228:G234" si="31">E228*F228</f>
        <v>0</v>
      </c>
      <c r="H228" s="27">
        <f>G228+(G228*$F$2)</f>
        <v>0</v>
      </c>
    </row>
    <row r="229" spans="1:8" ht="15" customHeight="1" x14ac:dyDescent="0.25">
      <c r="A229" s="124" t="s">
        <v>456</v>
      </c>
      <c r="B229" s="200" t="s">
        <v>409</v>
      </c>
      <c r="C229" s="200"/>
      <c r="D229" s="18" t="s">
        <v>27</v>
      </c>
      <c r="E229" s="135"/>
      <c r="F229" s="132">
        <v>1</v>
      </c>
      <c r="G229" s="28">
        <f t="shared" si="31"/>
        <v>0</v>
      </c>
      <c r="H229" s="29">
        <f>G229+(G229*$F$2)</f>
        <v>0</v>
      </c>
    </row>
    <row r="230" spans="1:8" ht="15" customHeight="1" x14ac:dyDescent="0.25">
      <c r="A230" s="124" t="s">
        <v>457</v>
      </c>
      <c r="B230" s="200" t="s">
        <v>408</v>
      </c>
      <c r="C230" s="200"/>
      <c r="D230" s="18" t="s">
        <v>27</v>
      </c>
      <c r="E230" s="135"/>
      <c r="F230" s="132">
        <v>1</v>
      </c>
      <c r="G230" s="28">
        <f t="shared" si="31"/>
        <v>0</v>
      </c>
      <c r="H230" s="29">
        <f t="shared" ref="H230:H233" si="32">G230+(G230*$F$2)</f>
        <v>0</v>
      </c>
    </row>
    <row r="231" spans="1:8" ht="15" customHeight="1" x14ac:dyDescent="0.25">
      <c r="A231" s="124" t="s">
        <v>458</v>
      </c>
      <c r="B231" s="200" t="s">
        <v>407</v>
      </c>
      <c r="C231" s="200"/>
      <c r="D231" s="18" t="s">
        <v>27</v>
      </c>
      <c r="E231" s="135"/>
      <c r="F231" s="132">
        <v>1</v>
      </c>
      <c r="G231" s="28">
        <f t="shared" si="31"/>
        <v>0</v>
      </c>
      <c r="H231" s="29">
        <f t="shared" si="32"/>
        <v>0</v>
      </c>
    </row>
    <row r="232" spans="1:8" ht="15" customHeight="1" x14ac:dyDescent="0.25">
      <c r="A232" s="124" t="s">
        <v>459</v>
      </c>
      <c r="B232" s="237" t="s">
        <v>406</v>
      </c>
      <c r="C232" s="238"/>
      <c r="D232" s="18" t="s">
        <v>27</v>
      </c>
      <c r="E232" s="135"/>
      <c r="F232" s="132">
        <v>1</v>
      </c>
      <c r="G232" s="28">
        <f t="shared" si="31"/>
        <v>0</v>
      </c>
      <c r="H232" s="29">
        <f t="shared" si="32"/>
        <v>0</v>
      </c>
    </row>
    <row r="233" spans="1:8" ht="15" customHeight="1" x14ac:dyDescent="0.25">
      <c r="A233" s="124" t="s">
        <v>460</v>
      </c>
      <c r="B233" s="237" t="s">
        <v>405</v>
      </c>
      <c r="C233" s="238"/>
      <c r="D233" s="18" t="s">
        <v>27</v>
      </c>
      <c r="E233" s="135"/>
      <c r="F233" s="132">
        <v>1</v>
      </c>
      <c r="G233" s="28">
        <f t="shared" si="31"/>
        <v>0</v>
      </c>
      <c r="H233" s="29">
        <f t="shared" si="32"/>
        <v>0</v>
      </c>
    </row>
    <row r="234" spans="1:8" ht="15" customHeight="1" thickBot="1" x14ac:dyDescent="0.3">
      <c r="A234" s="124" t="s">
        <v>461</v>
      </c>
      <c r="B234" s="201" t="s">
        <v>404</v>
      </c>
      <c r="C234" s="201"/>
      <c r="D234" s="125" t="s">
        <v>27</v>
      </c>
      <c r="E234" s="136"/>
      <c r="F234" s="133">
        <v>1</v>
      </c>
      <c r="G234" s="30">
        <f t="shared" si="31"/>
        <v>0</v>
      </c>
      <c r="H234" s="31">
        <f>G234+(G234*$F$2)</f>
        <v>0</v>
      </c>
    </row>
    <row r="235" spans="1:8" ht="26.1" customHeight="1" thickBot="1" x14ac:dyDescent="0.3">
      <c r="A235" s="232" t="s">
        <v>482</v>
      </c>
      <c r="B235" s="233"/>
      <c r="C235" s="233"/>
      <c r="D235" s="233"/>
      <c r="E235" s="233"/>
      <c r="F235" s="233"/>
      <c r="G235" s="233"/>
      <c r="H235" s="234"/>
    </row>
    <row r="236" spans="1:8" ht="15" customHeight="1" x14ac:dyDescent="0.25">
      <c r="A236" s="99" t="s">
        <v>519</v>
      </c>
      <c r="B236" s="220" t="s">
        <v>403</v>
      </c>
      <c r="C236" s="220"/>
      <c r="D236" s="143" t="s">
        <v>27</v>
      </c>
      <c r="E236" s="134"/>
      <c r="F236" s="138">
        <v>1</v>
      </c>
      <c r="G236" s="26">
        <f t="shared" ref="G236:G249" si="33">E236*F236</f>
        <v>0</v>
      </c>
      <c r="H236" s="27">
        <f>G236+(G236*$F$2)</f>
        <v>0</v>
      </c>
    </row>
    <row r="237" spans="1:8" ht="15" customHeight="1" x14ac:dyDescent="0.25">
      <c r="A237" s="124" t="s">
        <v>520</v>
      </c>
      <c r="B237" s="200" t="s">
        <v>402</v>
      </c>
      <c r="C237" s="200"/>
      <c r="D237" s="144" t="s">
        <v>27</v>
      </c>
      <c r="E237" s="135"/>
      <c r="F237" s="138">
        <v>1</v>
      </c>
      <c r="G237" s="28">
        <f t="shared" si="33"/>
        <v>0</v>
      </c>
      <c r="H237" s="29">
        <f>G237+(G237*$F$2)</f>
        <v>0</v>
      </c>
    </row>
    <row r="238" spans="1:8" ht="15" customHeight="1" x14ac:dyDescent="0.25">
      <c r="A238" s="124" t="s">
        <v>521</v>
      </c>
      <c r="B238" s="200" t="s">
        <v>401</v>
      </c>
      <c r="C238" s="200"/>
      <c r="D238" s="144" t="s">
        <v>27</v>
      </c>
      <c r="E238" s="135"/>
      <c r="F238" s="138">
        <v>1</v>
      </c>
      <c r="G238" s="28">
        <f t="shared" si="33"/>
        <v>0</v>
      </c>
      <c r="H238" s="29">
        <f t="shared" ref="H238:H248" si="34">G238+(G238*$F$2)</f>
        <v>0</v>
      </c>
    </row>
    <row r="239" spans="1:8" ht="15" customHeight="1" x14ac:dyDescent="0.25">
      <c r="A239" s="124" t="s">
        <v>522</v>
      </c>
      <c r="B239" s="200" t="s">
        <v>400</v>
      </c>
      <c r="C239" s="200"/>
      <c r="D239" s="144" t="s">
        <v>27</v>
      </c>
      <c r="E239" s="135"/>
      <c r="F239" s="138">
        <v>1</v>
      </c>
      <c r="G239" s="28">
        <f t="shared" si="33"/>
        <v>0</v>
      </c>
      <c r="H239" s="29">
        <f t="shared" si="34"/>
        <v>0</v>
      </c>
    </row>
    <row r="240" spans="1:8" ht="15" customHeight="1" x14ac:dyDescent="0.25">
      <c r="A240" s="124" t="s">
        <v>523</v>
      </c>
      <c r="B240" s="200" t="s">
        <v>399</v>
      </c>
      <c r="C240" s="200"/>
      <c r="D240" s="144" t="s">
        <v>27</v>
      </c>
      <c r="E240" s="135"/>
      <c r="F240" s="138">
        <v>1</v>
      </c>
      <c r="G240" s="28">
        <f t="shared" si="33"/>
        <v>0</v>
      </c>
      <c r="H240" s="29">
        <f t="shared" si="34"/>
        <v>0</v>
      </c>
    </row>
    <row r="241" spans="1:8" ht="15" customHeight="1" x14ac:dyDescent="0.25">
      <c r="A241" s="124" t="s">
        <v>524</v>
      </c>
      <c r="B241" s="200" t="s">
        <v>398</v>
      </c>
      <c r="C241" s="200"/>
      <c r="D241" s="144" t="s">
        <v>27</v>
      </c>
      <c r="E241" s="135"/>
      <c r="F241" s="138">
        <v>1</v>
      </c>
      <c r="G241" s="28">
        <f t="shared" si="33"/>
        <v>0</v>
      </c>
      <c r="H241" s="29">
        <f t="shared" si="34"/>
        <v>0</v>
      </c>
    </row>
    <row r="242" spans="1:8" ht="15" customHeight="1" thickBot="1" x14ac:dyDescent="0.3">
      <c r="A242" s="124" t="s">
        <v>525</v>
      </c>
      <c r="B242" s="201" t="s">
        <v>397</v>
      </c>
      <c r="C242" s="201"/>
      <c r="D242" s="145" t="s">
        <v>27</v>
      </c>
      <c r="E242" s="136"/>
      <c r="F242" s="138">
        <v>1</v>
      </c>
      <c r="G242" s="30">
        <f t="shared" si="33"/>
        <v>0</v>
      </c>
      <c r="H242" s="31">
        <f t="shared" si="34"/>
        <v>0</v>
      </c>
    </row>
    <row r="243" spans="1:8" ht="26.1" customHeight="1" thickBot="1" x14ac:dyDescent="0.3">
      <c r="A243" s="232" t="s">
        <v>483</v>
      </c>
      <c r="B243" s="233"/>
      <c r="C243" s="233"/>
      <c r="D243" s="233"/>
      <c r="E243" s="233"/>
      <c r="F243" s="233"/>
      <c r="G243" s="233"/>
      <c r="H243" s="234"/>
    </row>
    <row r="244" spans="1:8" ht="15" customHeight="1" x14ac:dyDescent="0.25">
      <c r="A244" s="99" t="s">
        <v>526</v>
      </c>
      <c r="B244" s="220" t="s">
        <v>396</v>
      </c>
      <c r="C244" s="220"/>
      <c r="D244" s="143" t="s">
        <v>27</v>
      </c>
      <c r="E244" s="134"/>
      <c r="F244" s="138">
        <v>1</v>
      </c>
      <c r="G244" s="26">
        <f t="shared" si="33"/>
        <v>0</v>
      </c>
      <c r="H244" s="27">
        <f t="shared" si="34"/>
        <v>0</v>
      </c>
    </row>
    <row r="245" spans="1:8" ht="15" customHeight="1" x14ac:dyDescent="0.25">
      <c r="A245" s="124" t="s">
        <v>527</v>
      </c>
      <c r="B245" s="200" t="s">
        <v>399</v>
      </c>
      <c r="C245" s="200"/>
      <c r="D245" s="144"/>
      <c r="E245" s="135"/>
      <c r="F245" s="138">
        <v>1</v>
      </c>
      <c r="G245" s="28">
        <f t="shared" si="33"/>
        <v>0</v>
      </c>
      <c r="H245" s="29">
        <f t="shared" si="34"/>
        <v>0</v>
      </c>
    </row>
    <row r="246" spans="1:8" ht="15" customHeight="1" x14ac:dyDescent="0.25">
      <c r="A246" s="124" t="s">
        <v>528</v>
      </c>
      <c r="B246" s="200" t="s">
        <v>395</v>
      </c>
      <c r="C246" s="200"/>
      <c r="D246" s="144" t="s">
        <v>27</v>
      </c>
      <c r="E246" s="135"/>
      <c r="F246" s="138">
        <v>1</v>
      </c>
      <c r="G246" s="28">
        <f t="shared" si="33"/>
        <v>0</v>
      </c>
      <c r="H246" s="29">
        <f t="shared" si="34"/>
        <v>0</v>
      </c>
    </row>
    <row r="247" spans="1:8" ht="15" customHeight="1" x14ac:dyDescent="0.25">
      <c r="A247" s="124" t="s">
        <v>529</v>
      </c>
      <c r="B247" s="200" t="s">
        <v>394</v>
      </c>
      <c r="C247" s="200"/>
      <c r="D247" s="144" t="s">
        <v>27</v>
      </c>
      <c r="E247" s="135"/>
      <c r="F247" s="138">
        <v>1</v>
      </c>
      <c r="G247" s="28">
        <f t="shared" si="33"/>
        <v>0</v>
      </c>
      <c r="H247" s="29">
        <f t="shared" si="34"/>
        <v>0</v>
      </c>
    </row>
    <row r="248" spans="1:8" ht="15" customHeight="1" x14ac:dyDescent="0.25">
      <c r="A248" s="124" t="s">
        <v>530</v>
      </c>
      <c r="B248" s="200" t="s">
        <v>393</v>
      </c>
      <c r="C248" s="200"/>
      <c r="D248" s="144" t="s">
        <v>27</v>
      </c>
      <c r="E248" s="135"/>
      <c r="F248" s="138">
        <v>1</v>
      </c>
      <c r="G248" s="28">
        <f t="shared" si="33"/>
        <v>0</v>
      </c>
      <c r="H248" s="29">
        <f t="shared" si="34"/>
        <v>0</v>
      </c>
    </row>
    <row r="249" spans="1:8" ht="15" customHeight="1" thickBot="1" x14ac:dyDescent="0.3">
      <c r="A249" s="124" t="s">
        <v>531</v>
      </c>
      <c r="B249" s="201" t="s">
        <v>392</v>
      </c>
      <c r="C249" s="201"/>
      <c r="D249" s="145" t="s">
        <v>27</v>
      </c>
      <c r="E249" s="136"/>
      <c r="F249" s="138">
        <v>1</v>
      </c>
      <c r="G249" s="30">
        <f t="shared" si="33"/>
        <v>0</v>
      </c>
      <c r="H249" s="31">
        <f>G249+(G249*$F$2)</f>
        <v>0</v>
      </c>
    </row>
    <row r="250" spans="1:8" ht="26.1" customHeight="1" thickBot="1" x14ac:dyDescent="0.3">
      <c r="A250" s="232" t="s">
        <v>219</v>
      </c>
      <c r="B250" s="233"/>
      <c r="C250" s="233"/>
      <c r="D250" s="233"/>
      <c r="E250" s="233"/>
      <c r="F250" s="233"/>
      <c r="G250" s="233"/>
      <c r="H250" s="234"/>
    </row>
    <row r="251" spans="1:8" ht="15" customHeight="1" x14ac:dyDescent="0.25">
      <c r="A251" s="109" t="s">
        <v>532</v>
      </c>
      <c r="B251" s="240" t="s">
        <v>220</v>
      </c>
      <c r="C251" s="241" t="s">
        <v>220</v>
      </c>
      <c r="D251" s="110" t="s">
        <v>27</v>
      </c>
      <c r="E251" s="111"/>
      <c r="F251" s="116">
        <v>1</v>
      </c>
      <c r="G251" s="117">
        <f t="shared" si="12"/>
        <v>0</v>
      </c>
      <c r="H251" s="118">
        <f>G251+(G251*$F$2)</f>
        <v>0</v>
      </c>
    </row>
    <row r="252" spans="1:8" ht="15" customHeight="1" x14ac:dyDescent="0.25">
      <c r="A252" s="51" t="s">
        <v>533</v>
      </c>
      <c r="B252" s="235" t="s">
        <v>221</v>
      </c>
      <c r="C252" s="236" t="s">
        <v>221</v>
      </c>
      <c r="D252" s="13" t="s">
        <v>27</v>
      </c>
      <c r="E252" s="40"/>
      <c r="F252" s="24">
        <v>1</v>
      </c>
      <c r="G252" s="44">
        <f t="shared" ref="G252:G254" si="35">E252*F252</f>
        <v>0</v>
      </c>
      <c r="H252" s="45">
        <f t="shared" ref="H252:H254" si="36">G252+(G252*$F$2)</f>
        <v>0</v>
      </c>
    </row>
    <row r="253" spans="1:8" ht="15" customHeight="1" x14ac:dyDescent="0.25">
      <c r="A253" s="51" t="s">
        <v>534</v>
      </c>
      <c r="B253" s="235" t="s">
        <v>222</v>
      </c>
      <c r="C253" s="236" t="s">
        <v>222</v>
      </c>
      <c r="D253" s="13" t="s">
        <v>27</v>
      </c>
      <c r="E253" s="40"/>
      <c r="F253" s="24">
        <v>1</v>
      </c>
      <c r="G253" s="28">
        <f t="shared" si="35"/>
        <v>0</v>
      </c>
      <c r="H253" s="45">
        <f t="shared" si="36"/>
        <v>0</v>
      </c>
    </row>
    <row r="254" spans="1:8" ht="15" customHeight="1" thickBot="1" x14ac:dyDescent="0.3">
      <c r="A254" s="51" t="s">
        <v>535</v>
      </c>
      <c r="B254" s="242" t="s">
        <v>223</v>
      </c>
      <c r="C254" s="243" t="s">
        <v>223</v>
      </c>
      <c r="D254" s="55" t="s">
        <v>27</v>
      </c>
      <c r="E254" s="56"/>
      <c r="F254" s="57">
        <v>1</v>
      </c>
      <c r="G254" s="44">
        <f t="shared" si="35"/>
        <v>0</v>
      </c>
      <c r="H254" s="45">
        <f t="shared" si="36"/>
        <v>0</v>
      </c>
    </row>
    <row r="255" spans="1:8" ht="36" customHeight="1" thickBot="1" x14ac:dyDescent="0.3">
      <c r="A255" s="232" t="s">
        <v>44</v>
      </c>
      <c r="B255" s="233"/>
      <c r="C255" s="233"/>
      <c r="D255" s="233"/>
      <c r="E255" s="233"/>
      <c r="F255" s="233"/>
      <c r="G255" s="233"/>
      <c r="H255" s="234"/>
    </row>
    <row r="256" spans="1:8" ht="31.5" customHeight="1" x14ac:dyDescent="0.25">
      <c r="A256" s="36" t="s">
        <v>18</v>
      </c>
      <c r="B256" s="277" t="s">
        <v>46</v>
      </c>
      <c r="C256" s="278" t="s">
        <v>42</v>
      </c>
      <c r="D256" s="37" t="s">
        <v>45</v>
      </c>
      <c r="E256" s="38"/>
      <c r="F256" s="48"/>
      <c r="G256" s="49"/>
      <c r="H256" s="50"/>
    </row>
    <row r="257" spans="1:8" ht="30" customHeight="1" x14ac:dyDescent="0.25">
      <c r="A257" s="22" t="s">
        <v>23</v>
      </c>
      <c r="B257" s="239" t="s">
        <v>225</v>
      </c>
      <c r="C257" s="239" t="s">
        <v>43</v>
      </c>
      <c r="D257" s="20" t="s">
        <v>41</v>
      </c>
      <c r="E257" s="40"/>
      <c r="F257" s="24"/>
      <c r="G257" s="28">
        <f t="shared" ref="G257:G260" si="37">E257*F257</f>
        <v>0</v>
      </c>
      <c r="H257" s="29">
        <f>G257+(G257*$F$2)</f>
        <v>0</v>
      </c>
    </row>
    <row r="258" spans="1:8" ht="30" customHeight="1" x14ac:dyDescent="0.25">
      <c r="A258" s="22" t="s">
        <v>24</v>
      </c>
      <c r="B258" s="239" t="s">
        <v>224</v>
      </c>
      <c r="C258" s="239" t="s">
        <v>43</v>
      </c>
      <c r="D258" s="20" t="s">
        <v>41</v>
      </c>
      <c r="E258" s="40"/>
      <c r="F258" s="24"/>
      <c r="G258" s="28">
        <f t="shared" si="37"/>
        <v>0</v>
      </c>
      <c r="H258" s="29">
        <f t="shared" ref="H258:H260" si="38">G258+(G258*$F$2)</f>
        <v>0</v>
      </c>
    </row>
    <row r="259" spans="1:8" ht="30" customHeight="1" x14ac:dyDescent="0.25">
      <c r="A259" s="22" t="s">
        <v>34</v>
      </c>
      <c r="B259" s="239" t="s">
        <v>226</v>
      </c>
      <c r="C259" s="239" t="s">
        <v>43</v>
      </c>
      <c r="D259" s="20" t="s">
        <v>41</v>
      </c>
      <c r="E259" s="40"/>
      <c r="F259" s="24"/>
      <c r="G259" s="28">
        <f t="shared" si="37"/>
        <v>0</v>
      </c>
      <c r="H259" s="29">
        <f t="shared" si="38"/>
        <v>0</v>
      </c>
    </row>
    <row r="260" spans="1:8" ht="30" customHeight="1" thickBot="1" x14ac:dyDescent="0.3">
      <c r="A260" s="129" t="s">
        <v>361</v>
      </c>
      <c r="B260" s="265" t="s">
        <v>226</v>
      </c>
      <c r="C260" s="265" t="s">
        <v>43</v>
      </c>
      <c r="D260" s="47" t="s">
        <v>41</v>
      </c>
      <c r="E260" s="42"/>
      <c r="F260" s="25"/>
      <c r="G260" s="30">
        <f t="shared" si="37"/>
        <v>0</v>
      </c>
      <c r="H260" s="31">
        <f t="shared" si="38"/>
        <v>0</v>
      </c>
    </row>
    <row r="261" spans="1:8" x14ac:dyDescent="0.25">
      <c r="A261" s="274"/>
      <c r="B261" s="275"/>
      <c r="C261" s="275"/>
      <c r="D261" s="275"/>
      <c r="E261" s="275"/>
      <c r="F261" s="275"/>
      <c r="G261" s="275"/>
      <c r="H261" s="276"/>
    </row>
    <row r="262" spans="1:8" x14ac:dyDescent="0.25">
      <c r="A262" s="18"/>
      <c r="B262" s="279" t="s">
        <v>26</v>
      </c>
      <c r="C262" s="280"/>
      <c r="D262" s="280"/>
      <c r="E262" s="280"/>
      <c r="F262" s="280"/>
      <c r="G262" s="280"/>
      <c r="H262" s="238"/>
    </row>
    <row r="263" spans="1:8" ht="40.15" customHeight="1" x14ac:dyDescent="0.25">
      <c r="A263" s="272" t="s">
        <v>536</v>
      </c>
      <c r="B263" s="230"/>
      <c r="C263" s="230"/>
      <c r="D263" s="230"/>
      <c r="E263" s="230"/>
      <c r="F263" s="231"/>
      <c r="G263" s="32">
        <f>SUM(G6:G259)</f>
        <v>0</v>
      </c>
      <c r="H263" s="32">
        <f>SUM(H6:H259)</f>
        <v>0</v>
      </c>
    </row>
    <row r="264" spans="1:8" ht="12" customHeight="1" x14ac:dyDescent="0.25">
      <c r="F264"/>
      <c r="G264"/>
      <c r="H264"/>
    </row>
  </sheetData>
  <mergeCells count="262">
    <mergeCell ref="B260:C260"/>
    <mergeCell ref="A261:H261"/>
    <mergeCell ref="B262:H262"/>
    <mergeCell ref="A263:F263"/>
    <mergeCell ref="B254:C254"/>
    <mergeCell ref="A255:H255"/>
    <mergeCell ref="B256:C256"/>
    <mergeCell ref="B257:C257"/>
    <mergeCell ref="B258:C258"/>
    <mergeCell ref="B259:C259"/>
    <mergeCell ref="B248:C248"/>
    <mergeCell ref="B249:C249"/>
    <mergeCell ref="A250:H250"/>
    <mergeCell ref="B251:C251"/>
    <mergeCell ref="B252:C252"/>
    <mergeCell ref="B253:C253"/>
    <mergeCell ref="B242:C242"/>
    <mergeCell ref="A243:H243"/>
    <mergeCell ref="B244:C244"/>
    <mergeCell ref="B245:C245"/>
    <mergeCell ref="B246:C246"/>
    <mergeCell ref="B247:C247"/>
    <mergeCell ref="B236:C236"/>
    <mergeCell ref="B237:C237"/>
    <mergeCell ref="B238:C238"/>
    <mergeCell ref="B239:C239"/>
    <mergeCell ref="B240:C240"/>
    <mergeCell ref="B241:C241"/>
    <mergeCell ref="B230:C230"/>
    <mergeCell ref="B231:C231"/>
    <mergeCell ref="B232:C232"/>
    <mergeCell ref="B233:C233"/>
    <mergeCell ref="B234:C234"/>
    <mergeCell ref="A235:H235"/>
    <mergeCell ref="B224:C224"/>
    <mergeCell ref="B225:C225"/>
    <mergeCell ref="B226:C226"/>
    <mergeCell ref="A227:H227"/>
    <mergeCell ref="B228:C228"/>
    <mergeCell ref="B229:C229"/>
    <mergeCell ref="B218:C218"/>
    <mergeCell ref="B219:C219"/>
    <mergeCell ref="B220:C220"/>
    <mergeCell ref="B221:C221"/>
    <mergeCell ref="B222:C222"/>
    <mergeCell ref="B223:C223"/>
    <mergeCell ref="B212:C212"/>
    <mergeCell ref="B213:C213"/>
    <mergeCell ref="B214:C214"/>
    <mergeCell ref="B215:C215"/>
    <mergeCell ref="B216:C216"/>
    <mergeCell ref="A217:H217"/>
    <mergeCell ref="B206:C206"/>
    <mergeCell ref="A207:H207"/>
    <mergeCell ref="B208:C208"/>
    <mergeCell ref="B209:C209"/>
    <mergeCell ref="B210:C210"/>
    <mergeCell ref="B211:C211"/>
    <mergeCell ref="B200:C200"/>
    <mergeCell ref="B201:C201"/>
    <mergeCell ref="B202:C202"/>
    <mergeCell ref="B203:C203"/>
    <mergeCell ref="B204:C204"/>
    <mergeCell ref="B205:C205"/>
    <mergeCell ref="B194:C194"/>
    <mergeCell ref="B195:C195"/>
    <mergeCell ref="B196:C196"/>
    <mergeCell ref="B197:C197"/>
    <mergeCell ref="B198:C198"/>
    <mergeCell ref="B199:C199"/>
    <mergeCell ref="B188:C188"/>
    <mergeCell ref="B189:C189"/>
    <mergeCell ref="B190:C190"/>
    <mergeCell ref="B191:C191"/>
    <mergeCell ref="B192:C192"/>
    <mergeCell ref="B193:C193"/>
    <mergeCell ref="A182:H182"/>
    <mergeCell ref="B183:C183"/>
    <mergeCell ref="B184:C184"/>
    <mergeCell ref="B185:C185"/>
    <mergeCell ref="B186:C186"/>
    <mergeCell ref="B187:C187"/>
    <mergeCell ref="B175:C175"/>
    <mergeCell ref="B177:C177"/>
    <mergeCell ref="B178:C178"/>
    <mergeCell ref="B179:C179"/>
    <mergeCell ref="B180:C180"/>
    <mergeCell ref="B181:C181"/>
    <mergeCell ref="B169:C169"/>
    <mergeCell ref="B170:C170"/>
    <mergeCell ref="B171:C171"/>
    <mergeCell ref="B172:C172"/>
    <mergeCell ref="B173:C173"/>
    <mergeCell ref="B174:C174"/>
    <mergeCell ref="B163:C163"/>
    <mergeCell ref="B164:C164"/>
    <mergeCell ref="B165:C165"/>
    <mergeCell ref="B166:C166"/>
    <mergeCell ref="B167:C167"/>
    <mergeCell ref="A168:H168"/>
    <mergeCell ref="B157:C157"/>
    <mergeCell ref="B158:C158"/>
    <mergeCell ref="A159:H159"/>
    <mergeCell ref="B160:C160"/>
    <mergeCell ref="B161:C161"/>
    <mergeCell ref="B162:C162"/>
    <mergeCell ref="B151:C151"/>
    <mergeCell ref="A152:H152"/>
    <mergeCell ref="B153:C153"/>
    <mergeCell ref="B154:C154"/>
    <mergeCell ref="A155:H155"/>
    <mergeCell ref="B156:C156"/>
    <mergeCell ref="B145:C145"/>
    <mergeCell ref="B146:C146"/>
    <mergeCell ref="A147:H147"/>
    <mergeCell ref="B148:C148"/>
    <mergeCell ref="B149:C149"/>
    <mergeCell ref="B150:C150"/>
    <mergeCell ref="B139:C139"/>
    <mergeCell ref="B140:C140"/>
    <mergeCell ref="B141:C141"/>
    <mergeCell ref="B142:C142"/>
    <mergeCell ref="B143:C143"/>
    <mergeCell ref="B144:C144"/>
    <mergeCell ref="B133:C133"/>
    <mergeCell ref="A134:H134"/>
    <mergeCell ref="B135:C135"/>
    <mergeCell ref="B136:C136"/>
    <mergeCell ref="B137:C137"/>
    <mergeCell ref="B138:C138"/>
    <mergeCell ref="B127:C127"/>
    <mergeCell ref="B128:C128"/>
    <mergeCell ref="B129:C129"/>
    <mergeCell ref="B130:C130"/>
    <mergeCell ref="B131:C131"/>
    <mergeCell ref="B132:C132"/>
    <mergeCell ref="B121:C121"/>
    <mergeCell ref="B122:C122"/>
    <mergeCell ref="B123:C123"/>
    <mergeCell ref="B124:C124"/>
    <mergeCell ref="A125:H125"/>
    <mergeCell ref="B126:C126"/>
    <mergeCell ref="B115:C115"/>
    <mergeCell ref="B116:C116"/>
    <mergeCell ref="B117:C117"/>
    <mergeCell ref="B118:C118"/>
    <mergeCell ref="B119:C119"/>
    <mergeCell ref="B120:C120"/>
    <mergeCell ref="B109:C109"/>
    <mergeCell ref="B110:C110"/>
    <mergeCell ref="B111:C111"/>
    <mergeCell ref="B112:C112"/>
    <mergeCell ref="B113:C113"/>
    <mergeCell ref="B114:C114"/>
    <mergeCell ref="B103:C103"/>
    <mergeCell ref="B104:C104"/>
    <mergeCell ref="B105:C105"/>
    <mergeCell ref="B106:C106"/>
    <mergeCell ref="B107:C107"/>
    <mergeCell ref="B108:C108"/>
    <mergeCell ref="B97:C97"/>
    <mergeCell ref="B98:C98"/>
    <mergeCell ref="B99:C99"/>
    <mergeCell ref="B100:C100"/>
    <mergeCell ref="B101:C101"/>
    <mergeCell ref="B102:C102"/>
    <mergeCell ref="B90:C90"/>
    <mergeCell ref="B91:C91"/>
    <mergeCell ref="B92:C92"/>
    <mergeCell ref="B93:C93"/>
    <mergeCell ref="B94:C94"/>
    <mergeCell ref="B96:C96"/>
    <mergeCell ref="B84:C84"/>
    <mergeCell ref="B85:C85"/>
    <mergeCell ref="A86:H86"/>
    <mergeCell ref="B87:C87"/>
    <mergeCell ref="B88:C88"/>
    <mergeCell ref="B89:C89"/>
    <mergeCell ref="B78:C78"/>
    <mergeCell ref="B79:C79"/>
    <mergeCell ref="B80:C80"/>
    <mergeCell ref="B81:C81"/>
    <mergeCell ref="A82:H82"/>
    <mergeCell ref="B83:C83"/>
    <mergeCell ref="B72:C72"/>
    <mergeCell ref="B73:C73"/>
    <mergeCell ref="B74:C74"/>
    <mergeCell ref="B75:C75"/>
    <mergeCell ref="B76:C76"/>
    <mergeCell ref="B77:C77"/>
    <mergeCell ref="B66:C66"/>
    <mergeCell ref="B67:C67"/>
    <mergeCell ref="B68:C68"/>
    <mergeCell ref="B69:C69"/>
    <mergeCell ref="B70:C70"/>
    <mergeCell ref="B71:C71"/>
    <mergeCell ref="B60:C60"/>
    <mergeCell ref="B61:C61"/>
    <mergeCell ref="B62:C62"/>
    <mergeCell ref="B63:C63"/>
    <mergeCell ref="B64:C64"/>
    <mergeCell ref="B65:C65"/>
    <mergeCell ref="B54:C54"/>
    <mergeCell ref="B55:C55"/>
    <mergeCell ref="B56:C56"/>
    <mergeCell ref="A57:H57"/>
    <mergeCell ref="B58:C58"/>
    <mergeCell ref="B59:C59"/>
    <mergeCell ref="B48:C48"/>
    <mergeCell ref="B49:C49"/>
    <mergeCell ref="B50:C50"/>
    <mergeCell ref="B51:C51"/>
    <mergeCell ref="B52:C52"/>
    <mergeCell ref="B53:C53"/>
    <mergeCell ref="B42:C42"/>
    <mergeCell ref="B43:C43"/>
    <mergeCell ref="B44:C44"/>
    <mergeCell ref="B45:C45"/>
    <mergeCell ref="A46:H46"/>
    <mergeCell ref="B47:C47"/>
    <mergeCell ref="B36:C36"/>
    <mergeCell ref="B37:C37"/>
    <mergeCell ref="B38:C38"/>
    <mergeCell ref="A39:H39"/>
    <mergeCell ref="B40:C40"/>
    <mergeCell ref="B41:C41"/>
    <mergeCell ref="B30:C30"/>
    <mergeCell ref="B31:C31"/>
    <mergeCell ref="B32:C32"/>
    <mergeCell ref="B33:C33"/>
    <mergeCell ref="B34:C34"/>
    <mergeCell ref="B35:C35"/>
    <mergeCell ref="B24:C24"/>
    <mergeCell ref="B25:C25"/>
    <mergeCell ref="B26:C26"/>
    <mergeCell ref="B27:C27"/>
    <mergeCell ref="A28:H28"/>
    <mergeCell ref="B29:C29"/>
    <mergeCell ref="B18:C18"/>
    <mergeCell ref="B19:C19"/>
    <mergeCell ref="B20:C20"/>
    <mergeCell ref="B21:C21"/>
    <mergeCell ref="B22:C22"/>
    <mergeCell ref="A23:H23"/>
    <mergeCell ref="B12:C12"/>
    <mergeCell ref="A13:H13"/>
    <mergeCell ref="B14:C14"/>
    <mergeCell ref="B15:C15"/>
    <mergeCell ref="B16:C16"/>
    <mergeCell ref="B17:C17"/>
    <mergeCell ref="B6:C6"/>
    <mergeCell ref="B7:C7"/>
    <mergeCell ref="B8:C8"/>
    <mergeCell ref="B9:C9"/>
    <mergeCell ref="B10:C10"/>
    <mergeCell ref="B11:C11"/>
    <mergeCell ref="C1:H1"/>
    <mergeCell ref="C2:E2"/>
    <mergeCell ref="F2:H2"/>
    <mergeCell ref="A3:C3"/>
    <mergeCell ref="A4:H4"/>
    <mergeCell ref="A5:H5"/>
  </mergeCells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13"/>
  <sheetViews>
    <sheetView showGridLines="0" zoomScaleNormal="100" zoomScaleSheetLayoutView="100" workbookViewId="0">
      <pane ySplit="3" topLeftCell="A4" activePane="bottomLeft" state="frozen"/>
      <selection pane="bottomLeft" activeCell="B6" sqref="B6:C6"/>
    </sheetView>
    <sheetView workbookViewId="1"/>
  </sheetViews>
  <sheetFormatPr baseColWidth="10" defaultRowHeight="15" x14ac:dyDescent="0.25"/>
  <cols>
    <col min="1" max="1" width="9.28515625" style="3" customWidth="1"/>
    <col min="2" max="2" width="25.7109375" customWidth="1"/>
    <col min="3" max="3" width="53.5703125" style="2" customWidth="1"/>
    <col min="4" max="4" width="9" style="1" customWidth="1"/>
    <col min="5" max="5" width="16.7109375" style="1" customWidth="1"/>
    <col min="6" max="6" width="12" style="1" customWidth="1"/>
    <col min="7" max="7" width="14.7109375" style="1" customWidth="1"/>
    <col min="8" max="8" width="17" style="1" customWidth="1"/>
  </cols>
  <sheetData>
    <row r="1" spans="1:8" ht="114.75" customHeight="1" x14ac:dyDescent="0.25">
      <c r="C1" s="205" t="s">
        <v>384</v>
      </c>
      <c r="D1" s="206"/>
      <c r="E1" s="206"/>
      <c r="F1" s="206"/>
      <c r="G1" s="207"/>
      <c r="H1" s="208"/>
    </row>
    <row r="2" spans="1:8" ht="30.75" customHeight="1" thickBot="1" x14ac:dyDescent="0.3">
      <c r="C2" s="209" t="s">
        <v>14</v>
      </c>
      <c r="D2" s="210"/>
      <c r="E2" s="210"/>
      <c r="F2" s="211">
        <v>0.1</v>
      </c>
      <c r="G2" s="212"/>
      <c r="H2" s="213"/>
    </row>
    <row r="3" spans="1:8" ht="35.450000000000003" customHeight="1" thickBot="1" x14ac:dyDescent="0.3">
      <c r="A3" s="214" t="s">
        <v>0</v>
      </c>
      <c r="B3" s="215"/>
      <c r="C3" s="216"/>
      <c r="D3" s="14" t="s">
        <v>19</v>
      </c>
      <c r="E3" s="15" t="s">
        <v>1</v>
      </c>
      <c r="F3" s="12" t="s">
        <v>360</v>
      </c>
      <c r="G3" s="16" t="s">
        <v>21</v>
      </c>
      <c r="H3" s="17" t="s">
        <v>22</v>
      </c>
    </row>
    <row r="4" spans="1:8" ht="15" customHeight="1" thickBot="1" x14ac:dyDescent="0.3">
      <c r="A4" s="202" t="s">
        <v>375</v>
      </c>
      <c r="B4" s="203"/>
      <c r="C4" s="203"/>
      <c r="D4" s="203"/>
      <c r="E4" s="203"/>
      <c r="F4" s="203"/>
      <c r="G4" s="203"/>
      <c r="H4" s="204"/>
    </row>
    <row r="5" spans="1:8" x14ac:dyDescent="0.25">
      <c r="A5" s="99" t="s">
        <v>15</v>
      </c>
      <c r="B5" s="220" t="s">
        <v>539</v>
      </c>
      <c r="C5" s="220"/>
      <c r="D5" s="100" t="s">
        <v>27</v>
      </c>
      <c r="E5" s="101"/>
      <c r="F5" s="102">
        <v>1</v>
      </c>
      <c r="G5" s="103">
        <f>E5*F5</f>
        <v>0</v>
      </c>
      <c r="H5" s="104">
        <f>G5+(G5*$F$2)</f>
        <v>0</v>
      </c>
    </row>
    <row r="6" spans="1:8" x14ac:dyDescent="0.25">
      <c r="A6" s="63" t="s">
        <v>16</v>
      </c>
      <c r="B6" s="200" t="s">
        <v>541</v>
      </c>
      <c r="C6" s="200"/>
      <c r="D6" s="59" t="s">
        <v>27</v>
      </c>
      <c r="E6" s="86"/>
      <c r="F6" s="80">
        <v>1</v>
      </c>
      <c r="G6" s="81">
        <f t="shared" ref="G6:G7" si="0">E6*F6</f>
        <v>0</v>
      </c>
      <c r="H6" s="82">
        <f t="shared" ref="H6" si="1">G6+(G6*$F$2)</f>
        <v>0</v>
      </c>
    </row>
    <row r="7" spans="1:8" ht="15.75" thickBot="1" x14ac:dyDescent="0.3">
      <c r="A7" s="180" t="s">
        <v>17</v>
      </c>
      <c r="B7" s="201" t="s">
        <v>542</v>
      </c>
      <c r="C7" s="201"/>
      <c r="D7" s="64" t="s">
        <v>27</v>
      </c>
      <c r="E7" s="87"/>
      <c r="F7" s="83">
        <v>1</v>
      </c>
      <c r="G7" s="84">
        <f t="shared" si="0"/>
        <v>0</v>
      </c>
      <c r="H7" s="85">
        <f>G7+(G7*$F$2)</f>
        <v>0</v>
      </c>
    </row>
    <row r="8" spans="1:8" ht="40.15" customHeight="1" thickBot="1" x14ac:dyDescent="0.3">
      <c r="A8" s="194" t="s">
        <v>379</v>
      </c>
      <c r="B8" s="195"/>
      <c r="C8" s="195"/>
      <c r="D8" s="195"/>
      <c r="E8" s="195"/>
      <c r="F8" s="196"/>
      <c r="G8" s="97">
        <f>SUM(G5:G7)</f>
        <v>0</v>
      </c>
      <c r="H8" s="98">
        <f>SUM(H5:H7)</f>
        <v>0</v>
      </c>
    </row>
    <row r="9" spans="1:8" ht="15" customHeight="1" thickBot="1" x14ac:dyDescent="0.3">
      <c r="A9" s="202" t="s">
        <v>377</v>
      </c>
      <c r="B9" s="203"/>
      <c r="C9" s="203"/>
      <c r="D9" s="203"/>
      <c r="E9" s="203"/>
      <c r="F9" s="203"/>
      <c r="G9" s="203"/>
      <c r="H9" s="204"/>
    </row>
    <row r="10" spans="1:8" ht="15.75" thickBot="1" x14ac:dyDescent="0.3">
      <c r="A10" s="88" t="s">
        <v>18</v>
      </c>
      <c r="B10" s="193" t="s">
        <v>553</v>
      </c>
      <c r="C10" s="193"/>
      <c r="D10" s="89" t="s">
        <v>27</v>
      </c>
      <c r="E10" s="90"/>
      <c r="F10" s="91">
        <v>1</v>
      </c>
      <c r="G10" s="92">
        <f>E10*F10</f>
        <v>0</v>
      </c>
      <c r="H10" s="93">
        <f>G10+(G10*$F$2)</f>
        <v>0</v>
      </c>
    </row>
    <row r="11" spans="1:8" ht="40.15" customHeight="1" thickBot="1" x14ac:dyDescent="0.3">
      <c r="A11" s="197" t="s">
        <v>381</v>
      </c>
      <c r="B11" s="198"/>
      <c r="C11" s="198"/>
      <c r="D11" s="198"/>
      <c r="E11" s="198"/>
      <c r="F11" s="199"/>
      <c r="G11" s="95">
        <f>SUM(G10)</f>
        <v>0</v>
      </c>
      <c r="H11" s="96">
        <f>SUM(H10)</f>
        <v>0</v>
      </c>
    </row>
    <row r="12" spans="1:8" ht="15.75" thickBot="1" x14ac:dyDescent="0.3">
      <c r="A12" s="217" t="s">
        <v>26</v>
      </c>
      <c r="B12" s="218"/>
      <c r="C12" s="218"/>
      <c r="D12" s="218"/>
      <c r="E12" s="218"/>
      <c r="F12" s="218"/>
      <c r="G12" s="218"/>
      <c r="H12" s="219"/>
    </row>
    <row r="13" spans="1:8" ht="40.15" customHeight="1" thickBot="1" x14ac:dyDescent="0.3">
      <c r="A13" s="190" t="s">
        <v>382</v>
      </c>
      <c r="B13" s="191"/>
      <c r="C13" s="191"/>
      <c r="D13" s="191"/>
      <c r="E13" s="191"/>
      <c r="F13" s="192"/>
      <c r="G13" s="105" t="e">
        <f>SUM(#REF!+G8+#REF!+G11)</f>
        <v>#REF!</v>
      </c>
      <c r="H13" s="106" t="e">
        <f>SUM(#REF!+H8+#REF!+H11)</f>
        <v>#REF!</v>
      </c>
    </row>
  </sheetData>
  <mergeCells count="14">
    <mergeCell ref="C1:H1"/>
    <mergeCell ref="C2:E2"/>
    <mergeCell ref="F2:H2"/>
    <mergeCell ref="A3:C3"/>
    <mergeCell ref="A12:H12"/>
    <mergeCell ref="A4:H4"/>
    <mergeCell ref="B5:C5"/>
    <mergeCell ref="A13:F13"/>
    <mergeCell ref="B10:C10"/>
    <mergeCell ref="A8:F8"/>
    <mergeCell ref="A11:F11"/>
    <mergeCell ref="B6:C6"/>
    <mergeCell ref="B7:C7"/>
    <mergeCell ref="A9:H9"/>
  </mergeCells>
  <phoneticPr fontId="16" type="noConversion"/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28"/>
  <sheetViews>
    <sheetView showGridLines="0" zoomScaleNormal="100" zoomScaleSheetLayoutView="100" workbookViewId="0">
      <pane ySplit="3" topLeftCell="A13" activePane="bottomLeft" state="frozen"/>
      <selection pane="bottomLeft" activeCell="A25" sqref="A25"/>
    </sheetView>
    <sheetView workbookViewId="1"/>
  </sheetViews>
  <sheetFormatPr baseColWidth="10" defaultRowHeight="15" x14ac:dyDescent="0.25"/>
  <cols>
    <col min="1" max="1" width="9.28515625" style="3" customWidth="1"/>
    <col min="2" max="2" width="25.7109375" customWidth="1"/>
    <col min="3" max="3" width="53.5703125" style="2" customWidth="1"/>
    <col min="4" max="4" width="9" style="1" customWidth="1"/>
    <col min="5" max="5" width="16.7109375" style="1" customWidth="1"/>
    <col min="6" max="6" width="12" style="1" customWidth="1"/>
    <col min="7" max="7" width="14.7109375" style="1" customWidth="1"/>
    <col min="8" max="8" width="17" style="1" customWidth="1"/>
  </cols>
  <sheetData>
    <row r="1" spans="1:8" ht="114.75" customHeight="1" x14ac:dyDescent="0.25">
      <c r="C1" s="205" t="s">
        <v>384</v>
      </c>
      <c r="D1" s="206"/>
      <c r="E1" s="206"/>
      <c r="F1" s="206"/>
      <c r="G1" s="207"/>
      <c r="H1" s="208"/>
    </row>
    <row r="2" spans="1:8" ht="30.75" customHeight="1" thickBot="1" x14ac:dyDescent="0.3">
      <c r="C2" s="209" t="s">
        <v>14</v>
      </c>
      <c r="D2" s="210"/>
      <c r="E2" s="210"/>
      <c r="F2" s="211">
        <v>0.2</v>
      </c>
      <c r="G2" s="212"/>
      <c r="H2" s="213"/>
    </row>
    <row r="3" spans="1:8" ht="35.450000000000003" customHeight="1" thickBot="1" x14ac:dyDescent="0.3">
      <c r="A3" s="214" t="s">
        <v>0</v>
      </c>
      <c r="B3" s="215"/>
      <c r="C3" s="216"/>
      <c r="D3" s="14" t="s">
        <v>19</v>
      </c>
      <c r="E3" s="15" t="s">
        <v>1</v>
      </c>
      <c r="F3" s="12" t="s">
        <v>360</v>
      </c>
      <c r="G3" s="16" t="s">
        <v>21</v>
      </c>
      <c r="H3" s="17" t="s">
        <v>22</v>
      </c>
    </row>
    <row r="4" spans="1:8" ht="15" customHeight="1" thickBot="1" x14ac:dyDescent="0.3">
      <c r="A4" s="222" t="s">
        <v>362</v>
      </c>
      <c r="B4" s="223"/>
      <c r="C4" s="223"/>
      <c r="D4" s="223"/>
      <c r="E4" s="223"/>
      <c r="F4" s="223"/>
      <c r="G4" s="223"/>
      <c r="H4" s="224"/>
    </row>
    <row r="5" spans="1:8" ht="15" customHeight="1" x14ac:dyDescent="0.25">
      <c r="A5" s="65" t="s">
        <v>15</v>
      </c>
      <c r="B5" s="221" t="s">
        <v>363</v>
      </c>
      <c r="C5" s="221"/>
      <c r="D5" s="66" t="s">
        <v>27</v>
      </c>
      <c r="E5" s="60"/>
      <c r="F5" s="71">
        <v>1</v>
      </c>
      <c r="G5" s="72">
        <f>E5*F5</f>
        <v>0</v>
      </c>
      <c r="H5" s="73">
        <f>G5+(G5*$F$2)</f>
        <v>0</v>
      </c>
    </row>
    <row r="6" spans="1:8" ht="15" customHeight="1" x14ac:dyDescent="0.25">
      <c r="A6" s="67" t="s">
        <v>16</v>
      </c>
      <c r="B6" s="225" t="s">
        <v>367</v>
      </c>
      <c r="C6" s="225"/>
      <c r="D6" s="68" t="s">
        <v>27</v>
      </c>
      <c r="E6" s="61"/>
      <c r="F6" s="74">
        <v>1</v>
      </c>
      <c r="G6" s="75">
        <f t="shared" ref="G6:G16" si="0">E6*F6</f>
        <v>0</v>
      </c>
      <c r="H6" s="76">
        <f t="shared" ref="H6:H16" si="1">G6+(G6*$F$2)</f>
        <v>0</v>
      </c>
    </row>
    <row r="7" spans="1:8" ht="15" customHeight="1" x14ac:dyDescent="0.25">
      <c r="A7" s="67" t="s">
        <v>17</v>
      </c>
      <c r="B7" s="225" t="s">
        <v>364</v>
      </c>
      <c r="C7" s="225"/>
      <c r="D7" s="68" t="s">
        <v>27</v>
      </c>
      <c r="E7" s="61"/>
      <c r="F7" s="74">
        <v>1</v>
      </c>
      <c r="G7" s="75">
        <f t="shared" si="0"/>
        <v>0</v>
      </c>
      <c r="H7" s="76">
        <f t="shared" si="1"/>
        <v>0</v>
      </c>
    </row>
    <row r="8" spans="1:8" ht="15" customHeight="1" x14ac:dyDescent="0.25">
      <c r="A8" s="67" t="s">
        <v>28</v>
      </c>
      <c r="B8" s="225" t="s">
        <v>365</v>
      </c>
      <c r="C8" s="225"/>
      <c r="D8" s="68" t="s">
        <v>27</v>
      </c>
      <c r="E8" s="61"/>
      <c r="F8" s="74">
        <v>1</v>
      </c>
      <c r="G8" s="75">
        <f t="shared" si="0"/>
        <v>0</v>
      </c>
      <c r="H8" s="76">
        <f t="shared" si="1"/>
        <v>0</v>
      </c>
    </row>
    <row r="9" spans="1:8" ht="15" customHeight="1" x14ac:dyDescent="0.25">
      <c r="A9" s="67" t="s">
        <v>29</v>
      </c>
      <c r="B9" s="225" t="s">
        <v>366</v>
      </c>
      <c r="C9" s="225"/>
      <c r="D9" s="68" t="s">
        <v>27</v>
      </c>
      <c r="E9" s="61"/>
      <c r="F9" s="74">
        <v>1</v>
      </c>
      <c r="G9" s="75">
        <f t="shared" si="0"/>
        <v>0</v>
      </c>
      <c r="H9" s="76">
        <f t="shared" si="1"/>
        <v>0</v>
      </c>
    </row>
    <row r="10" spans="1:8" ht="15" customHeight="1" x14ac:dyDescent="0.25">
      <c r="A10" s="67" t="s">
        <v>30</v>
      </c>
      <c r="B10" s="225" t="s">
        <v>368</v>
      </c>
      <c r="C10" s="225"/>
      <c r="D10" s="68" t="s">
        <v>27</v>
      </c>
      <c r="E10" s="61"/>
      <c r="F10" s="74">
        <v>1</v>
      </c>
      <c r="G10" s="75">
        <f t="shared" si="0"/>
        <v>0</v>
      </c>
      <c r="H10" s="76">
        <f t="shared" si="1"/>
        <v>0</v>
      </c>
    </row>
    <row r="11" spans="1:8" ht="15" customHeight="1" x14ac:dyDescent="0.25">
      <c r="A11" s="67" t="s">
        <v>31</v>
      </c>
      <c r="B11" s="225" t="s">
        <v>369</v>
      </c>
      <c r="C11" s="225"/>
      <c r="D11" s="68" t="s">
        <v>27</v>
      </c>
      <c r="E11" s="61"/>
      <c r="F11" s="74">
        <v>1</v>
      </c>
      <c r="G11" s="75">
        <f t="shared" si="0"/>
        <v>0</v>
      </c>
      <c r="H11" s="76">
        <f t="shared" si="1"/>
        <v>0</v>
      </c>
    </row>
    <row r="12" spans="1:8" ht="15" customHeight="1" x14ac:dyDescent="0.25">
      <c r="A12" s="67" t="s">
        <v>32</v>
      </c>
      <c r="B12" s="225" t="s">
        <v>370</v>
      </c>
      <c r="C12" s="225"/>
      <c r="D12" s="68" t="s">
        <v>27</v>
      </c>
      <c r="E12" s="61"/>
      <c r="F12" s="74">
        <v>1</v>
      </c>
      <c r="G12" s="75">
        <f t="shared" si="0"/>
        <v>0</v>
      </c>
      <c r="H12" s="76">
        <f t="shared" si="1"/>
        <v>0</v>
      </c>
    </row>
    <row r="13" spans="1:8" ht="15" customHeight="1" x14ac:dyDescent="0.25">
      <c r="A13" s="67" t="s">
        <v>33</v>
      </c>
      <c r="B13" s="225" t="s">
        <v>371</v>
      </c>
      <c r="C13" s="225"/>
      <c r="D13" s="68" t="s">
        <v>27</v>
      </c>
      <c r="E13" s="61"/>
      <c r="F13" s="74">
        <v>1</v>
      </c>
      <c r="G13" s="75">
        <f t="shared" si="0"/>
        <v>0</v>
      </c>
      <c r="H13" s="76">
        <f t="shared" si="1"/>
        <v>0</v>
      </c>
    </row>
    <row r="14" spans="1:8" ht="15" customHeight="1" x14ac:dyDescent="0.25">
      <c r="A14" s="67" t="s">
        <v>35</v>
      </c>
      <c r="B14" s="225" t="s">
        <v>372</v>
      </c>
      <c r="C14" s="225"/>
      <c r="D14" s="68" t="s">
        <v>27</v>
      </c>
      <c r="E14" s="61"/>
      <c r="F14" s="74">
        <v>1</v>
      </c>
      <c r="G14" s="75">
        <f t="shared" si="0"/>
        <v>0</v>
      </c>
      <c r="H14" s="76">
        <f t="shared" si="1"/>
        <v>0</v>
      </c>
    </row>
    <row r="15" spans="1:8" ht="15" customHeight="1" x14ac:dyDescent="0.25">
      <c r="A15" s="67" t="s">
        <v>36</v>
      </c>
      <c r="B15" s="225" t="s">
        <v>373</v>
      </c>
      <c r="C15" s="225"/>
      <c r="D15" s="68" t="s">
        <v>27</v>
      </c>
      <c r="E15" s="61"/>
      <c r="F15" s="74">
        <v>1</v>
      </c>
      <c r="G15" s="75">
        <f t="shared" si="0"/>
        <v>0</v>
      </c>
      <c r="H15" s="76">
        <f t="shared" si="1"/>
        <v>0</v>
      </c>
    </row>
    <row r="16" spans="1:8" ht="15" customHeight="1" thickBot="1" x14ac:dyDescent="0.3">
      <c r="A16" s="69" t="s">
        <v>37</v>
      </c>
      <c r="B16" s="226" t="s">
        <v>374</v>
      </c>
      <c r="C16" s="227"/>
      <c r="D16" s="70" t="s">
        <v>27</v>
      </c>
      <c r="E16" s="62"/>
      <c r="F16" s="77">
        <v>1</v>
      </c>
      <c r="G16" s="78">
        <f t="shared" si="0"/>
        <v>0</v>
      </c>
      <c r="H16" s="79">
        <f t="shared" si="1"/>
        <v>0</v>
      </c>
    </row>
    <row r="17" spans="1:8" ht="40.15" customHeight="1" thickBot="1" x14ac:dyDescent="0.3">
      <c r="A17" s="194" t="s">
        <v>378</v>
      </c>
      <c r="B17" s="195"/>
      <c r="C17" s="195"/>
      <c r="D17" s="195"/>
      <c r="E17" s="195"/>
      <c r="F17" s="196"/>
      <c r="G17" s="97">
        <f>SUM(G5:G16)</f>
        <v>0</v>
      </c>
      <c r="H17" s="97">
        <f>SUM(H5:H16)</f>
        <v>0</v>
      </c>
    </row>
    <row r="18" spans="1:8" ht="15" customHeight="1" thickBot="1" x14ac:dyDescent="0.3">
      <c r="A18" s="202" t="s">
        <v>550</v>
      </c>
      <c r="B18" s="203"/>
      <c r="C18" s="203"/>
      <c r="D18" s="203"/>
      <c r="E18" s="203"/>
      <c r="F18" s="203"/>
      <c r="G18" s="203"/>
      <c r="H18" s="204"/>
    </row>
    <row r="19" spans="1:8" ht="15.75" thickBot="1" x14ac:dyDescent="0.3">
      <c r="A19" s="69" t="s">
        <v>18</v>
      </c>
      <c r="B19" s="228" t="s">
        <v>538</v>
      </c>
      <c r="C19" s="228"/>
      <c r="D19" s="70" t="s">
        <v>27</v>
      </c>
      <c r="E19" s="62"/>
      <c r="F19" s="77">
        <v>1</v>
      </c>
      <c r="G19" s="78">
        <f t="shared" ref="G19" si="2">E19*F19</f>
        <v>0</v>
      </c>
      <c r="H19" s="79">
        <f>G19+(G19*$F$2)</f>
        <v>0</v>
      </c>
    </row>
    <row r="20" spans="1:8" ht="40.15" customHeight="1" thickBot="1" x14ac:dyDescent="0.3">
      <c r="A20" s="194" t="s">
        <v>551</v>
      </c>
      <c r="B20" s="195"/>
      <c r="C20" s="195"/>
      <c r="D20" s="195"/>
      <c r="E20" s="195"/>
      <c r="F20" s="196"/>
      <c r="G20" s="97">
        <f>SUM(G19)</f>
        <v>0</v>
      </c>
      <c r="H20" s="98">
        <f>SUM(H19)</f>
        <v>0</v>
      </c>
    </row>
    <row r="21" spans="1:8" ht="15" customHeight="1" thickBot="1" x14ac:dyDescent="0.3">
      <c r="A21" s="202" t="s">
        <v>375</v>
      </c>
      <c r="B21" s="203"/>
      <c r="C21" s="203"/>
      <c r="D21" s="203"/>
      <c r="E21" s="203"/>
      <c r="F21" s="203"/>
      <c r="G21" s="203"/>
      <c r="H21" s="204"/>
    </row>
    <row r="22" spans="1:8" x14ac:dyDescent="0.25">
      <c r="A22" s="63" t="s">
        <v>25</v>
      </c>
      <c r="B22" s="200" t="s">
        <v>540</v>
      </c>
      <c r="C22" s="200"/>
      <c r="D22" s="144" t="s">
        <v>27</v>
      </c>
      <c r="E22" s="86"/>
      <c r="F22" s="80">
        <v>1</v>
      </c>
      <c r="G22" s="81">
        <f t="shared" ref="G22" si="3">E22*F22</f>
        <v>0</v>
      </c>
      <c r="H22" s="82">
        <f t="shared" ref="H22" si="4">G22+(G22*$F$2)</f>
        <v>0</v>
      </c>
    </row>
    <row r="23" spans="1:8" ht="40.15" customHeight="1" thickBot="1" x14ac:dyDescent="0.3">
      <c r="A23" s="194" t="s">
        <v>379</v>
      </c>
      <c r="B23" s="195"/>
      <c r="C23" s="195"/>
      <c r="D23" s="195"/>
      <c r="E23" s="195"/>
      <c r="F23" s="196"/>
      <c r="G23" s="97">
        <f>SUM(G22:G22)</f>
        <v>0</v>
      </c>
      <c r="H23" s="98">
        <f>SUM(H22:H22)</f>
        <v>0</v>
      </c>
    </row>
    <row r="24" spans="1:8" ht="15" customHeight="1" thickBot="1" x14ac:dyDescent="0.3">
      <c r="A24" s="202" t="s">
        <v>376</v>
      </c>
      <c r="B24" s="203"/>
      <c r="C24" s="203"/>
      <c r="D24" s="203"/>
      <c r="E24" s="203"/>
      <c r="F24" s="203"/>
      <c r="G24" s="203"/>
      <c r="H24" s="204"/>
    </row>
    <row r="25" spans="1:8" ht="15.75" thickBot="1" x14ac:dyDescent="0.3">
      <c r="A25" s="88" t="s">
        <v>562</v>
      </c>
      <c r="B25" s="193" t="s">
        <v>376</v>
      </c>
      <c r="C25" s="193"/>
      <c r="D25" s="89" t="s">
        <v>27</v>
      </c>
      <c r="E25" s="90"/>
      <c r="F25" s="91">
        <v>1</v>
      </c>
      <c r="G25" s="92">
        <f>E25*F25</f>
        <v>0</v>
      </c>
      <c r="H25" s="93">
        <f>G25+(G25*$F$2)</f>
        <v>0</v>
      </c>
    </row>
    <row r="26" spans="1:8" ht="40.15" customHeight="1" x14ac:dyDescent="0.25">
      <c r="A26" s="229" t="s">
        <v>380</v>
      </c>
      <c r="B26" s="230"/>
      <c r="C26" s="230"/>
      <c r="D26" s="230"/>
      <c r="E26" s="230"/>
      <c r="F26" s="231"/>
      <c r="G26" s="32">
        <f>SUM(G25)</f>
        <v>0</v>
      </c>
      <c r="H26" s="94">
        <f>SUM(H25)</f>
        <v>0</v>
      </c>
    </row>
    <row r="27" spans="1:8" ht="15.75" thickBot="1" x14ac:dyDescent="0.3">
      <c r="A27" s="217" t="s">
        <v>26</v>
      </c>
      <c r="B27" s="218"/>
      <c r="C27" s="218"/>
      <c r="D27" s="218"/>
      <c r="E27" s="218"/>
      <c r="F27" s="218"/>
      <c r="G27" s="218"/>
      <c r="H27" s="219"/>
    </row>
    <row r="28" spans="1:8" ht="40.15" customHeight="1" thickBot="1" x14ac:dyDescent="0.3">
      <c r="A28" s="190" t="s">
        <v>382</v>
      </c>
      <c r="B28" s="191"/>
      <c r="C28" s="191"/>
      <c r="D28" s="191"/>
      <c r="E28" s="191"/>
      <c r="F28" s="192"/>
      <c r="G28" s="105">
        <f>SUM(G20+G23+G26)</f>
        <v>0</v>
      </c>
      <c r="H28" s="105">
        <f>SUM(H20+H23+H26)</f>
        <v>0</v>
      </c>
    </row>
  </sheetData>
  <mergeCells count="29">
    <mergeCell ref="A27:H27"/>
    <mergeCell ref="A28:F28"/>
    <mergeCell ref="A23:F23"/>
    <mergeCell ref="A24:H24"/>
    <mergeCell ref="B25:C25"/>
    <mergeCell ref="A26:F26"/>
    <mergeCell ref="A18:H18"/>
    <mergeCell ref="B19:C19"/>
    <mergeCell ref="A20:F20"/>
    <mergeCell ref="A21:H21"/>
    <mergeCell ref="B22:C22"/>
    <mergeCell ref="A17:F17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5:C5"/>
    <mergeCell ref="C1:H1"/>
    <mergeCell ref="C2:E2"/>
    <mergeCell ref="F2:H2"/>
    <mergeCell ref="A3:C3"/>
    <mergeCell ref="A4:H4"/>
  </mergeCells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253"/>
  <sheetViews>
    <sheetView showGridLines="0" topLeftCell="A223" zoomScaleNormal="100" zoomScaleSheetLayoutView="100" workbookViewId="0">
      <selection activeCell="E139" sqref="E139"/>
    </sheetView>
    <sheetView workbookViewId="1"/>
  </sheetViews>
  <sheetFormatPr baseColWidth="10" defaultRowHeight="15" x14ac:dyDescent="0.25"/>
  <cols>
    <col min="1" max="1" width="9.28515625" style="3" customWidth="1"/>
    <col min="2" max="2" width="25.7109375" customWidth="1"/>
    <col min="3" max="3" width="53.5703125" style="2" customWidth="1"/>
    <col min="4" max="4" width="9" style="1" customWidth="1"/>
    <col min="5" max="5" width="16.7109375" style="1" customWidth="1"/>
    <col min="6" max="6" width="12" style="1" customWidth="1"/>
    <col min="7" max="7" width="14.7109375" style="1" customWidth="1"/>
    <col min="8" max="8" width="17" style="1" customWidth="1"/>
  </cols>
  <sheetData>
    <row r="1" spans="1:8" ht="114.75" customHeight="1" x14ac:dyDescent="0.25">
      <c r="C1" s="205" t="s">
        <v>383</v>
      </c>
      <c r="D1" s="206"/>
      <c r="E1" s="206"/>
      <c r="F1" s="206"/>
      <c r="G1" s="207"/>
      <c r="H1" s="208"/>
    </row>
    <row r="2" spans="1:8" ht="30.75" customHeight="1" thickBot="1" x14ac:dyDescent="0.3">
      <c r="C2" s="209" t="s">
        <v>14</v>
      </c>
      <c r="D2" s="210"/>
      <c r="E2" s="210"/>
      <c r="F2" s="211">
        <v>0.2</v>
      </c>
      <c r="G2" s="212"/>
      <c r="H2" s="213"/>
    </row>
    <row r="3" spans="1:8" ht="35.450000000000003" customHeight="1" thickBot="1" x14ac:dyDescent="0.3">
      <c r="A3" s="214" t="s">
        <v>0</v>
      </c>
      <c r="B3" s="215"/>
      <c r="C3" s="216"/>
      <c r="D3" s="14" t="s">
        <v>19</v>
      </c>
      <c r="E3" s="15" t="s">
        <v>1</v>
      </c>
      <c r="F3" s="12" t="s">
        <v>20</v>
      </c>
      <c r="G3" s="16" t="s">
        <v>21</v>
      </c>
      <c r="H3" s="17" t="s">
        <v>22</v>
      </c>
    </row>
    <row r="4" spans="1:8" ht="27.6" customHeight="1" thickBot="1" x14ac:dyDescent="0.3">
      <c r="A4" s="232" t="s">
        <v>227</v>
      </c>
      <c r="B4" s="233"/>
      <c r="C4" s="233"/>
      <c r="D4" s="233"/>
      <c r="E4" s="233"/>
      <c r="F4" s="233"/>
      <c r="G4" s="233"/>
      <c r="H4" s="234"/>
    </row>
    <row r="5" spans="1:8" ht="24" customHeight="1" thickBot="1" x14ac:dyDescent="0.3">
      <c r="A5" s="259" t="s">
        <v>51</v>
      </c>
      <c r="B5" s="260"/>
      <c r="C5" s="260"/>
      <c r="D5" s="260"/>
      <c r="E5" s="260"/>
      <c r="F5" s="233"/>
      <c r="G5" s="233"/>
      <c r="H5" s="234"/>
    </row>
    <row r="6" spans="1:8" ht="15" customHeight="1" x14ac:dyDescent="0.25">
      <c r="A6" s="36" t="s">
        <v>15</v>
      </c>
      <c r="B6" s="254" t="s">
        <v>52</v>
      </c>
      <c r="C6" s="254" t="s">
        <v>52</v>
      </c>
      <c r="D6" s="37" t="s">
        <v>27</v>
      </c>
      <c r="E6" s="38"/>
      <c r="F6" s="130">
        <v>1</v>
      </c>
      <c r="G6" s="26">
        <f>E6*F6</f>
        <v>0</v>
      </c>
      <c r="H6" s="27">
        <f>G6+(G6*$F$2)</f>
        <v>0</v>
      </c>
    </row>
    <row r="7" spans="1:8" ht="15" customHeight="1" x14ac:dyDescent="0.25">
      <c r="A7" s="22" t="s">
        <v>16</v>
      </c>
      <c r="B7" s="261" t="s">
        <v>53</v>
      </c>
      <c r="C7" s="261" t="s">
        <v>53</v>
      </c>
      <c r="D7" s="13" t="s">
        <v>27</v>
      </c>
      <c r="E7" s="40"/>
      <c r="F7" s="108">
        <v>2</v>
      </c>
      <c r="G7" s="28">
        <f t="shared" ref="G7:G38" si="0">E7*F7</f>
        <v>0</v>
      </c>
      <c r="H7" s="29">
        <f>G7+(G7*$F$2)</f>
        <v>0</v>
      </c>
    </row>
    <row r="8" spans="1:8" ht="15" customHeight="1" x14ac:dyDescent="0.25">
      <c r="A8" s="22" t="s">
        <v>17</v>
      </c>
      <c r="B8" s="261" t="s">
        <v>492</v>
      </c>
      <c r="C8" s="261"/>
      <c r="D8" s="13" t="s">
        <v>27</v>
      </c>
      <c r="E8" s="40"/>
      <c r="F8" s="108">
        <v>1</v>
      </c>
      <c r="G8" s="28">
        <f t="shared" si="0"/>
        <v>0</v>
      </c>
      <c r="H8" s="29">
        <f t="shared" ref="H8:H11" si="1">G8+(G8*$F$2)</f>
        <v>0</v>
      </c>
    </row>
    <row r="9" spans="1:8" ht="15" customHeight="1" x14ac:dyDescent="0.25">
      <c r="A9" s="22" t="s">
        <v>28</v>
      </c>
      <c r="B9" s="261" t="s">
        <v>463</v>
      </c>
      <c r="C9" s="261"/>
      <c r="D9" s="13" t="s">
        <v>27</v>
      </c>
      <c r="E9" s="40"/>
      <c r="F9" s="108">
        <v>1</v>
      </c>
      <c r="G9" s="28">
        <f t="shared" si="0"/>
        <v>0</v>
      </c>
      <c r="H9" s="29">
        <f t="shared" si="1"/>
        <v>0</v>
      </c>
    </row>
    <row r="10" spans="1:8" ht="15" customHeight="1" x14ac:dyDescent="0.25">
      <c r="A10" s="22" t="s">
        <v>29</v>
      </c>
      <c r="B10" s="261" t="s">
        <v>491</v>
      </c>
      <c r="C10" s="261"/>
      <c r="D10" s="13" t="s">
        <v>27</v>
      </c>
      <c r="E10" s="40"/>
      <c r="F10" s="108">
        <v>1</v>
      </c>
      <c r="G10" s="28">
        <f t="shared" si="0"/>
        <v>0</v>
      </c>
      <c r="H10" s="29">
        <f t="shared" si="1"/>
        <v>0</v>
      </c>
    </row>
    <row r="11" spans="1:8" ht="15" customHeight="1" x14ac:dyDescent="0.25">
      <c r="A11" s="22" t="s">
        <v>30</v>
      </c>
      <c r="B11" s="261" t="s">
        <v>494</v>
      </c>
      <c r="C11" s="261"/>
      <c r="D11" s="13" t="s">
        <v>27</v>
      </c>
      <c r="E11" s="40"/>
      <c r="F11" s="108">
        <v>1</v>
      </c>
      <c r="G11" s="28">
        <f t="shared" si="0"/>
        <v>0</v>
      </c>
      <c r="H11" s="29">
        <f t="shared" si="1"/>
        <v>0</v>
      </c>
    </row>
    <row r="12" spans="1:8" ht="15" customHeight="1" thickBot="1" x14ac:dyDescent="0.3">
      <c r="A12" s="129" t="s">
        <v>31</v>
      </c>
      <c r="B12" s="264" t="s">
        <v>493</v>
      </c>
      <c r="C12" s="264"/>
      <c r="D12" s="41" t="s">
        <v>27</v>
      </c>
      <c r="E12" s="42"/>
      <c r="F12" s="107">
        <v>1</v>
      </c>
      <c r="G12" s="44">
        <f t="shared" si="0"/>
        <v>0</v>
      </c>
      <c r="H12" s="45">
        <f>G12+(G12*$F$2)</f>
        <v>0</v>
      </c>
    </row>
    <row r="13" spans="1:8" ht="23.45" customHeight="1" thickBot="1" x14ac:dyDescent="0.3">
      <c r="A13" s="232" t="s">
        <v>54</v>
      </c>
      <c r="B13" s="233"/>
      <c r="C13" s="233"/>
      <c r="D13" s="233"/>
      <c r="E13" s="233"/>
      <c r="F13" s="233"/>
      <c r="G13" s="233"/>
      <c r="H13" s="234"/>
    </row>
    <row r="14" spans="1:8" ht="15" customHeight="1" x14ac:dyDescent="0.25">
      <c r="A14" s="36" t="s">
        <v>32</v>
      </c>
      <c r="B14" s="240" t="s">
        <v>55</v>
      </c>
      <c r="C14" s="241" t="s">
        <v>55</v>
      </c>
      <c r="D14" s="37" t="s">
        <v>27</v>
      </c>
      <c r="E14" s="38"/>
      <c r="F14" s="146">
        <v>1</v>
      </c>
      <c r="G14" s="34">
        <f t="shared" ref="G14" si="2">E14*F14</f>
        <v>0</v>
      </c>
      <c r="H14" s="35">
        <f>G14+(G14*$F$2)</f>
        <v>0</v>
      </c>
    </row>
    <row r="15" spans="1:8" ht="15" customHeight="1" x14ac:dyDescent="0.25">
      <c r="A15" s="21" t="s">
        <v>33</v>
      </c>
      <c r="B15" s="235" t="s">
        <v>56</v>
      </c>
      <c r="C15" s="236" t="s">
        <v>56</v>
      </c>
      <c r="D15" s="20" t="s">
        <v>27</v>
      </c>
      <c r="E15" s="39"/>
      <c r="F15" s="146">
        <v>1</v>
      </c>
      <c r="G15" s="34">
        <f t="shared" si="0"/>
        <v>0</v>
      </c>
      <c r="H15" s="35">
        <f>G15+(G15*$F$2)</f>
        <v>0</v>
      </c>
    </row>
    <row r="16" spans="1:8" ht="15" customHeight="1" x14ac:dyDescent="0.25">
      <c r="A16" s="21" t="s">
        <v>35</v>
      </c>
      <c r="B16" s="235" t="s">
        <v>57</v>
      </c>
      <c r="C16" s="236" t="s">
        <v>57</v>
      </c>
      <c r="D16" s="20" t="s">
        <v>27</v>
      </c>
      <c r="E16" s="39"/>
      <c r="F16" s="146">
        <v>2</v>
      </c>
      <c r="G16" s="34">
        <f t="shared" si="0"/>
        <v>0</v>
      </c>
      <c r="H16" s="35">
        <f t="shared" ref="H16:H22" si="3">G16+(G16*$F$2)</f>
        <v>0</v>
      </c>
    </row>
    <row r="17" spans="1:8" ht="15" customHeight="1" x14ac:dyDescent="0.25">
      <c r="A17" s="21" t="s">
        <v>36</v>
      </c>
      <c r="B17" s="235" t="s">
        <v>58</v>
      </c>
      <c r="C17" s="236" t="s">
        <v>58</v>
      </c>
      <c r="D17" s="20" t="s">
        <v>27</v>
      </c>
      <c r="E17" s="39"/>
      <c r="F17" s="146">
        <v>1</v>
      </c>
      <c r="G17" s="34">
        <f t="shared" si="0"/>
        <v>0</v>
      </c>
      <c r="H17" s="35">
        <f t="shared" si="3"/>
        <v>0</v>
      </c>
    </row>
    <row r="18" spans="1:8" ht="15" customHeight="1" x14ac:dyDescent="0.25">
      <c r="A18" s="21" t="s">
        <v>37</v>
      </c>
      <c r="B18" s="235" t="s">
        <v>505</v>
      </c>
      <c r="C18" s="236"/>
      <c r="D18" s="20" t="s">
        <v>27</v>
      </c>
      <c r="E18" s="39"/>
      <c r="F18" s="146">
        <v>1</v>
      </c>
      <c r="G18" s="34">
        <f t="shared" si="0"/>
        <v>0</v>
      </c>
      <c r="H18" s="35">
        <f t="shared" si="3"/>
        <v>0</v>
      </c>
    </row>
    <row r="19" spans="1:8" ht="15" customHeight="1" x14ac:dyDescent="0.25">
      <c r="A19" s="21" t="s">
        <v>38</v>
      </c>
      <c r="B19" s="235" t="s">
        <v>508</v>
      </c>
      <c r="C19" s="236"/>
      <c r="D19" s="13" t="s">
        <v>27</v>
      </c>
      <c r="E19" s="40"/>
      <c r="F19" s="108">
        <v>1</v>
      </c>
      <c r="G19" s="28">
        <f t="shared" si="0"/>
        <v>0</v>
      </c>
      <c r="H19" s="29">
        <f t="shared" si="3"/>
        <v>0</v>
      </c>
    </row>
    <row r="20" spans="1:8" ht="15" customHeight="1" x14ac:dyDescent="0.25">
      <c r="A20" s="21" t="s">
        <v>39</v>
      </c>
      <c r="B20" s="200" t="s">
        <v>502</v>
      </c>
      <c r="C20" s="200"/>
      <c r="D20" s="13" t="s">
        <v>484</v>
      </c>
      <c r="E20" s="40"/>
      <c r="F20" s="108">
        <v>1</v>
      </c>
      <c r="G20" s="28">
        <f>E20*F20</f>
        <v>0</v>
      </c>
      <c r="H20" s="29">
        <f t="shared" si="3"/>
        <v>0</v>
      </c>
    </row>
    <row r="21" spans="1:8" ht="15" customHeight="1" x14ac:dyDescent="0.25">
      <c r="A21" s="21" t="s">
        <v>40</v>
      </c>
      <c r="B21" s="250" t="s">
        <v>53</v>
      </c>
      <c r="C21" s="251"/>
      <c r="D21" s="20" t="s">
        <v>27</v>
      </c>
      <c r="E21" s="39"/>
      <c r="F21" s="146">
        <v>1</v>
      </c>
      <c r="G21" s="34">
        <f>E21*F21</f>
        <v>0</v>
      </c>
      <c r="H21" s="35">
        <f t="shared" si="3"/>
        <v>0</v>
      </c>
    </row>
    <row r="22" spans="1:8" ht="15" customHeight="1" thickBot="1" x14ac:dyDescent="0.3">
      <c r="A22" s="21" t="s">
        <v>48</v>
      </c>
      <c r="B22" s="262" t="s">
        <v>59</v>
      </c>
      <c r="C22" s="263" t="s">
        <v>59</v>
      </c>
      <c r="D22" s="47" t="s">
        <v>27</v>
      </c>
      <c r="E22" s="131"/>
      <c r="F22" s="147">
        <v>1</v>
      </c>
      <c r="G22" s="58">
        <f t="shared" si="0"/>
        <v>0</v>
      </c>
      <c r="H22" s="35">
        <f t="shared" si="3"/>
        <v>0</v>
      </c>
    </row>
    <row r="23" spans="1:8" ht="23.45" customHeight="1" thickBot="1" x14ac:dyDescent="0.3">
      <c r="A23" s="232" t="s">
        <v>385</v>
      </c>
      <c r="B23" s="233"/>
      <c r="C23" s="233"/>
      <c r="D23" s="233"/>
      <c r="E23" s="233"/>
      <c r="F23" s="233"/>
      <c r="G23" s="233"/>
      <c r="H23" s="234"/>
    </row>
    <row r="24" spans="1:8" ht="15" customHeight="1" x14ac:dyDescent="0.25">
      <c r="A24" s="21" t="s">
        <v>49</v>
      </c>
      <c r="B24" s="250" t="s">
        <v>501</v>
      </c>
      <c r="C24" s="251"/>
      <c r="D24" s="20" t="s">
        <v>27</v>
      </c>
      <c r="E24" s="39"/>
      <c r="F24" s="23">
        <v>2</v>
      </c>
      <c r="G24" s="28">
        <f t="shared" ref="G24:G27" si="4">E24*F24</f>
        <v>0</v>
      </c>
      <c r="H24" s="27">
        <f>G24+(G24*$F$2)</f>
        <v>0</v>
      </c>
    </row>
    <row r="25" spans="1:8" ht="15" customHeight="1" x14ac:dyDescent="0.25">
      <c r="A25" s="22" t="s">
        <v>50</v>
      </c>
      <c r="B25" s="225" t="s">
        <v>386</v>
      </c>
      <c r="C25" s="225"/>
      <c r="D25" s="13" t="s">
        <v>27</v>
      </c>
      <c r="E25" s="40"/>
      <c r="F25" s="24">
        <v>3</v>
      </c>
      <c r="G25" s="28">
        <f t="shared" si="4"/>
        <v>0</v>
      </c>
      <c r="H25" s="29">
        <f>G25+(G25*$F$2)</f>
        <v>0</v>
      </c>
    </row>
    <row r="26" spans="1:8" ht="15" customHeight="1" x14ac:dyDescent="0.25">
      <c r="A26" s="22" t="s">
        <v>228</v>
      </c>
      <c r="B26" s="235" t="s">
        <v>388</v>
      </c>
      <c r="C26" s="236"/>
      <c r="D26" s="20" t="s">
        <v>27</v>
      </c>
      <c r="E26" s="39"/>
      <c r="F26" s="33">
        <v>4</v>
      </c>
      <c r="G26" s="34">
        <f t="shared" ref="G26" si="5">E26*F26</f>
        <v>0</v>
      </c>
      <c r="H26" s="29">
        <f t="shared" ref="H26:H27" si="6">G26+(G26*$F$2)</f>
        <v>0</v>
      </c>
    </row>
    <row r="27" spans="1:8" ht="15" customHeight="1" thickBot="1" x14ac:dyDescent="0.3">
      <c r="A27" s="129" t="s">
        <v>229</v>
      </c>
      <c r="B27" s="226" t="s">
        <v>503</v>
      </c>
      <c r="C27" s="227"/>
      <c r="D27" s="47" t="s">
        <v>27</v>
      </c>
      <c r="E27" s="131"/>
      <c r="F27" s="114">
        <v>1</v>
      </c>
      <c r="G27" s="141">
        <f t="shared" si="4"/>
        <v>0</v>
      </c>
      <c r="H27" s="31">
        <f t="shared" si="6"/>
        <v>0</v>
      </c>
    </row>
    <row r="28" spans="1:8" ht="23.45" customHeight="1" thickBot="1" x14ac:dyDescent="0.3">
      <c r="A28" s="232" t="s">
        <v>60</v>
      </c>
      <c r="B28" s="233"/>
      <c r="C28" s="233"/>
      <c r="D28" s="233"/>
      <c r="E28" s="233"/>
      <c r="F28" s="233"/>
      <c r="G28" s="233"/>
      <c r="H28" s="234"/>
    </row>
    <row r="29" spans="1:8" ht="15" customHeight="1" x14ac:dyDescent="0.25">
      <c r="A29" s="36" t="s">
        <v>230</v>
      </c>
      <c r="B29" s="240" t="s">
        <v>61</v>
      </c>
      <c r="C29" s="241" t="s">
        <v>61</v>
      </c>
      <c r="D29" s="37" t="s">
        <v>27</v>
      </c>
      <c r="E29" s="38"/>
      <c r="F29" s="23">
        <v>3</v>
      </c>
      <c r="G29" s="26">
        <f t="shared" si="0"/>
        <v>0</v>
      </c>
      <c r="H29" s="27">
        <f>G29+(G29*$F$2)</f>
        <v>0</v>
      </c>
    </row>
    <row r="30" spans="1:8" ht="15" customHeight="1" x14ac:dyDescent="0.25">
      <c r="A30" s="22" t="s">
        <v>231</v>
      </c>
      <c r="B30" s="235" t="s">
        <v>62</v>
      </c>
      <c r="C30" s="236" t="s">
        <v>62</v>
      </c>
      <c r="D30" s="20" t="s">
        <v>27</v>
      </c>
      <c r="E30" s="39"/>
      <c r="F30" s="33">
        <v>1</v>
      </c>
      <c r="G30" s="34">
        <f t="shared" si="0"/>
        <v>0</v>
      </c>
      <c r="H30" s="35">
        <f>G30+(G30*$F$2)</f>
        <v>0</v>
      </c>
    </row>
    <row r="31" spans="1:8" ht="15" customHeight="1" x14ac:dyDescent="0.25">
      <c r="A31" s="22" t="s">
        <v>232</v>
      </c>
      <c r="B31" s="235" t="s">
        <v>63</v>
      </c>
      <c r="C31" s="236" t="s">
        <v>63</v>
      </c>
      <c r="D31" s="20" t="s">
        <v>27</v>
      </c>
      <c r="E31" s="39"/>
      <c r="F31" s="33">
        <v>1</v>
      </c>
      <c r="G31" s="34">
        <f t="shared" si="0"/>
        <v>0</v>
      </c>
      <c r="H31" s="35">
        <f t="shared" ref="H31:H38" si="7">G31+(G31*$F$2)</f>
        <v>0</v>
      </c>
    </row>
    <row r="32" spans="1:8" ht="15" customHeight="1" x14ac:dyDescent="0.25">
      <c r="A32" s="22" t="s">
        <v>233</v>
      </c>
      <c r="B32" s="235" t="s">
        <v>64</v>
      </c>
      <c r="C32" s="236" t="s">
        <v>64</v>
      </c>
      <c r="D32" s="20" t="s">
        <v>27</v>
      </c>
      <c r="E32" s="39"/>
      <c r="F32" s="33">
        <v>1</v>
      </c>
      <c r="G32" s="34">
        <f t="shared" si="0"/>
        <v>0</v>
      </c>
      <c r="H32" s="35">
        <f t="shared" si="7"/>
        <v>0</v>
      </c>
    </row>
    <row r="33" spans="1:8" ht="15" customHeight="1" x14ac:dyDescent="0.25">
      <c r="A33" s="22" t="s">
        <v>234</v>
      </c>
      <c r="B33" s="235" t="s">
        <v>65</v>
      </c>
      <c r="C33" s="236" t="s">
        <v>65</v>
      </c>
      <c r="D33" s="20" t="s">
        <v>27</v>
      </c>
      <c r="E33" s="39"/>
      <c r="F33" s="33">
        <v>27</v>
      </c>
      <c r="G33" s="34">
        <f t="shared" si="0"/>
        <v>0</v>
      </c>
      <c r="H33" s="35">
        <f t="shared" si="7"/>
        <v>0</v>
      </c>
    </row>
    <row r="34" spans="1:8" ht="15" customHeight="1" x14ac:dyDescent="0.25">
      <c r="A34" s="22" t="s">
        <v>235</v>
      </c>
      <c r="B34" s="235" t="s">
        <v>490</v>
      </c>
      <c r="C34" s="236"/>
      <c r="D34" s="20" t="s">
        <v>27</v>
      </c>
      <c r="E34" s="39"/>
      <c r="F34" s="33">
        <v>2</v>
      </c>
      <c r="G34" s="34">
        <f t="shared" si="0"/>
        <v>0</v>
      </c>
      <c r="H34" s="35">
        <f t="shared" si="7"/>
        <v>0</v>
      </c>
    </row>
    <row r="35" spans="1:8" ht="15" customHeight="1" x14ac:dyDescent="0.25">
      <c r="A35" s="22" t="s">
        <v>236</v>
      </c>
      <c r="B35" s="235" t="s">
        <v>66</v>
      </c>
      <c r="C35" s="236" t="s">
        <v>66</v>
      </c>
      <c r="D35" s="20" t="s">
        <v>27</v>
      </c>
      <c r="E35" s="39"/>
      <c r="F35" s="33">
        <v>1</v>
      </c>
      <c r="G35" s="34">
        <f t="shared" ref="G35" si="8">E35*F35</f>
        <v>0</v>
      </c>
      <c r="H35" s="35">
        <f t="shared" si="7"/>
        <v>0</v>
      </c>
    </row>
    <row r="36" spans="1:8" ht="15" customHeight="1" x14ac:dyDescent="0.25">
      <c r="A36" s="22" t="s">
        <v>237</v>
      </c>
      <c r="B36" s="255" t="s">
        <v>59</v>
      </c>
      <c r="C36" s="256" t="s">
        <v>59</v>
      </c>
      <c r="D36" s="20" t="s">
        <v>27</v>
      </c>
      <c r="E36" s="39"/>
      <c r="F36" s="33">
        <v>1</v>
      </c>
      <c r="G36" s="34">
        <f t="shared" si="0"/>
        <v>0</v>
      </c>
      <c r="H36" s="35">
        <f t="shared" si="7"/>
        <v>0</v>
      </c>
    </row>
    <row r="37" spans="1:8" ht="15" customHeight="1" x14ac:dyDescent="0.25">
      <c r="A37" s="22" t="s">
        <v>238</v>
      </c>
      <c r="B37" s="255" t="s">
        <v>67</v>
      </c>
      <c r="C37" s="256" t="s">
        <v>67</v>
      </c>
      <c r="D37" s="20" t="s">
        <v>27</v>
      </c>
      <c r="E37" s="39"/>
      <c r="F37" s="33">
        <v>1</v>
      </c>
      <c r="G37" s="34">
        <f t="shared" si="0"/>
        <v>0</v>
      </c>
      <c r="H37" s="35">
        <f t="shared" si="7"/>
        <v>0</v>
      </c>
    </row>
    <row r="38" spans="1:8" ht="15" customHeight="1" thickBot="1" x14ac:dyDescent="0.3">
      <c r="A38" s="129" t="s">
        <v>239</v>
      </c>
      <c r="B38" s="257" t="s">
        <v>68</v>
      </c>
      <c r="C38" s="258" t="s">
        <v>68</v>
      </c>
      <c r="D38" s="47" t="s">
        <v>27</v>
      </c>
      <c r="E38" s="131"/>
      <c r="F38" s="114">
        <v>1</v>
      </c>
      <c r="G38" s="141">
        <f t="shared" si="0"/>
        <v>0</v>
      </c>
      <c r="H38" s="35">
        <f t="shared" si="7"/>
        <v>0</v>
      </c>
    </row>
    <row r="39" spans="1:8" ht="23.45" customHeight="1" thickBot="1" x14ac:dyDescent="0.3">
      <c r="A39" s="232" t="s">
        <v>387</v>
      </c>
      <c r="B39" s="233"/>
      <c r="C39" s="233"/>
      <c r="D39" s="233"/>
      <c r="E39" s="233"/>
      <c r="F39" s="233"/>
      <c r="G39" s="233"/>
      <c r="H39" s="234"/>
    </row>
    <row r="40" spans="1:8" ht="15" customHeight="1" x14ac:dyDescent="0.25">
      <c r="A40" s="36" t="s">
        <v>240</v>
      </c>
      <c r="B40" s="267" t="s">
        <v>495</v>
      </c>
      <c r="C40" s="268"/>
      <c r="D40" s="37" t="s">
        <v>27</v>
      </c>
      <c r="E40" s="38"/>
      <c r="F40" s="23">
        <v>3</v>
      </c>
      <c r="G40" s="26">
        <f t="shared" ref="G40:G45" si="9">E40*F40</f>
        <v>0</v>
      </c>
      <c r="H40" s="27">
        <f>G40+(G40*$F$2)</f>
        <v>0</v>
      </c>
    </row>
    <row r="41" spans="1:8" ht="15" customHeight="1" x14ac:dyDescent="0.25">
      <c r="A41" s="21" t="s">
        <v>241</v>
      </c>
      <c r="B41" s="237" t="s">
        <v>496</v>
      </c>
      <c r="C41" s="238"/>
      <c r="D41" s="20" t="s">
        <v>27</v>
      </c>
      <c r="E41" s="39"/>
      <c r="F41" s="33">
        <v>2</v>
      </c>
      <c r="G41" s="34">
        <f t="shared" si="9"/>
        <v>0</v>
      </c>
      <c r="H41" s="35">
        <f>G41+(G41*$F$2)</f>
        <v>0</v>
      </c>
    </row>
    <row r="42" spans="1:8" ht="15" customHeight="1" x14ac:dyDescent="0.25">
      <c r="A42" s="21" t="s">
        <v>242</v>
      </c>
      <c r="B42" s="237" t="s">
        <v>497</v>
      </c>
      <c r="C42" s="238"/>
      <c r="D42" s="20" t="s">
        <v>27</v>
      </c>
      <c r="E42" s="39"/>
      <c r="F42" s="33">
        <v>2</v>
      </c>
      <c r="G42" s="34">
        <f t="shared" si="9"/>
        <v>0</v>
      </c>
      <c r="H42" s="35">
        <f>G42+(G42*$F$2)</f>
        <v>0</v>
      </c>
    </row>
    <row r="43" spans="1:8" ht="15" customHeight="1" x14ac:dyDescent="0.25">
      <c r="A43" s="21" t="s">
        <v>243</v>
      </c>
      <c r="B43" s="266" t="s">
        <v>498</v>
      </c>
      <c r="C43" s="266"/>
      <c r="D43" s="20" t="s">
        <v>27</v>
      </c>
      <c r="E43" s="40"/>
      <c r="F43" s="24">
        <v>2</v>
      </c>
      <c r="G43" s="34">
        <f t="shared" si="9"/>
        <v>0</v>
      </c>
      <c r="H43" s="35">
        <f t="shared" ref="H43:H45" si="10">G43+(G43*$F$2)</f>
        <v>0</v>
      </c>
    </row>
    <row r="44" spans="1:8" ht="15" customHeight="1" x14ac:dyDescent="0.25">
      <c r="A44" s="21" t="s">
        <v>244</v>
      </c>
      <c r="B44" s="238" t="s">
        <v>499</v>
      </c>
      <c r="C44" s="200"/>
      <c r="D44" s="13" t="s">
        <v>27</v>
      </c>
      <c r="E44" s="40"/>
      <c r="F44" s="24">
        <v>2</v>
      </c>
      <c r="G44" s="34">
        <f t="shared" si="9"/>
        <v>0</v>
      </c>
      <c r="H44" s="35">
        <f t="shared" si="10"/>
        <v>0</v>
      </c>
    </row>
    <row r="45" spans="1:8" ht="15" customHeight="1" thickBot="1" x14ac:dyDescent="0.3">
      <c r="A45" s="54" t="s">
        <v>245</v>
      </c>
      <c r="B45" s="269" t="s">
        <v>500</v>
      </c>
      <c r="C45" s="270"/>
      <c r="D45" s="55" t="s">
        <v>27</v>
      </c>
      <c r="E45" s="56"/>
      <c r="F45" s="114">
        <v>3</v>
      </c>
      <c r="G45" s="34">
        <f t="shared" si="9"/>
        <v>0</v>
      </c>
      <c r="H45" s="35">
        <f t="shared" si="10"/>
        <v>0</v>
      </c>
    </row>
    <row r="46" spans="1:8" ht="23.45" customHeight="1" thickBot="1" x14ac:dyDescent="0.3">
      <c r="A46" s="232" t="s">
        <v>466</v>
      </c>
      <c r="B46" s="233"/>
      <c r="C46" s="233"/>
      <c r="D46" s="233"/>
      <c r="E46" s="233"/>
      <c r="F46" s="233"/>
      <c r="G46" s="233"/>
      <c r="H46" s="234"/>
    </row>
    <row r="47" spans="1:8" ht="15" customHeight="1" x14ac:dyDescent="0.25">
      <c r="A47" s="36" t="s">
        <v>256</v>
      </c>
      <c r="B47" s="254" t="s">
        <v>467</v>
      </c>
      <c r="C47" s="254"/>
      <c r="D47" s="37" t="s">
        <v>484</v>
      </c>
      <c r="E47" s="38"/>
      <c r="F47" s="23">
        <v>6</v>
      </c>
      <c r="G47" s="28">
        <f t="shared" ref="G47:G58" si="11">E47*F47</f>
        <v>0</v>
      </c>
      <c r="H47" s="29">
        <f>G47+(G47*$F$2)</f>
        <v>0</v>
      </c>
    </row>
    <row r="48" spans="1:8" ht="15" customHeight="1" x14ac:dyDescent="0.25">
      <c r="A48" s="22" t="s">
        <v>257</v>
      </c>
      <c r="B48" s="239" t="s">
        <v>76</v>
      </c>
      <c r="C48" s="239" t="s">
        <v>76</v>
      </c>
      <c r="D48" s="13" t="s">
        <v>484</v>
      </c>
      <c r="E48" s="40"/>
      <c r="F48" s="24">
        <v>1</v>
      </c>
      <c r="G48" s="28">
        <f t="shared" si="11"/>
        <v>0</v>
      </c>
      <c r="H48" s="29">
        <f>G48+(G48*$F$2)</f>
        <v>0</v>
      </c>
    </row>
    <row r="49" spans="1:8" ht="15" customHeight="1" x14ac:dyDescent="0.25">
      <c r="A49" s="22" t="s">
        <v>258</v>
      </c>
      <c r="B49" s="239" t="s">
        <v>77</v>
      </c>
      <c r="C49" s="239" t="s">
        <v>77</v>
      </c>
      <c r="D49" s="13" t="s">
        <v>27</v>
      </c>
      <c r="E49" s="40"/>
      <c r="F49" s="24">
        <v>1</v>
      </c>
      <c r="G49" s="28">
        <f t="shared" si="11"/>
        <v>0</v>
      </c>
      <c r="H49" s="29">
        <f t="shared" ref="H49:H70" si="12">G49+(G49*$F$2)</f>
        <v>0</v>
      </c>
    </row>
    <row r="50" spans="1:8" ht="15" customHeight="1" x14ac:dyDescent="0.25">
      <c r="A50" s="22" t="s">
        <v>259</v>
      </c>
      <c r="B50" s="261" t="s">
        <v>471</v>
      </c>
      <c r="C50" s="261"/>
      <c r="D50" s="13" t="s">
        <v>27</v>
      </c>
      <c r="E50" s="40"/>
      <c r="F50" s="24">
        <v>2</v>
      </c>
      <c r="G50" s="28">
        <f t="shared" si="11"/>
        <v>0</v>
      </c>
      <c r="H50" s="29">
        <f t="shared" si="12"/>
        <v>0</v>
      </c>
    </row>
    <row r="51" spans="1:8" ht="15" customHeight="1" x14ac:dyDescent="0.25">
      <c r="A51" s="22" t="s">
        <v>260</v>
      </c>
      <c r="B51" s="261" t="s">
        <v>468</v>
      </c>
      <c r="C51" s="261"/>
      <c r="D51" s="13" t="s">
        <v>27</v>
      </c>
      <c r="E51" s="40"/>
      <c r="F51" s="24">
        <v>1</v>
      </c>
      <c r="G51" s="28">
        <f t="shared" si="11"/>
        <v>0</v>
      </c>
      <c r="H51" s="29">
        <f t="shared" si="12"/>
        <v>0</v>
      </c>
    </row>
    <row r="52" spans="1:8" ht="15" customHeight="1" x14ac:dyDescent="0.25">
      <c r="A52" s="22" t="s">
        <v>261</v>
      </c>
      <c r="B52" s="239" t="s">
        <v>78</v>
      </c>
      <c r="C52" s="239" t="s">
        <v>78</v>
      </c>
      <c r="D52" s="13" t="s">
        <v>27</v>
      </c>
      <c r="E52" s="40"/>
      <c r="F52" s="24">
        <v>1</v>
      </c>
      <c r="G52" s="28">
        <f t="shared" si="11"/>
        <v>0</v>
      </c>
      <c r="H52" s="29">
        <f t="shared" si="12"/>
        <v>0</v>
      </c>
    </row>
    <row r="53" spans="1:8" ht="15" customHeight="1" x14ac:dyDescent="0.25">
      <c r="A53" s="22" t="s">
        <v>262</v>
      </c>
      <c r="B53" s="239" t="s">
        <v>470</v>
      </c>
      <c r="C53" s="239" t="s">
        <v>79</v>
      </c>
      <c r="D53" s="13" t="s">
        <v>27</v>
      </c>
      <c r="E53" s="40"/>
      <c r="F53" s="24">
        <v>1</v>
      </c>
      <c r="G53" s="28">
        <f t="shared" si="11"/>
        <v>0</v>
      </c>
      <c r="H53" s="29">
        <f t="shared" si="12"/>
        <v>0</v>
      </c>
    </row>
    <row r="54" spans="1:8" ht="15" customHeight="1" x14ac:dyDescent="0.25">
      <c r="A54" s="22" t="s">
        <v>263</v>
      </c>
      <c r="B54" s="239" t="s">
        <v>80</v>
      </c>
      <c r="C54" s="239" t="s">
        <v>80</v>
      </c>
      <c r="D54" s="13" t="s">
        <v>27</v>
      </c>
      <c r="E54" s="40"/>
      <c r="F54" s="24">
        <v>1</v>
      </c>
      <c r="G54" s="28">
        <f t="shared" si="11"/>
        <v>0</v>
      </c>
      <c r="H54" s="29">
        <f t="shared" si="12"/>
        <v>0</v>
      </c>
    </row>
    <row r="55" spans="1:8" ht="15" customHeight="1" x14ac:dyDescent="0.25">
      <c r="A55" s="22" t="s">
        <v>264</v>
      </c>
      <c r="B55" s="239" t="s">
        <v>81</v>
      </c>
      <c r="C55" s="239" t="s">
        <v>81</v>
      </c>
      <c r="D55" s="13" t="s">
        <v>27</v>
      </c>
      <c r="E55" s="40"/>
      <c r="F55" s="24">
        <v>1</v>
      </c>
      <c r="G55" s="28">
        <f t="shared" si="11"/>
        <v>0</v>
      </c>
      <c r="H55" s="29">
        <f t="shared" si="12"/>
        <v>0</v>
      </c>
    </row>
    <row r="56" spans="1:8" ht="15" customHeight="1" x14ac:dyDescent="0.25">
      <c r="A56" s="22" t="s">
        <v>265</v>
      </c>
      <c r="B56" s="261" t="s">
        <v>469</v>
      </c>
      <c r="C56" s="261"/>
      <c r="D56" s="13" t="s">
        <v>27</v>
      </c>
      <c r="E56" s="40"/>
      <c r="F56" s="24">
        <v>2</v>
      </c>
      <c r="G56" s="28">
        <f t="shared" si="11"/>
        <v>0</v>
      </c>
      <c r="H56" s="29">
        <f t="shared" si="12"/>
        <v>0</v>
      </c>
    </row>
    <row r="57" spans="1:8" ht="15" customHeight="1" x14ac:dyDescent="0.25">
      <c r="A57" s="22" t="s">
        <v>266</v>
      </c>
      <c r="B57" s="239" t="s">
        <v>82</v>
      </c>
      <c r="C57" s="239" t="s">
        <v>82</v>
      </c>
      <c r="D57" s="13" t="s">
        <v>27</v>
      </c>
      <c r="E57" s="40"/>
      <c r="F57" s="24">
        <v>1</v>
      </c>
      <c r="G57" s="28">
        <f t="shared" si="11"/>
        <v>0</v>
      </c>
      <c r="H57" s="29">
        <f t="shared" si="12"/>
        <v>0</v>
      </c>
    </row>
    <row r="58" spans="1:8" ht="15" customHeight="1" x14ac:dyDescent="0.25">
      <c r="A58" s="22" t="s">
        <v>509</v>
      </c>
      <c r="B58" s="239" t="s">
        <v>83</v>
      </c>
      <c r="C58" s="239" t="s">
        <v>83</v>
      </c>
      <c r="D58" s="13" t="s">
        <v>27</v>
      </c>
      <c r="E58" s="40"/>
      <c r="F58" s="24">
        <v>15</v>
      </c>
      <c r="G58" s="28">
        <f t="shared" si="11"/>
        <v>0</v>
      </c>
      <c r="H58" s="29">
        <f t="shared" si="12"/>
        <v>0</v>
      </c>
    </row>
    <row r="59" spans="1:8" ht="15" customHeight="1" x14ac:dyDescent="0.25">
      <c r="A59" s="22" t="s">
        <v>510</v>
      </c>
      <c r="B59" s="239" t="s">
        <v>84</v>
      </c>
      <c r="C59" s="239" t="s">
        <v>84</v>
      </c>
      <c r="D59" s="13" t="s">
        <v>27</v>
      </c>
      <c r="E59" s="40"/>
      <c r="F59" s="24">
        <v>28</v>
      </c>
      <c r="G59" s="28">
        <f>E59*F59</f>
        <v>0</v>
      </c>
      <c r="H59" s="29">
        <f t="shared" si="12"/>
        <v>0</v>
      </c>
    </row>
    <row r="60" spans="1:8" ht="15" customHeight="1" x14ac:dyDescent="0.25">
      <c r="A60" s="22" t="s">
        <v>511</v>
      </c>
      <c r="B60" s="239" t="s">
        <v>85</v>
      </c>
      <c r="C60" s="239" t="s">
        <v>85</v>
      </c>
      <c r="D60" s="13" t="s">
        <v>27</v>
      </c>
      <c r="E60" s="40"/>
      <c r="F60" s="24">
        <v>2</v>
      </c>
      <c r="G60" s="28">
        <f t="shared" ref="G60:G70" si="13">E60*F60</f>
        <v>0</v>
      </c>
      <c r="H60" s="29">
        <f t="shared" si="12"/>
        <v>0</v>
      </c>
    </row>
    <row r="61" spans="1:8" ht="15" customHeight="1" x14ac:dyDescent="0.25">
      <c r="A61" s="22" t="s">
        <v>512</v>
      </c>
      <c r="B61" s="239" t="s">
        <v>86</v>
      </c>
      <c r="C61" s="239" t="s">
        <v>86</v>
      </c>
      <c r="D61" s="13" t="s">
        <v>27</v>
      </c>
      <c r="E61" s="40"/>
      <c r="F61" s="24">
        <v>1</v>
      </c>
      <c r="G61" s="28">
        <f t="shared" si="13"/>
        <v>0</v>
      </c>
      <c r="H61" s="29">
        <f t="shared" si="12"/>
        <v>0</v>
      </c>
    </row>
    <row r="62" spans="1:8" ht="15" customHeight="1" x14ac:dyDescent="0.25">
      <c r="A62" s="22" t="s">
        <v>513</v>
      </c>
      <c r="B62" s="237" t="s">
        <v>391</v>
      </c>
      <c r="C62" s="238"/>
      <c r="D62" s="13" t="s">
        <v>27</v>
      </c>
      <c r="E62" s="40"/>
      <c r="F62" s="24">
        <v>12</v>
      </c>
      <c r="G62" s="28">
        <f t="shared" si="13"/>
        <v>0</v>
      </c>
      <c r="H62" s="29">
        <f t="shared" si="12"/>
        <v>0</v>
      </c>
    </row>
    <row r="63" spans="1:8" ht="15" customHeight="1" x14ac:dyDescent="0.25">
      <c r="A63" s="22" t="s">
        <v>514</v>
      </c>
      <c r="B63" s="239" t="s">
        <v>87</v>
      </c>
      <c r="C63" s="239" t="s">
        <v>87</v>
      </c>
      <c r="D63" s="13" t="s">
        <v>27</v>
      </c>
      <c r="E63" s="40"/>
      <c r="F63" s="24">
        <v>1</v>
      </c>
      <c r="G63" s="28">
        <f t="shared" si="13"/>
        <v>0</v>
      </c>
      <c r="H63" s="29">
        <f t="shared" si="12"/>
        <v>0</v>
      </c>
    </row>
    <row r="64" spans="1:8" ht="15" customHeight="1" x14ac:dyDescent="0.25">
      <c r="A64" s="22" t="s">
        <v>515</v>
      </c>
      <c r="B64" s="239" t="s">
        <v>88</v>
      </c>
      <c r="C64" s="239" t="s">
        <v>88</v>
      </c>
      <c r="D64" s="13" t="s">
        <v>27</v>
      </c>
      <c r="E64" s="40"/>
      <c r="F64" s="24">
        <v>8</v>
      </c>
      <c r="G64" s="28">
        <f t="shared" si="13"/>
        <v>0</v>
      </c>
      <c r="H64" s="29">
        <f t="shared" si="12"/>
        <v>0</v>
      </c>
    </row>
    <row r="65" spans="1:8" ht="15" customHeight="1" x14ac:dyDescent="0.25">
      <c r="A65" s="22" t="s">
        <v>516</v>
      </c>
      <c r="B65" s="239" t="s">
        <v>89</v>
      </c>
      <c r="C65" s="239" t="s">
        <v>89</v>
      </c>
      <c r="D65" s="13" t="s">
        <v>27</v>
      </c>
      <c r="E65" s="40"/>
      <c r="F65" s="24">
        <v>8</v>
      </c>
      <c r="G65" s="28">
        <f t="shared" si="13"/>
        <v>0</v>
      </c>
      <c r="H65" s="29">
        <f t="shared" si="12"/>
        <v>0</v>
      </c>
    </row>
    <row r="66" spans="1:8" ht="15" customHeight="1" x14ac:dyDescent="0.25">
      <c r="A66" s="22" t="s">
        <v>517</v>
      </c>
      <c r="B66" s="239" t="s">
        <v>90</v>
      </c>
      <c r="C66" s="239" t="s">
        <v>90</v>
      </c>
      <c r="D66" s="13" t="s">
        <v>27</v>
      </c>
      <c r="E66" s="40"/>
      <c r="F66" s="24">
        <v>1</v>
      </c>
      <c r="G66" s="28">
        <f t="shared" si="13"/>
        <v>0</v>
      </c>
      <c r="H66" s="29">
        <f t="shared" si="12"/>
        <v>0</v>
      </c>
    </row>
    <row r="67" spans="1:8" ht="15" customHeight="1" x14ac:dyDescent="0.25">
      <c r="A67" s="22" t="s">
        <v>518</v>
      </c>
      <c r="B67" s="239" t="s">
        <v>91</v>
      </c>
      <c r="C67" s="239" t="s">
        <v>91</v>
      </c>
      <c r="D67" s="13" t="s">
        <v>27</v>
      </c>
      <c r="E67" s="40"/>
      <c r="F67" s="24">
        <v>1</v>
      </c>
      <c r="G67" s="28">
        <f t="shared" si="13"/>
        <v>0</v>
      </c>
      <c r="H67" s="29">
        <f t="shared" si="12"/>
        <v>0</v>
      </c>
    </row>
    <row r="68" spans="1:8" ht="15" customHeight="1" x14ac:dyDescent="0.25">
      <c r="A68" s="22" t="s">
        <v>267</v>
      </c>
      <c r="B68" s="239" t="s">
        <v>92</v>
      </c>
      <c r="C68" s="239" t="s">
        <v>92</v>
      </c>
      <c r="D68" s="13" t="s">
        <v>27</v>
      </c>
      <c r="E68" s="40"/>
      <c r="F68" s="24">
        <v>1</v>
      </c>
      <c r="G68" s="28">
        <f t="shared" si="13"/>
        <v>0</v>
      </c>
      <c r="H68" s="29">
        <f t="shared" si="12"/>
        <v>0</v>
      </c>
    </row>
    <row r="69" spans="1:8" ht="15" customHeight="1" x14ac:dyDescent="0.25">
      <c r="A69" s="22" t="s">
        <v>268</v>
      </c>
      <c r="B69" s="239" t="s">
        <v>93</v>
      </c>
      <c r="C69" s="239" t="s">
        <v>93</v>
      </c>
      <c r="D69" s="13" t="s">
        <v>27</v>
      </c>
      <c r="E69" s="40"/>
      <c r="F69" s="24">
        <v>1</v>
      </c>
      <c r="G69" s="28">
        <f t="shared" si="13"/>
        <v>0</v>
      </c>
      <c r="H69" s="29">
        <f t="shared" si="12"/>
        <v>0</v>
      </c>
    </row>
    <row r="70" spans="1:8" ht="15" customHeight="1" thickBot="1" x14ac:dyDescent="0.3">
      <c r="A70" s="129" t="s">
        <v>269</v>
      </c>
      <c r="B70" s="265" t="s">
        <v>94</v>
      </c>
      <c r="C70" s="265" t="s">
        <v>94</v>
      </c>
      <c r="D70" s="41" t="s">
        <v>27</v>
      </c>
      <c r="E70" s="42"/>
      <c r="F70" s="25">
        <v>1</v>
      </c>
      <c r="G70" s="30">
        <f t="shared" si="13"/>
        <v>0</v>
      </c>
      <c r="H70" s="29">
        <f t="shared" si="12"/>
        <v>0</v>
      </c>
    </row>
    <row r="71" spans="1:8" s="168" customFormat="1" ht="25.5" customHeight="1" thickBot="1" x14ac:dyDescent="0.3">
      <c r="A71" s="232" t="s">
        <v>462</v>
      </c>
      <c r="B71" s="233"/>
      <c r="C71" s="233"/>
      <c r="D71" s="233"/>
      <c r="E71" s="233"/>
      <c r="F71" s="233"/>
      <c r="G71" s="233"/>
      <c r="H71" s="234"/>
    </row>
    <row r="72" spans="1:8" ht="15" customHeight="1" x14ac:dyDescent="0.25">
      <c r="A72" s="51" t="s">
        <v>270</v>
      </c>
      <c r="B72" s="271" t="s">
        <v>487</v>
      </c>
      <c r="C72" s="271"/>
      <c r="D72" s="128" t="s">
        <v>27</v>
      </c>
      <c r="E72" s="40"/>
      <c r="F72" s="24">
        <v>3</v>
      </c>
      <c r="G72" s="28">
        <f t="shared" ref="G72:G74" si="14">E72*F72</f>
        <v>0</v>
      </c>
      <c r="H72" s="29">
        <f t="shared" ref="H72:H74" si="15">G72+(G72*$F$2)</f>
        <v>0</v>
      </c>
    </row>
    <row r="73" spans="1:8" ht="15" customHeight="1" x14ac:dyDescent="0.25">
      <c r="A73" s="51" t="s">
        <v>271</v>
      </c>
      <c r="B73" s="235" t="s">
        <v>488</v>
      </c>
      <c r="C73" s="236"/>
      <c r="D73" s="128" t="s">
        <v>27</v>
      </c>
      <c r="E73" s="40"/>
      <c r="F73" s="24">
        <v>1</v>
      </c>
      <c r="G73" s="28">
        <f t="shared" si="14"/>
        <v>0</v>
      </c>
      <c r="H73" s="29">
        <f t="shared" si="15"/>
        <v>0</v>
      </c>
    </row>
    <row r="74" spans="1:8" ht="15" customHeight="1" thickBot="1" x14ac:dyDescent="0.3">
      <c r="A74" s="51" t="s">
        <v>272</v>
      </c>
      <c r="B74" s="235" t="s">
        <v>489</v>
      </c>
      <c r="C74" s="236"/>
      <c r="D74" s="128" t="s">
        <v>27</v>
      </c>
      <c r="E74" s="40"/>
      <c r="F74" s="24">
        <v>1</v>
      </c>
      <c r="G74" s="28">
        <f t="shared" si="14"/>
        <v>0</v>
      </c>
      <c r="H74" s="29">
        <f t="shared" si="15"/>
        <v>0</v>
      </c>
    </row>
    <row r="75" spans="1:8" ht="25.5" customHeight="1" thickBot="1" x14ac:dyDescent="0.3">
      <c r="A75" s="232" t="s">
        <v>95</v>
      </c>
      <c r="B75" s="233"/>
      <c r="C75" s="233"/>
      <c r="D75" s="233"/>
      <c r="E75" s="233"/>
      <c r="F75" s="233"/>
      <c r="G75" s="233"/>
      <c r="H75" s="234"/>
    </row>
    <row r="76" spans="1:8" ht="15" customHeight="1" x14ac:dyDescent="0.25">
      <c r="A76" s="51" t="s">
        <v>273</v>
      </c>
      <c r="B76" s="235" t="s">
        <v>96</v>
      </c>
      <c r="C76" s="236" t="s">
        <v>96</v>
      </c>
      <c r="D76" s="19" t="s">
        <v>27</v>
      </c>
      <c r="E76" s="40"/>
      <c r="F76" s="24">
        <v>1</v>
      </c>
      <c r="G76" s="28">
        <f t="shared" ref="G76:G98" si="16">E76*F76</f>
        <v>0</v>
      </c>
      <c r="H76" s="29">
        <f>G76+(G76*$F$2)</f>
        <v>0</v>
      </c>
    </row>
    <row r="77" spans="1:8" ht="15" customHeight="1" x14ac:dyDescent="0.25">
      <c r="A77" s="51" t="s">
        <v>274</v>
      </c>
      <c r="B77" s="235" t="s">
        <v>97</v>
      </c>
      <c r="C77" s="236" t="s">
        <v>97</v>
      </c>
      <c r="D77" s="19" t="s">
        <v>27</v>
      </c>
      <c r="E77" s="40"/>
      <c r="F77" s="24">
        <v>1</v>
      </c>
      <c r="G77" s="28">
        <f t="shared" si="16"/>
        <v>0</v>
      </c>
      <c r="H77" s="29">
        <f t="shared" ref="H77:H113" si="17">G77+(G77*$F$2)</f>
        <v>0</v>
      </c>
    </row>
    <row r="78" spans="1:8" ht="15" customHeight="1" x14ac:dyDescent="0.25">
      <c r="A78" s="51" t="s">
        <v>275</v>
      </c>
      <c r="B78" s="235" t="s">
        <v>98</v>
      </c>
      <c r="C78" s="236" t="s">
        <v>98</v>
      </c>
      <c r="D78" s="19" t="s">
        <v>27</v>
      </c>
      <c r="E78" s="40"/>
      <c r="F78" s="24">
        <v>1</v>
      </c>
      <c r="G78" s="28">
        <f t="shared" si="16"/>
        <v>0</v>
      </c>
      <c r="H78" s="29">
        <f t="shared" si="17"/>
        <v>0</v>
      </c>
    </row>
    <row r="79" spans="1:8" ht="15" customHeight="1" x14ac:dyDescent="0.25">
      <c r="A79" s="51" t="s">
        <v>276</v>
      </c>
      <c r="B79" s="235" t="s">
        <v>99</v>
      </c>
      <c r="C79" s="236" t="s">
        <v>99</v>
      </c>
      <c r="D79" s="19" t="s">
        <v>27</v>
      </c>
      <c r="E79" s="40"/>
      <c r="F79" s="24">
        <v>1</v>
      </c>
      <c r="G79" s="28">
        <f t="shared" si="16"/>
        <v>0</v>
      </c>
      <c r="H79" s="29">
        <f t="shared" si="17"/>
        <v>0</v>
      </c>
    </row>
    <row r="80" spans="1:8" ht="15" customHeight="1" x14ac:dyDescent="0.25">
      <c r="A80" s="51" t="s">
        <v>277</v>
      </c>
      <c r="B80" s="225" t="s">
        <v>100</v>
      </c>
      <c r="C80" s="225" t="s">
        <v>100</v>
      </c>
      <c r="D80" s="19" t="s">
        <v>27</v>
      </c>
      <c r="E80" s="40"/>
      <c r="F80" s="24">
        <v>1</v>
      </c>
      <c r="G80" s="28">
        <f t="shared" si="16"/>
        <v>0</v>
      </c>
      <c r="H80" s="29">
        <f t="shared" si="17"/>
        <v>0</v>
      </c>
    </row>
    <row r="81" spans="1:8" ht="15" customHeight="1" x14ac:dyDescent="0.25">
      <c r="A81" s="51" t="s">
        <v>278</v>
      </c>
      <c r="B81" s="235" t="s">
        <v>101</v>
      </c>
      <c r="C81" s="236" t="s">
        <v>101</v>
      </c>
      <c r="D81" s="19" t="s">
        <v>27</v>
      </c>
      <c r="E81" s="40"/>
      <c r="F81" s="24">
        <v>1</v>
      </c>
      <c r="G81" s="28">
        <f t="shared" si="16"/>
        <v>0</v>
      </c>
      <c r="H81" s="29">
        <f t="shared" si="17"/>
        <v>0</v>
      </c>
    </row>
    <row r="82" spans="1:8" ht="15" customHeight="1" x14ac:dyDescent="0.25">
      <c r="A82" s="51" t="s">
        <v>279</v>
      </c>
      <c r="B82" s="235" t="s">
        <v>102</v>
      </c>
      <c r="C82" s="236" t="s">
        <v>102</v>
      </c>
      <c r="D82" s="19" t="s">
        <v>27</v>
      </c>
      <c r="E82" s="40"/>
      <c r="F82" s="24">
        <v>1</v>
      </c>
      <c r="G82" s="28">
        <f t="shared" si="16"/>
        <v>0</v>
      </c>
      <c r="H82" s="29">
        <f t="shared" si="17"/>
        <v>0</v>
      </c>
    </row>
    <row r="83" spans="1:8" ht="15" customHeight="1" x14ac:dyDescent="0.25">
      <c r="A83" s="51" t="s">
        <v>280</v>
      </c>
      <c r="B83" s="235" t="s">
        <v>103</v>
      </c>
      <c r="C83" s="236" t="s">
        <v>103</v>
      </c>
      <c r="D83" s="19" t="s">
        <v>27</v>
      </c>
      <c r="E83" s="40"/>
      <c r="F83" s="24">
        <v>1</v>
      </c>
      <c r="G83" s="28">
        <f t="shared" si="16"/>
        <v>0</v>
      </c>
      <c r="H83" s="29">
        <f t="shared" si="17"/>
        <v>0</v>
      </c>
    </row>
    <row r="84" spans="1:8" ht="15" customHeight="1" x14ac:dyDescent="0.25">
      <c r="A84" s="51" t="s">
        <v>281</v>
      </c>
      <c r="B84" s="122" t="s">
        <v>479</v>
      </c>
      <c r="C84" s="123"/>
      <c r="D84" s="19" t="s">
        <v>27</v>
      </c>
      <c r="E84" s="40"/>
      <c r="F84" s="24">
        <v>1</v>
      </c>
      <c r="G84" s="28">
        <f t="shared" si="16"/>
        <v>0</v>
      </c>
      <c r="H84" s="29">
        <f>G84+(G84*$F$2)</f>
        <v>0</v>
      </c>
    </row>
    <row r="85" spans="1:8" ht="15" customHeight="1" x14ac:dyDescent="0.25">
      <c r="A85" s="51" t="s">
        <v>282</v>
      </c>
      <c r="B85" s="235" t="s">
        <v>485</v>
      </c>
      <c r="C85" s="236"/>
      <c r="D85" s="19" t="s">
        <v>27</v>
      </c>
      <c r="E85" s="40"/>
      <c r="F85" s="24">
        <v>4</v>
      </c>
      <c r="G85" s="28">
        <f t="shared" si="16"/>
        <v>0</v>
      </c>
      <c r="H85" s="29">
        <f t="shared" si="17"/>
        <v>0</v>
      </c>
    </row>
    <row r="86" spans="1:8" ht="15" customHeight="1" x14ac:dyDescent="0.25">
      <c r="A86" s="51" t="s">
        <v>283</v>
      </c>
      <c r="B86" s="235" t="s">
        <v>486</v>
      </c>
      <c r="C86" s="236"/>
      <c r="D86" s="19" t="s">
        <v>27</v>
      </c>
      <c r="E86" s="40"/>
      <c r="F86" s="24">
        <v>1</v>
      </c>
      <c r="G86" s="28">
        <f t="shared" si="16"/>
        <v>0</v>
      </c>
      <c r="H86" s="29">
        <f t="shared" si="17"/>
        <v>0</v>
      </c>
    </row>
    <row r="87" spans="1:8" ht="15" customHeight="1" x14ac:dyDescent="0.25">
      <c r="A87" s="51" t="s">
        <v>284</v>
      </c>
      <c r="B87" s="235" t="s">
        <v>478</v>
      </c>
      <c r="C87" s="236"/>
      <c r="D87" s="19" t="s">
        <v>27</v>
      </c>
      <c r="E87" s="40"/>
      <c r="F87" s="24">
        <v>2</v>
      </c>
      <c r="G87" s="28">
        <f t="shared" si="16"/>
        <v>0</v>
      </c>
      <c r="H87" s="29">
        <f t="shared" si="17"/>
        <v>0</v>
      </c>
    </row>
    <row r="88" spans="1:8" ht="15" customHeight="1" x14ac:dyDescent="0.25">
      <c r="A88" s="51" t="s">
        <v>285</v>
      </c>
      <c r="B88" s="235" t="s">
        <v>104</v>
      </c>
      <c r="C88" s="236" t="s">
        <v>104</v>
      </c>
      <c r="D88" s="19" t="s">
        <v>27</v>
      </c>
      <c r="E88" s="40"/>
      <c r="F88" s="24">
        <v>3</v>
      </c>
      <c r="G88" s="28">
        <f t="shared" si="16"/>
        <v>0</v>
      </c>
      <c r="H88" s="29">
        <f t="shared" si="17"/>
        <v>0</v>
      </c>
    </row>
    <row r="89" spans="1:8" ht="15" customHeight="1" x14ac:dyDescent="0.25">
      <c r="A89" s="51" t="s">
        <v>286</v>
      </c>
      <c r="B89" s="235" t="s">
        <v>105</v>
      </c>
      <c r="C89" s="236" t="s">
        <v>105</v>
      </c>
      <c r="D89" s="19" t="s">
        <v>27</v>
      </c>
      <c r="E89" s="40"/>
      <c r="F89" s="24">
        <v>1</v>
      </c>
      <c r="G89" s="28">
        <f t="shared" si="16"/>
        <v>0</v>
      </c>
      <c r="H89" s="29">
        <f t="shared" si="17"/>
        <v>0</v>
      </c>
    </row>
    <row r="90" spans="1:8" ht="15" customHeight="1" x14ac:dyDescent="0.25">
      <c r="A90" s="51" t="s">
        <v>287</v>
      </c>
      <c r="B90" s="235" t="s">
        <v>106</v>
      </c>
      <c r="C90" s="236" t="s">
        <v>106</v>
      </c>
      <c r="D90" s="19" t="s">
        <v>27</v>
      </c>
      <c r="E90" s="40"/>
      <c r="F90" s="24">
        <v>1</v>
      </c>
      <c r="G90" s="28">
        <f t="shared" si="16"/>
        <v>0</v>
      </c>
      <c r="H90" s="29">
        <f t="shared" si="17"/>
        <v>0</v>
      </c>
    </row>
    <row r="91" spans="1:8" ht="15" customHeight="1" x14ac:dyDescent="0.25">
      <c r="A91" s="51" t="s">
        <v>288</v>
      </c>
      <c r="B91" s="244" t="s">
        <v>107</v>
      </c>
      <c r="C91" s="245" t="s">
        <v>107</v>
      </c>
      <c r="D91" s="19" t="s">
        <v>27</v>
      </c>
      <c r="E91" s="40"/>
      <c r="F91" s="24">
        <v>1</v>
      </c>
      <c r="G91" s="28">
        <f t="shared" si="16"/>
        <v>0</v>
      </c>
      <c r="H91" s="29">
        <f t="shared" si="17"/>
        <v>0</v>
      </c>
    </row>
    <row r="92" spans="1:8" ht="15" customHeight="1" x14ac:dyDescent="0.25">
      <c r="A92" s="51" t="s">
        <v>289</v>
      </c>
      <c r="B92" s="235" t="s">
        <v>108</v>
      </c>
      <c r="C92" s="236" t="s">
        <v>108</v>
      </c>
      <c r="D92" s="19" t="s">
        <v>27</v>
      </c>
      <c r="E92" s="40"/>
      <c r="F92" s="24">
        <v>1</v>
      </c>
      <c r="G92" s="28">
        <f t="shared" si="16"/>
        <v>0</v>
      </c>
      <c r="H92" s="29">
        <f t="shared" si="17"/>
        <v>0</v>
      </c>
    </row>
    <row r="93" spans="1:8" ht="15" customHeight="1" x14ac:dyDescent="0.25">
      <c r="A93" s="51" t="s">
        <v>290</v>
      </c>
      <c r="B93" s="235" t="s">
        <v>109</v>
      </c>
      <c r="C93" s="236" t="s">
        <v>109</v>
      </c>
      <c r="D93" s="19" t="s">
        <v>27</v>
      </c>
      <c r="E93" s="40"/>
      <c r="F93" s="24">
        <v>1</v>
      </c>
      <c r="G93" s="28">
        <f t="shared" si="16"/>
        <v>0</v>
      </c>
      <c r="H93" s="29">
        <f t="shared" si="17"/>
        <v>0</v>
      </c>
    </row>
    <row r="94" spans="1:8" ht="15" customHeight="1" x14ac:dyDescent="0.25">
      <c r="A94" s="51" t="s">
        <v>291</v>
      </c>
      <c r="B94" s="235" t="s">
        <v>110</v>
      </c>
      <c r="C94" s="236" t="s">
        <v>110</v>
      </c>
      <c r="D94" s="19" t="s">
        <v>27</v>
      </c>
      <c r="E94" s="40"/>
      <c r="F94" s="24">
        <v>1</v>
      </c>
      <c r="G94" s="28">
        <f t="shared" si="16"/>
        <v>0</v>
      </c>
      <c r="H94" s="29">
        <f t="shared" si="17"/>
        <v>0</v>
      </c>
    </row>
    <row r="95" spans="1:8" ht="15" customHeight="1" x14ac:dyDescent="0.25">
      <c r="A95" s="51" t="s">
        <v>292</v>
      </c>
      <c r="B95" s="242" t="s">
        <v>111</v>
      </c>
      <c r="C95" s="243" t="s">
        <v>111</v>
      </c>
      <c r="D95" s="19" t="s">
        <v>27</v>
      </c>
      <c r="E95" s="46"/>
      <c r="F95" s="24">
        <v>1</v>
      </c>
      <c r="G95" s="44">
        <f t="shared" si="16"/>
        <v>0</v>
      </c>
      <c r="H95" s="29">
        <f t="shared" si="17"/>
        <v>0</v>
      </c>
    </row>
    <row r="96" spans="1:8" ht="15" customHeight="1" x14ac:dyDescent="0.25">
      <c r="A96" s="51" t="s">
        <v>293</v>
      </c>
      <c r="B96" s="246" t="s">
        <v>112</v>
      </c>
      <c r="C96" s="247" t="s">
        <v>112</v>
      </c>
      <c r="D96" s="13" t="s">
        <v>27</v>
      </c>
      <c r="E96" s="112"/>
      <c r="F96" s="24">
        <v>1</v>
      </c>
      <c r="G96" s="44">
        <f t="shared" si="16"/>
        <v>0</v>
      </c>
      <c r="H96" s="29">
        <f t="shared" si="17"/>
        <v>0</v>
      </c>
    </row>
    <row r="97" spans="1:8" ht="15" customHeight="1" x14ac:dyDescent="0.25">
      <c r="A97" s="51" t="s">
        <v>294</v>
      </c>
      <c r="B97" s="246" t="s">
        <v>113</v>
      </c>
      <c r="C97" s="247" t="s">
        <v>113</v>
      </c>
      <c r="D97" s="13" t="s">
        <v>27</v>
      </c>
      <c r="E97" s="112"/>
      <c r="F97" s="24">
        <v>1</v>
      </c>
      <c r="G97" s="28">
        <f t="shared" si="16"/>
        <v>0</v>
      </c>
      <c r="H97" s="29">
        <f>G97+(G97*$F$2)</f>
        <v>0</v>
      </c>
    </row>
    <row r="98" spans="1:8" ht="15" customHeight="1" x14ac:dyDescent="0.25">
      <c r="A98" s="51" t="s">
        <v>295</v>
      </c>
      <c r="B98" s="246" t="s">
        <v>114</v>
      </c>
      <c r="C98" s="247" t="s">
        <v>114</v>
      </c>
      <c r="D98" s="13" t="s">
        <v>27</v>
      </c>
      <c r="E98" s="112"/>
      <c r="F98" s="24">
        <v>1</v>
      </c>
      <c r="G98" s="28">
        <f t="shared" si="16"/>
        <v>0</v>
      </c>
      <c r="H98" s="29">
        <f t="shared" si="17"/>
        <v>0</v>
      </c>
    </row>
    <row r="99" spans="1:8" ht="15" customHeight="1" x14ac:dyDescent="0.25">
      <c r="A99" s="51" t="s">
        <v>296</v>
      </c>
      <c r="B99" s="273" t="s">
        <v>115</v>
      </c>
      <c r="C99" s="273" t="s">
        <v>115</v>
      </c>
      <c r="D99" s="55" t="s">
        <v>27</v>
      </c>
      <c r="E99" s="56"/>
      <c r="F99" s="24">
        <v>1</v>
      </c>
      <c r="G99" s="44">
        <f t="shared" ref="G99:G240" si="18">E99*F99</f>
        <v>0</v>
      </c>
      <c r="H99" s="29">
        <f t="shared" si="17"/>
        <v>0</v>
      </c>
    </row>
    <row r="100" spans="1:8" ht="15" customHeight="1" x14ac:dyDescent="0.25">
      <c r="A100" s="51" t="s">
        <v>297</v>
      </c>
      <c r="B100" s="235" t="s">
        <v>116</v>
      </c>
      <c r="C100" s="236" t="s">
        <v>116</v>
      </c>
      <c r="D100" s="19" t="s">
        <v>27</v>
      </c>
      <c r="E100" s="40"/>
      <c r="F100" s="24">
        <v>1</v>
      </c>
      <c r="G100" s="28">
        <f t="shared" si="18"/>
        <v>0</v>
      </c>
      <c r="H100" s="29">
        <f t="shared" si="17"/>
        <v>0</v>
      </c>
    </row>
    <row r="101" spans="1:8" ht="15" customHeight="1" x14ac:dyDescent="0.25">
      <c r="A101" s="51" t="s">
        <v>298</v>
      </c>
      <c r="B101" s="235" t="s">
        <v>117</v>
      </c>
      <c r="C101" s="236" t="s">
        <v>117</v>
      </c>
      <c r="D101" s="19" t="s">
        <v>27</v>
      </c>
      <c r="E101" s="40"/>
      <c r="F101" s="24">
        <v>1</v>
      </c>
      <c r="G101" s="28">
        <f t="shared" si="18"/>
        <v>0</v>
      </c>
      <c r="H101" s="29">
        <f t="shared" si="17"/>
        <v>0</v>
      </c>
    </row>
    <row r="102" spans="1:8" ht="15" customHeight="1" x14ac:dyDescent="0.25">
      <c r="A102" s="51" t="s">
        <v>299</v>
      </c>
      <c r="B102" s="235" t="s">
        <v>118</v>
      </c>
      <c r="C102" s="236" t="s">
        <v>118</v>
      </c>
      <c r="D102" s="19" t="s">
        <v>27</v>
      </c>
      <c r="E102" s="40"/>
      <c r="F102" s="24">
        <v>1</v>
      </c>
      <c r="G102" s="28">
        <f t="shared" si="18"/>
        <v>0</v>
      </c>
      <c r="H102" s="29">
        <f t="shared" si="17"/>
        <v>0</v>
      </c>
    </row>
    <row r="103" spans="1:8" ht="15" customHeight="1" x14ac:dyDescent="0.25">
      <c r="A103" s="51" t="s">
        <v>300</v>
      </c>
      <c r="B103" s="235" t="s">
        <v>119</v>
      </c>
      <c r="C103" s="236" t="s">
        <v>119</v>
      </c>
      <c r="D103" s="19" t="s">
        <v>27</v>
      </c>
      <c r="E103" s="40"/>
      <c r="F103" s="24">
        <v>1</v>
      </c>
      <c r="G103" s="28">
        <f t="shared" si="18"/>
        <v>0</v>
      </c>
      <c r="H103" s="29">
        <f t="shared" si="17"/>
        <v>0</v>
      </c>
    </row>
    <row r="104" spans="1:8" ht="15" customHeight="1" x14ac:dyDescent="0.25">
      <c r="A104" s="51" t="s">
        <v>301</v>
      </c>
      <c r="B104" s="225" t="s">
        <v>120</v>
      </c>
      <c r="C104" s="225" t="s">
        <v>120</v>
      </c>
      <c r="D104" s="19" t="s">
        <v>27</v>
      </c>
      <c r="E104" s="40"/>
      <c r="F104" s="24">
        <v>1</v>
      </c>
      <c r="G104" s="28">
        <f t="shared" si="18"/>
        <v>0</v>
      </c>
      <c r="H104" s="29">
        <f t="shared" si="17"/>
        <v>0</v>
      </c>
    </row>
    <row r="105" spans="1:8" ht="15" customHeight="1" x14ac:dyDescent="0.25">
      <c r="A105" s="51" t="s">
        <v>302</v>
      </c>
      <c r="B105" s="235" t="s">
        <v>480</v>
      </c>
      <c r="C105" s="236"/>
      <c r="D105" s="19" t="s">
        <v>27</v>
      </c>
      <c r="E105" s="40"/>
      <c r="F105" s="24">
        <v>6</v>
      </c>
      <c r="G105" s="28">
        <f t="shared" si="18"/>
        <v>0</v>
      </c>
      <c r="H105" s="29">
        <f t="shared" si="17"/>
        <v>0</v>
      </c>
    </row>
    <row r="106" spans="1:8" ht="15" customHeight="1" x14ac:dyDescent="0.25">
      <c r="A106" s="51" t="s">
        <v>303</v>
      </c>
      <c r="B106" s="235" t="s">
        <v>121</v>
      </c>
      <c r="C106" s="236" t="s">
        <v>121</v>
      </c>
      <c r="D106" s="19" t="s">
        <v>27</v>
      </c>
      <c r="E106" s="40"/>
      <c r="F106" s="24">
        <v>1</v>
      </c>
      <c r="G106" s="28">
        <f t="shared" si="18"/>
        <v>0</v>
      </c>
      <c r="H106" s="29">
        <f t="shared" si="17"/>
        <v>0</v>
      </c>
    </row>
    <row r="107" spans="1:8" ht="15" customHeight="1" x14ac:dyDescent="0.25">
      <c r="A107" s="51" t="s">
        <v>304</v>
      </c>
      <c r="B107" s="235" t="s">
        <v>122</v>
      </c>
      <c r="C107" s="236" t="s">
        <v>122</v>
      </c>
      <c r="D107" s="19" t="s">
        <v>27</v>
      </c>
      <c r="E107" s="40"/>
      <c r="F107" s="24">
        <v>1</v>
      </c>
      <c r="G107" s="28">
        <f t="shared" si="18"/>
        <v>0</v>
      </c>
      <c r="H107" s="29">
        <f t="shared" si="17"/>
        <v>0</v>
      </c>
    </row>
    <row r="108" spans="1:8" ht="15" customHeight="1" x14ac:dyDescent="0.25">
      <c r="A108" s="51" t="s">
        <v>305</v>
      </c>
      <c r="B108" s="235" t="s">
        <v>123</v>
      </c>
      <c r="C108" s="236" t="s">
        <v>123</v>
      </c>
      <c r="D108" s="19" t="s">
        <v>27</v>
      </c>
      <c r="E108" s="40"/>
      <c r="F108" s="24">
        <v>16</v>
      </c>
      <c r="G108" s="28">
        <f t="shared" si="18"/>
        <v>0</v>
      </c>
      <c r="H108" s="29">
        <f t="shared" si="17"/>
        <v>0</v>
      </c>
    </row>
    <row r="109" spans="1:8" ht="15" customHeight="1" x14ac:dyDescent="0.25">
      <c r="A109" s="51" t="s">
        <v>306</v>
      </c>
      <c r="B109" s="235" t="s">
        <v>124</v>
      </c>
      <c r="C109" s="236" t="s">
        <v>124</v>
      </c>
      <c r="D109" s="19" t="s">
        <v>27</v>
      </c>
      <c r="E109" s="40"/>
      <c r="F109" s="24">
        <v>14</v>
      </c>
      <c r="G109" s="28">
        <f t="shared" si="18"/>
        <v>0</v>
      </c>
      <c r="H109" s="29">
        <f t="shared" si="17"/>
        <v>0</v>
      </c>
    </row>
    <row r="110" spans="1:8" ht="15" customHeight="1" x14ac:dyDescent="0.25">
      <c r="A110" s="51" t="s">
        <v>307</v>
      </c>
      <c r="B110" s="235" t="s">
        <v>125</v>
      </c>
      <c r="C110" s="236" t="s">
        <v>125</v>
      </c>
      <c r="D110" s="19" t="s">
        <v>27</v>
      </c>
      <c r="E110" s="40"/>
      <c r="F110" s="24">
        <v>46</v>
      </c>
      <c r="G110" s="28">
        <f t="shared" si="18"/>
        <v>0</v>
      </c>
      <c r="H110" s="29">
        <f t="shared" si="17"/>
        <v>0</v>
      </c>
    </row>
    <row r="111" spans="1:8" ht="15" customHeight="1" x14ac:dyDescent="0.25">
      <c r="A111" s="51" t="s">
        <v>308</v>
      </c>
      <c r="B111" s="235" t="s">
        <v>126</v>
      </c>
      <c r="C111" s="236" t="s">
        <v>126</v>
      </c>
      <c r="D111" s="19" t="s">
        <v>27</v>
      </c>
      <c r="E111" s="40"/>
      <c r="F111" s="24">
        <v>12</v>
      </c>
      <c r="G111" s="28">
        <f t="shared" si="18"/>
        <v>0</v>
      </c>
      <c r="H111" s="29">
        <f t="shared" si="17"/>
        <v>0</v>
      </c>
    </row>
    <row r="112" spans="1:8" ht="15" customHeight="1" x14ac:dyDescent="0.25">
      <c r="A112" s="51" t="s">
        <v>309</v>
      </c>
      <c r="B112" s="244" t="s">
        <v>127</v>
      </c>
      <c r="C112" s="245" t="s">
        <v>127</v>
      </c>
      <c r="D112" s="19" t="s">
        <v>27</v>
      </c>
      <c r="E112" s="40"/>
      <c r="F112" s="24">
        <v>1</v>
      </c>
      <c r="G112" s="28">
        <f t="shared" si="18"/>
        <v>0</v>
      </c>
      <c r="H112" s="29">
        <f t="shared" si="17"/>
        <v>0</v>
      </c>
    </row>
    <row r="113" spans="1:8" ht="15" customHeight="1" thickBot="1" x14ac:dyDescent="0.3">
      <c r="A113" s="51" t="s">
        <v>310</v>
      </c>
      <c r="B113" s="235" t="s">
        <v>128</v>
      </c>
      <c r="C113" s="236" t="s">
        <v>128</v>
      </c>
      <c r="D113" s="19" t="s">
        <v>27</v>
      </c>
      <c r="E113" s="40"/>
      <c r="F113" s="24">
        <v>1</v>
      </c>
      <c r="G113" s="28">
        <f t="shared" si="18"/>
        <v>0</v>
      </c>
      <c r="H113" s="29">
        <f t="shared" si="17"/>
        <v>0</v>
      </c>
    </row>
    <row r="114" spans="1:8" ht="26.45" customHeight="1" thickBot="1" x14ac:dyDescent="0.3">
      <c r="A114" s="232" t="s">
        <v>129</v>
      </c>
      <c r="B114" s="233"/>
      <c r="C114" s="233"/>
      <c r="D114" s="233"/>
      <c r="E114" s="233"/>
      <c r="F114" s="233"/>
      <c r="G114" s="233"/>
      <c r="H114" s="234"/>
    </row>
    <row r="115" spans="1:8" ht="15" customHeight="1" x14ac:dyDescent="0.25">
      <c r="A115" s="51" t="s">
        <v>311</v>
      </c>
      <c r="B115" s="240" t="s">
        <v>130</v>
      </c>
      <c r="C115" s="241" t="s">
        <v>130</v>
      </c>
      <c r="D115" s="19" t="s">
        <v>27</v>
      </c>
      <c r="E115" s="40"/>
      <c r="F115" s="24">
        <v>38</v>
      </c>
      <c r="G115" s="28">
        <f t="shared" ref="G115:G133" si="19">E115*F115</f>
        <v>0</v>
      </c>
      <c r="H115" s="29">
        <f>G115+(G115*$F$2)</f>
        <v>0</v>
      </c>
    </row>
    <row r="116" spans="1:8" ht="15" customHeight="1" x14ac:dyDescent="0.25">
      <c r="A116" s="51" t="s">
        <v>312</v>
      </c>
      <c r="B116" s="235" t="s">
        <v>131</v>
      </c>
      <c r="C116" s="236" t="s">
        <v>131</v>
      </c>
      <c r="D116" s="19" t="s">
        <v>27</v>
      </c>
      <c r="E116" s="46"/>
      <c r="F116" s="43">
        <v>1</v>
      </c>
      <c r="G116" s="44">
        <f t="shared" si="19"/>
        <v>0</v>
      </c>
      <c r="H116" s="29">
        <f t="shared" ref="H116:H122" si="20">G116+(G116*$F$2)</f>
        <v>0</v>
      </c>
    </row>
    <row r="117" spans="1:8" ht="15" customHeight="1" x14ac:dyDescent="0.25">
      <c r="A117" s="51" t="s">
        <v>313</v>
      </c>
      <c r="B117" s="246" t="s">
        <v>132</v>
      </c>
      <c r="C117" s="247" t="s">
        <v>132</v>
      </c>
      <c r="D117" s="13" t="s">
        <v>27</v>
      </c>
      <c r="E117" s="112"/>
      <c r="F117" s="43">
        <v>1</v>
      </c>
      <c r="G117" s="44">
        <f t="shared" si="19"/>
        <v>0</v>
      </c>
      <c r="H117" s="29">
        <f t="shared" si="20"/>
        <v>0</v>
      </c>
    </row>
    <row r="118" spans="1:8" ht="15" customHeight="1" x14ac:dyDescent="0.25">
      <c r="A118" s="51" t="s">
        <v>314</v>
      </c>
      <c r="B118" s="246" t="s">
        <v>133</v>
      </c>
      <c r="C118" s="247" t="s">
        <v>133</v>
      </c>
      <c r="D118" s="13" t="s">
        <v>27</v>
      </c>
      <c r="E118" s="112"/>
      <c r="F118" s="43">
        <v>1</v>
      </c>
      <c r="G118" s="28">
        <f t="shared" si="19"/>
        <v>0</v>
      </c>
      <c r="H118" s="29">
        <f t="shared" si="20"/>
        <v>0</v>
      </c>
    </row>
    <row r="119" spans="1:8" ht="15" customHeight="1" x14ac:dyDescent="0.25">
      <c r="A119" s="51" t="s">
        <v>315</v>
      </c>
      <c r="B119" s="246" t="s">
        <v>134</v>
      </c>
      <c r="C119" s="247" t="s">
        <v>134</v>
      </c>
      <c r="D119" s="13" t="s">
        <v>27</v>
      </c>
      <c r="E119" s="112"/>
      <c r="F119" s="43">
        <v>1</v>
      </c>
      <c r="G119" s="28">
        <f t="shared" si="19"/>
        <v>0</v>
      </c>
      <c r="H119" s="29">
        <f t="shared" si="20"/>
        <v>0</v>
      </c>
    </row>
    <row r="120" spans="1:8" ht="15" customHeight="1" x14ac:dyDescent="0.25">
      <c r="A120" s="51" t="s">
        <v>316</v>
      </c>
      <c r="B120" s="250" t="s">
        <v>135</v>
      </c>
      <c r="C120" s="251" t="s">
        <v>135</v>
      </c>
      <c r="D120" s="55" t="s">
        <v>27</v>
      </c>
      <c r="E120" s="39"/>
      <c r="F120" s="43">
        <v>1</v>
      </c>
      <c r="G120" s="28">
        <f t="shared" si="19"/>
        <v>0</v>
      </c>
      <c r="H120" s="29">
        <f t="shared" si="20"/>
        <v>0</v>
      </c>
    </row>
    <row r="121" spans="1:8" ht="15" customHeight="1" x14ac:dyDescent="0.25">
      <c r="A121" s="51" t="s">
        <v>317</v>
      </c>
      <c r="B121" s="235" t="s">
        <v>136</v>
      </c>
      <c r="C121" s="236" t="s">
        <v>136</v>
      </c>
      <c r="D121" s="19" t="s">
        <v>27</v>
      </c>
      <c r="E121" s="40"/>
      <c r="F121" s="24">
        <v>1</v>
      </c>
      <c r="G121" s="28">
        <f t="shared" si="19"/>
        <v>0</v>
      </c>
      <c r="H121" s="29">
        <f t="shared" si="20"/>
        <v>0</v>
      </c>
    </row>
    <row r="122" spans="1:8" ht="15" customHeight="1" thickBot="1" x14ac:dyDescent="0.3">
      <c r="A122" s="51" t="s">
        <v>318</v>
      </c>
      <c r="B122" s="248" t="s">
        <v>465</v>
      </c>
      <c r="C122" s="248"/>
      <c r="D122" s="19" t="s">
        <v>27</v>
      </c>
      <c r="E122" s="127"/>
      <c r="F122" s="114">
        <v>6</v>
      </c>
      <c r="G122" s="141">
        <f t="shared" si="19"/>
        <v>0</v>
      </c>
      <c r="H122" s="142">
        <f t="shared" si="20"/>
        <v>0</v>
      </c>
    </row>
    <row r="123" spans="1:8" ht="27" customHeight="1" thickBot="1" x14ac:dyDescent="0.3">
      <c r="A123" s="232" t="s">
        <v>137</v>
      </c>
      <c r="B123" s="233"/>
      <c r="C123" s="233"/>
      <c r="D123" s="233"/>
      <c r="E123" s="233"/>
      <c r="F123" s="233"/>
      <c r="G123" s="233"/>
      <c r="H123" s="234"/>
    </row>
    <row r="124" spans="1:8" ht="15" customHeight="1" x14ac:dyDescent="0.25">
      <c r="A124" s="109" t="s">
        <v>319</v>
      </c>
      <c r="B124" s="252" t="s">
        <v>138</v>
      </c>
      <c r="C124" s="253" t="s">
        <v>138</v>
      </c>
      <c r="D124" s="110" t="s">
        <v>27</v>
      </c>
      <c r="E124" s="111"/>
      <c r="F124" s="107">
        <v>578</v>
      </c>
      <c r="G124" s="44">
        <f t="shared" si="19"/>
        <v>0</v>
      </c>
      <c r="H124" s="45">
        <f>G124+(G124*$F$2)</f>
        <v>0</v>
      </c>
    </row>
    <row r="125" spans="1:8" ht="15" customHeight="1" x14ac:dyDescent="0.25">
      <c r="A125" s="51" t="s">
        <v>320</v>
      </c>
      <c r="B125" s="249" t="s">
        <v>139</v>
      </c>
      <c r="C125" s="249" t="s">
        <v>139</v>
      </c>
      <c r="D125" s="13" t="s">
        <v>27</v>
      </c>
      <c r="E125" s="40"/>
      <c r="F125" s="108">
        <v>10</v>
      </c>
      <c r="G125" s="28">
        <f t="shared" si="19"/>
        <v>0</v>
      </c>
      <c r="H125" s="45">
        <f t="shared" ref="H125:H135" si="21">G125+(G125*$F$2)</f>
        <v>0</v>
      </c>
    </row>
    <row r="126" spans="1:8" ht="15" customHeight="1" x14ac:dyDescent="0.25">
      <c r="A126" s="51" t="s">
        <v>321</v>
      </c>
      <c r="B126" s="249" t="s">
        <v>140</v>
      </c>
      <c r="C126" s="249" t="s">
        <v>140</v>
      </c>
      <c r="D126" s="13" t="s">
        <v>27</v>
      </c>
      <c r="E126" s="40"/>
      <c r="F126" s="108">
        <v>21</v>
      </c>
      <c r="G126" s="28">
        <f t="shared" si="19"/>
        <v>0</v>
      </c>
      <c r="H126" s="45">
        <f t="shared" si="21"/>
        <v>0</v>
      </c>
    </row>
    <row r="127" spans="1:8" ht="15" customHeight="1" x14ac:dyDescent="0.25">
      <c r="A127" s="51" t="s">
        <v>322</v>
      </c>
      <c r="B127" s="225" t="s">
        <v>141</v>
      </c>
      <c r="C127" s="225" t="s">
        <v>141</v>
      </c>
      <c r="D127" s="13" t="s">
        <v>27</v>
      </c>
      <c r="E127" s="40"/>
      <c r="F127" s="108">
        <v>1</v>
      </c>
      <c r="G127" s="28">
        <f t="shared" si="19"/>
        <v>0</v>
      </c>
      <c r="H127" s="45">
        <f t="shared" si="21"/>
        <v>0</v>
      </c>
    </row>
    <row r="128" spans="1:8" ht="15" customHeight="1" x14ac:dyDescent="0.25">
      <c r="A128" s="51" t="s">
        <v>323</v>
      </c>
      <c r="B128" s="225" t="s">
        <v>142</v>
      </c>
      <c r="C128" s="225" t="s">
        <v>142</v>
      </c>
      <c r="D128" s="13" t="s">
        <v>27</v>
      </c>
      <c r="E128" s="40"/>
      <c r="F128" s="108">
        <v>713</v>
      </c>
      <c r="G128" s="28">
        <f t="shared" si="19"/>
        <v>0</v>
      </c>
      <c r="H128" s="45">
        <f t="shared" si="21"/>
        <v>0</v>
      </c>
    </row>
    <row r="129" spans="1:8" ht="15" customHeight="1" x14ac:dyDescent="0.25">
      <c r="A129" s="51" t="s">
        <v>324</v>
      </c>
      <c r="B129" s="235" t="s">
        <v>474</v>
      </c>
      <c r="C129" s="236"/>
      <c r="D129" s="13" t="s">
        <v>27</v>
      </c>
      <c r="E129" s="40"/>
      <c r="F129" s="108">
        <v>3</v>
      </c>
      <c r="G129" s="44">
        <f t="shared" si="19"/>
        <v>0</v>
      </c>
      <c r="H129" s="45">
        <f t="shared" si="21"/>
        <v>0</v>
      </c>
    </row>
    <row r="130" spans="1:8" ht="15" customHeight="1" x14ac:dyDescent="0.25">
      <c r="A130" s="51" t="s">
        <v>325</v>
      </c>
      <c r="B130" s="225" t="s">
        <v>143</v>
      </c>
      <c r="C130" s="225" t="s">
        <v>143</v>
      </c>
      <c r="D130" s="13" t="s">
        <v>27</v>
      </c>
      <c r="E130" s="40"/>
      <c r="F130" s="108">
        <v>5</v>
      </c>
      <c r="G130" s="44">
        <f t="shared" si="19"/>
        <v>0</v>
      </c>
      <c r="H130" s="45">
        <f t="shared" si="21"/>
        <v>0</v>
      </c>
    </row>
    <row r="131" spans="1:8" ht="15" customHeight="1" x14ac:dyDescent="0.25">
      <c r="A131" s="51" t="s">
        <v>326</v>
      </c>
      <c r="B131" s="249" t="s">
        <v>144</v>
      </c>
      <c r="C131" s="249" t="s">
        <v>144</v>
      </c>
      <c r="D131" s="13" t="s">
        <v>27</v>
      </c>
      <c r="E131" s="40"/>
      <c r="F131" s="108">
        <v>1</v>
      </c>
      <c r="G131" s="44">
        <f t="shared" si="19"/>
        <v>0</v>
      </c>
      <c r="H131" s="45">
        <f t="shared" si="21"/>
        <v>0</v>
      </c>
    </row>
    <row r="132" spans="1:8" ht="15" customHeight="1" x14ac:dyDescent="0.25">
      <c r="A132" s="51" t="s">
        <v>327</v>
      </c>
      <c r="B132" s="249" t="s">
        <v>134</v>
      </c>
      <c r="C132" s="249" t="s">
        <v>134</v>
      </c>
      <c r="D132" s="13" t="s">
        <v>27</v>
      </c>
      <c r="E132" s="40"/>
      <c r="F132" s="108">
        <v>1</v>
      </c>
      <c r="G132" s="28">
        <f t="shared" si="19"/>
        <v>0</v>
      </c>
      <c r="H132" s="45">
        <f t="shared" si="21"/>
        <v>0</v>
      </c>
    </row>
    <row r="133" spans="1:8" ht="15" customHeight="1" x14ac:dyDescent="0.25">
      <c r="A133" s="51" t="s">
        <v>328</v>
      </c>
      <c r="B133" s="249" t="s">
        <v>145</v>
      </c>
      <c r="C133" s="249" t="s">
        <v>145</v>
      </c>
      <c r="D133" s="13" t="s">
        <v>27</v>
      </c>
      <c r="E133" s="40"/>
      <c r="F133" s="108">
        <v>1</v>
      </c>
      <c r="G133" s="28">
        <f t="shared" si="19"/>
        <v>0</v>
      </c>
      <c r="H133" s="45">
        <f t="shared" si="21"/>
        <v>0</v>
      </c>
    </row>
    <row r="134" spans="1:8" ht="15" customHeight="1" x14ac:dyDescent="0.25">
      <c r="A134" s="51" t="s">
        <v>329</v>
      </c>
      <c r="B134" s="225" t="s">
        <v>146</v>
      </c>
      <c r="C134" s="225" t="s">
        <v>146</v>
      </c>
      <c r="D134" s="13" t="s">
        <v>27</v>
      </c>
      <c r="E134" s="40"/>
      <c r="F134" s="108">
        <v>1</v>
      </c>
      <c r="G134" s="28">
        <f t="shared" si="18"/>
        <v>0</v>
      </c>
      <c r="H134" s="45">
        <f t="shared" si="21"/>
        <v>0</v>
      </c>
    </row>
    <row r="135" spans="1:8" ht="15" customHeight="1" thickBot="1" x14ac:dyDescent="0.3">
      <c r="A135" s="51" t="s">
        <v>330</v>
      </c>
      <c r="B135" s="226" t="s">
        <v>147</v>
      </c>
      <c r="C135" s="227" t="s">
        <v>147</v>
      </c>
      <c r="D135" s="41" t="s">
        <v>27</v>
      </c>
      <c r="E135" s="42"/>
      <c r="F135" s="108">
        <v>1</v>
      </c>
      <c r="G135" s="28">
        <f t="shared" si="18"/>
        <v>0</v>
      </c>
      <c r="H135" s="45">
        <f t="shared" si="21"/>
        <v>0</v>
      </c>
    </row>
    <row r="136" spans="1:8" ht="30.95" customHeight="1" thickBot="1" x14ac:dyDescent="0.3">
      <c r="A136" s="232" t="s">
        <v>148</v>
      </c>
      <c r="B136" s="233"/>
      <c r="C136" s="233"/>
      <c r="D136" s="233"/>
      <c r="E136" s="233"/>
      <c r="F136" s="233"/>
      <c r="G136" s="233"/>
      <c r="H136" s="234"/>
    </row>
    <row r="137" spans="1:8" ht="15" customHeight="1" x14ac:dyDescent="0.25">
      <c r="A137" s="52" t="s">
        <v>331</v>
      </c>
      <c r="B137" s="235" t="s">
        <v>149</v>
      </c>
      <c r="C137" s="236" t="s">
        <v>149</v>
      </c>
      <c r="D137" s="37" t="s">
        <v>27</v>
      </c>
      <c r="E137" s="115"/>
      <c r="F137" s="23">
        <v>1</v>
      </c>
      <c r="G137" s="28">
        <f t="shared" si="18"/>
        <v>0</v>
      </c>
      <c r="H137" s="28">
        <f>G137+(G137*$F$2)</f>
        <v>0</v>
      </c>
    </row>
    <row r="138" spans="1:8" ht="15" customHeight="1" x14ac:dyDescent="0.25">
      <c r="A138" s="52" t="s">
        <v>332</v>
      </c>
      <c r="B138" s="235" t="s">
        <v>150</v>
      </c>
      <c r="C138" s="236" t="s">
        <v>150</v>
      </c>
      <c r="D138" s="13" t="s">
        <v>27</v>
      </c>
      <c r="E138" s="112"/>
      <c r="F138" s="24">
        <v>1</v>
      </c>
      <c r="G138" s="28">
        <f t="shared" si="18"/>
        <v>0</v>
      </c>
      <c r="H138" s="28">
        <f t="shared" ref="H138:H140" si="22">G138+(G138*$F$2)</f>
        <v>0</v>
      </c>
    </row>
    <row r="139" spans="1:8" ht="15" customHeight="1" x14ac:dyDescent="0.25">
      <c r="A139" s="52" t="s">
        <v>333</v>
      </c>
      <c r="B139" s="235" t="s">
        <v>151</v>
      </c>
      <c r="C139" s="236" t="s">
        <v>151</v>
      </c>
      <c r="D139" s="55" t="s">
        <v>27</v>
      </c>
      <c r="E139" s="39"/>
      <c r="F139" s="24">
        <v>1</v>
      </c>
      <c r="G139" s="28">
        <f t="shared" si="18"/>
        <v>0</v>
      </c>
      <c r="H139" s="28">
        <f t="shared" si="22"/>
        <v>0</v>
      </c>
    </row>
    <row r="140" spans="1:8" ht="15" customHeight="1" thickBot="1" x14ac:dyDescent="0.3">
      <c r="A140" s="52" t="s">
        <v>334</v>
      </c>
      <c r="B140" s="235" t="s">
        <v>152</v>
      </c>
      <c r="C140" s="236" t="s">
        <v>152</v>
      </c>
      <c r="D140" s="19" t="s">
        <v>27</v>
      </c>
      <c r="E140" s="40"/>
      <c r="F140" s="24">
        <v>1</v>
      </c>
      <c r="G140" s="28">
        <f t="shared" si="18"/>
        <v>0</v>
      </c>
      <c r="H140" s="28">
        <f t="shared" si="22"/>
        <v>0</v>
      </c>
    </row>
    <row r="141" spans="1:8" ht="27.95" customHeight="1" thickBot="1" x14ac:dyDescent="0.3">
      <c r="A141" s="232" t="s">
        <v>153</v>
      </c>
      <c r="B141" s="233"/>
      <c r="C141" s="233"/>
      <c r="D141" s="233"/>
      <c r="E141" s="233"/>
      <c r="F141" s="233"/>
      <c r="G141" s="233"/>
      <c r="H141" s="234"/>
    </row>
    <row r="142" spans="1:8" ht="15" customHeight="1" x14ac:dyDescent="0.25">
      <c r="A142" s="52" t="s">
        <v>335</v>
      </c>
      <c r="B142" s="235" t="s">
        <v>154</v>
      </c>
      <c r="C142" s="236" t="s">
        <v>154</v>
      </c>
      <c r="D142" s="37" t="s">
        <v>27</v>
      </c>
      <c r="E142" s="115"/>
      <c r="F142" s="23">
        <v>924</v>
      </c>
      <c r="G142" s="44">
        <f t="shared" si="18"/>
        <v>0</v>
      </c>
      <c r="H142" s="45">
        <f>G142+(G142*$F$2)</f>
        <v>0</v>
      </c>
    </row>
    <row r="143" spans="1:8" ht="15" customHeight="1" thickBot="1" x14ac:dyDescent="0.3">
      <c r="A143" s="52" t="s">
        <v>336</v>
      </c>
      <c r="B143" s="235" t="s">
        <v>155</v>
      </c>
      <c r="C143" s="236" t="s">
        <v>155</v>
      </c>
      <c r="D143" s="47" t="s">
        <v>27</v>
      </c>
      <c r="E143" s="113"/>
      <c r="F143" s="114">
        <v>1</v>
      </c>
      <c r="G143" s="28">
        <f t="shared" si="18"/>
        <v>0</v>
      </c>
      <c r="H143" s="45">
        <f>G143+(G143*$F$2)</f>
        <v>0</v>
      </c>
    </row>
    <row r="144" spans="1:8" ht="29.45" customHeight="1" thickBot="1" x14ac:dyDescent="0.3">
      <c r="A144" s="232" t="s">
        <v>156</v>
      </c>
      <c r="B144" s="233"/>
      <c r="C144" s="233"/>
      <c r="D144" s="233"/>
      <c r="E144" s="233"/>
      <c r="F144" s="233"/>
      <c r="G144" s="233"/>
      <c r="H144" s="234"/>
    </row>
    <row r="145" spans="1:8" ht="15" customHeight="1" x14ac:dyDescent="0.25">
      <c r="A145" s="52" t="s">
        <v>337</v>
      </c>
      <c r="B145" s="235" t="s">
        <v>157</v>
      </c>
      <c r="C145" s="236" t="s">
        <v>157</v>
      </c>
      <c r="D145" s="19" t="s">
        <v>27</v>
      </c>
      <c r="E145" s="40"/>
      <c r="F145" s="24">
        <v>1</v>
      </c>
      <c r="G145" s="28">
        <f t="shared" ref="G145:G169" si="23">E145*F145</f>
        <v>0</v>
      </c>
      <c r="H145" s="29">
        <f>G145+(G145*$F$2)</f>
        <v>0</v>
      </c>
    </row>
    <row r="146" spans="1:8" ht="15" customHeight="1" x14ac:dyDescent="0.25">
      <c r="A146" s="52" t="s">
        <v>338</v>
      </c>
      <c r="B146" s="235" t="s">
        <v>158</v>
      </c>
      <c r="C146" s="236" t="s">
        <v>158</v>
      </c>
      <c r="D146" s="19" t="s">
        <v>27</v>
      </c>
      <c r="E146" s="40"/>
      <c r="F146" s="24">
        <v>1</v>
      </c>
      <c r="G146" s="28">
        <f t="shared" si="23"/>
        <v>0</v>
      </c>
      <c r="H146" s="29">
        <f t="shared" ref="H146:H147" si="24">G146+(G146*$F$2)</f>
        <v>0</v>
      </c>
    </row>
    <row r="147" spans="1:8" ht="15" customHeight="1" thickBot="1" x14ac:dyDescent="0.3">
      <c r="A147" s="52" t="s">
        <v>339</v>
      </c>
      <c r="B147" s="235" t="s">
        <v>159</v>
      </c>
      <c r="C147" s="236" t="s">
        <v>159</v>
      </c>
      <c r="D147" s="41" t="s">
        <v>27</v>
      </c>
      <c r="E147" s="53"/>
      <c r="F147" s="25">
        <v>1</v>
      </c>
      <c r="G147" s="44">
        <f t="shared" si="23"/>
        <v>0</v>
      </c>
      <c r="H147" s="29">
        <f t="shared" si="24"/>
        <v>0</v>
      </c>
    </row>
    <row r="148" spans="1:8" ht="24.95" customHeight="1" thickBot="1" x14ac:dyDescent="0.3">
      <c r="A148" s="232" t="s">
        <v>160</v>
      </c>
      <c r="B148" s="233"/>
      <c r="C148" s="233"/>
      <c r="D148" s="233"/>
      <c r="E148" s="233"/>
      <c r="F148" s="233"/>
      <c r="G148" s="233"/>
      <c r="H148" s="234"/>
    </row>
    <row r="149" spans="1:8" ht="15" customHeight="1" x14ac:dyDescent="0.25">
      <c r="A149" s="52" t="s">
        <v>340</v>
      </c>
      <c r="B149" s="235" t="s">
        <v>161</v>
      </c>
      <c r="C149" s="236" t="s">
        <v>161</v>
      </c>
      <c r="D149" s="37" t="s">
        <v>27</v>
      </c>
      <c r="E149" s="115"/>
      <c r="F149" s="23">
        <v>1</v>
      </c>
      <c r="G149" s="28">
        <f t="shared" si="23"/>
        <v>0</v>
      </c>
      <c r="H149" s="28">
        <f>G149+(G149*$F$2)</f>
        <v>0</v>
      </c>
    </row>
    <row r="150" spans="1:8" ht="15" customHeight="1" x14ac:dyDescent="0.25">
      <c r="A150" s="52" t="s">
        <v>341</v>
      </c>
      <c r="B150" s="235" t="s">
        <v>162</v>
      </c>
      <c r="C150" s="236" t="s">
        <v>162</v>
      </c>
      <c r="D150" s="55" t="s">
        <v>27</v>
      </c>
      <c r="E150" s="39"/>
      <c r="F150" s="33">
        <v>1</v>
      </c>
      <c r="G150" s="28">
        <f t="shared" si="23"/>
        <v>0</v>
      </c>
      <c r="H150" s="28">
        <f t="shared" ref="H150:H156" si="25">G150+(G150*$F$2)</f>
        <v>0</v>
      </c>
    </row>
    <row r="151" spans="1:8" ht="15" customHeight="1" x14ac:dyDescent="0.25">
      <c r="A151" s="52" t="s">
        <v>342</v>
      </c>
      <c r="B151" s="235" t="s">
        <v>163</v>
      </c>
      <c r="C151" s="236" t="s">
        <v>163</v>
      </c>
      <c r="D151" s="19" t="s">
        <v>27</v>
      </c>
      <c r="E151" s="40"/>
      <c r="F151" s="33">
        <v>1</v>
      </c>
      <c r="G151" s="28">
        <f t="shared" si="23"/>
        <v>0</v>
      </c>
      <c r="H151" s="28">
        <f t="shared" si="25"/>
        <v>0</v>
      </c>
    </row>
    <row r="152" spans="1:8" ht="15" customHeight="1" x14ac:dyDescent="0.25">
      <c r="A152" s="52" t="s">
        <v>343</v>
      </c>
      <c r="B152" s="235" t="s">
        <v>164</v>
      </c>
      <c r="C152" s="236" t="s">
        <v>164</v>
      </c>
      <c r="D152" s="19" t="s">
        <v>27</v>
      </c>
      <c r="E152" s="46"/>
      <c r="F152" s="33">
        <v>1</v>
      </c>
      <c r="G152" s="44">
        <f t="shared" si="23"/>
        <v>0</v>
      </c>
      <c r="H152" s="28">
        <f t="shared" si="25"/>
        <v>0</v>
      </c>
    </row>
    <row r="153" spans="1:8" ht="15" customHeight="1" x14ac:dyDescent="0.25">
      <c r="A153" s="52" t="s">
        <v>344</v>
      </c>
      <c r="B153" s="235" t="s">
        <v>165</v>
      </c>
      <c r="C153" s="236" t="s">
        <v>165</v>
      </c>
      <c r="D153" s="13" t="s">
        <v>27</v>
      </c>
      <c r="E153" s="40"/>
      <c r="F153" s="33">
        <v>1</v>
      </c>
      <c r="G153" s="44">
        <f t="shared" si="23"/>
        <v>0</v>
      </c>
      <c r="H153" s="28">
        <f t="shared" si="25"/>
        <v>0</v>
      </c>
    </row>
    <row r="154" spans="1:8" ht="15" customHeight="1" x14ac:dyDescent="0.25">
      <c r="A154" s="52" t="s">
        <v>345</v>
      </c>
      <c r="B154" s="235" t="s">
        <v>166</v>
      </c>
      <c r="C154" s="236" t="s">
        <v>166</v>
      </c>
      <c r="D154" s="13" t="s">
        <v>27</v>
      </c>
      <c r="E154" s="40"/>
      <c r="F154" s="33">
        <v>1</v>
      </c>
      <c r="G154" s="28">
        <f t="shared" si="23"/>
        <v>0</v>
      </c>
      <c r="H154" s="28">
        <f t="shared" si="25"/>
        <v>0</v>
      </c>
    </row>
    <row r="155" spans="1:8" ht="15" customHeight="1" x14ac:dyDescent="0.25">
      <c r="A155" s="52" t="s">
        <v>346</v>
      </c>
      <c r="B155" s="235" t="s">
        <v>167</v>
      </c>
      <c r="C155" s="236" t="s">
        <v>167</v>
      </c>
      <c r="D155" s="13" t="s">
        <v>27</v>
      </c>
      <c r="E155" s="40"/>
      <c r="F155" s="33">
        <v>1</v>
      </c>
      <c r="G155" s="28">
        <f t="shared" si="23"/>
        <v>0</v>
      </c>
      <c r="H155" s="28">
        <f t="shared" si="25"/>
        <v>0</v>
      </c>
    </row>
    <row r="156" spans="1:8" ht="15" customHeight="1" thickBot="1" x14ac:dyDescent="0.3">
      <c r="A156" s="52" t="s">
        <v>347</v>
      </c>
      <c r="B156" s="235" t="s">
        <v>168</v>
      </c>
      <c r="C156" s="236" t="s">
        <v>168</v>
      </c>
      <c r="D156" s="55" t="s">
        <v>27</v>
      </c>
      <c r="E156" s="39"/>
      <c r="F156" s="24">
        <v>1</v>
      </c>
      <c r="G156" s="28">
        <f t="shared" si="23"/>
        <v>0</v>
      </c>
      <c r="H156" s="28">
        <f t="shared" si="25"/>
        <v>0</v>
      </c>
    </row>
    <row r="157" spans="1:8" ht="24.95" customHeight="1" thickBot="1" x14ac:dyDescent="0.3">
      <c r="A157" s="232" t="s">
        <v>169</v>
      </c>
      <c r="B157" s="233"/>
      <c r="C157" s="233"/>
      <c r="D157" s="233"/>
      <c r="E157" s="233"/>
      <c r="F157" s="233"/>
      <c r="G157" s="233"/>
      <c r="H157" s="234"/>
    </row>
    <row r="158" spans="1:8" ht="15" customHeight="1" x14ac:dyDescent="0.25">
      <c r="A158" s="52" t="s">
        <v>348</v>
      </c>
      <c r="B158" s="235" t="s">
        <v>170</v>
      </c>
      <c r="C158" s="236" t="s">
        <v>170</v>
      </c>
      <c r="D158" s="19" t="s">
        <v>27</v>
      </c>
      <c r="E158" s="40"/>
      <c r="F158" s="24">
        <v>1</v>
      </c>
      <c r="G158" s="28">
        <f t="shared" si="23"/>
        <v>0</v>
      </c>
      <c r="H158" s="29">
        <f>G158+(G158*$F$2)</f>
        <v>0</v>
      </c>
    </row>
    <row r="159" spans="1:8" ht="15" customHeight="1" x14ac:dyDescent="0.25">
      <c r="A159" s="52" t="s">
        <v>349</v>
      </c>
      <c r="B159" s="235" t="s">
        <v>171</v>
      </c>
      <c r="C159" s="236" t="s">
        <v>171</v>
      </c>
      <c r="D159" s="19" t="s">
        <v>27</v>
      </c>
      <c r="E159" s="40"/>
      <c r="F159" s="24">
        <v>1</v>
      </c>
      <c r="G159" s="28">
        <f t="shared" si="23"/>
        <v>0</v>
      </c>
      <c r="H159" s="29">
        <f t="shared" ref="H159:H170" si="26">G159+(G159*$F$2)</f>
        <v>0</v>
      </c>
    </row>
    <row r="160" spans="1:8" ht="15" customHeight="1" x14ac:dyDescent="0.25">
      <c r="A160" s="52" t="s">
        <v>350</v>
      </c>
      <c r="B160" s="235" t="s">
        <v>390</v>
      </c>
      <c r="C160" s="236"/>
      <c r="D160" s="19" t="s">
        <v>27</v>
      </c>
      <c r="E160" s="40"/>
      <c r="F160" s="24">
        <v>54</v>
      </c>
      <c r="G160" s="28">
        <f t="shared" si="23"/>
        <v>0</v>
      </c>
      <c r="H160" s="29">
        <f t="shared" si="26"/>
        <v>0</v>
      </c>
    </row>
    <row r="161" spans="1:8" ht="15" customHeight="1" x14ac:dyDescent="0.25">
      <c r="A161" s="52" t="s">
        <v>351</v>
      </c>
      <c r="B161" s="235" t="s">
        <v>172</v>
      </c>
      <c r="C161" s="236" t="s">
        <v>172</v>
      </c>
      <c r="D161" s="19" t="s">
        <v>27</v>
      </c>
      <c r="E161" s="40"/>
      <c r="F161" s="24">
        <v>70</v>
      </c>
      <c r="G161" s="28">
        <f t="shared" si="23"/>
        <v>0</v>
      </c>
      <c r="H161" s="29">
        <f t="shared" si="26"/>
        <v>0</v>
      </c>
    </row>
    <row r="162" spans="1:8" ht="15" customHeight="1" x14ac:dyDescent="0.25">
      <c r="A162" s="52" t="s">
        <v>352</v>
      </c>
      <c r="B162" s="235" t="s">
        <v>475</v>
      </c>
      <c r="C162" s="236"/>
      <c r="D162" s="19" t="s">
        <v>27</v>
      </c>
      <c r="E162" s="40"/>
      <c r="F162" s="24">
        <v>1</v>
      </c>
      <c r="G162" s="28">
        <f t="shared" si="23"/>
        <v>0</v>
      </c>
      <c r="H162" s="29">
        <f t="shared" si="26"/>
        <v>0</v>
      </c>
    </row>
    <row r="163" spans="1:8" ht="15" customHeight="1" x14ac:dyDescent="0.25">
      <c r="A163" s="52" t="s">
        <v>353</v>
      </c>
      <c r="B163" s="235" t="s">
        <v>464</v>
      </c>
      <c r="C163" s="236"/>
      <c r="D163" s="19" t="s">
        <v>27</v>
      </c>
      <c r="E163" s="40"/>
      <c r="F163" s="24">
        <v>1</v>
      </c>
      <c r="G163" s="28">
        <f t="shared" si="23"/>
        <v>0</v>
      </c>
      <c r="H163" s="29">
        <f t="shared" si="26"/>
        <v>0</v>
      </c>
    </row>
    <row r="164" spans="1:8" ht="15" customHeight="1" x14ac:dyDescent="0.25">
      <c r="A164" s="52" t="s">
        <v>354</v>
      </c>
      <c r="B164" s="235" t="s">
        <v>476</v>
      </c>
      <c r="C164" s="236"/>
      <c r="D164" s="19" t="s">
        <v>27</v>
      </c>
      <c r="E164" s="40"/>
      <c r="F164" s="24">
        <v>2</v>
      </c>
      <c r="G164" s="28">
        <f t="shared" si="23"/>
        <v>0</v>
      </c>
      <c r="H164" s="29">
        <f t="shared" si="26"/>
        <v>0</v>
      </c>
    </row>
    <row r="165" spans="1:8" ht="15" customHeight="1" x14ac:dyDescent="0.25">
      <c r="A165" s="52" t="s">
        <v>355</v>
      </c>
      <c r="B165" s="122" t="s">
        <v>477</v>
      </c>
      <c r="C165" s="123"/>
      <c r="D165" s="19"/>
      <c r="E165" s="40"/>
      <c r="F165" s="24">
        <v>1</v>
      </c>
      <c r="G165" s="28">
        <f t="shared" si="23"/>
        <v>0</v>
      </c>
      <c r="H165" s="29">
        <f t="shared" si="26"/>
        <v>0</v>
      </c>
    </row>
    <row r="166" spans="1:8" ht="15" customHeight="1" x14ac:dyDescent="0.25">
      <c r="A166" s="52" t="s">
        <v>356</v>
      </c>
      <c r="B166" s="235" t="s">
        <v>173</v>
      </c>
      <c r="C166" s="236" t="s">
        <v>173</v>
      </c>
      <c r="D166" s="19" t="s">
        <v>27</v>
      </c>
      <c r="E166" s="40"/>
      <c r="F166" s="24">
        <v>1</v>
      </c>
      <c r="G166" s="28">
        <f t="shared" si="23"/>
        <v>0</v>
      </c>
      <c r="H166" s="29">
        <f t="shared" si="26"/>
        <v>0</v>
      </c>
    </row>
    <row r="167" spans="1:8" ht="15" customHeight="1" x14ac:dyDescent="0.25">
      <c r="A167" s="52" t="s">
        <v>357</v>
      </c>
      <c r="B167" s="235" t="s">
        <v>174</v>
      </c>
      <c r="C167" s="236" t="s">
        <v>174</v>
      </c>
      <c r="D167" s="19" t="s">
        <v>27</v>
      </c>
      <c r="E167" s="40"/>
      <c r="F167" s="24">
        <v>1</v>
      </c>
      <c r="G167" s="28">
        <f t="shared" si="23"/>
        <v>0</v>
      </c>
      <c r="H167" s="29">
        <f t="shared" si="26"/>
        <v>0</v>
      </c>
    </row>
    <row r="168" spans="1:8" ht="15" customHeight="1" x14ac:dyDescent="0.25">
      <c r="A168" s="52" t="s">
        <v>358</v>
      </c>
      <c r="B168" s="235" t="s">
        <v>175</v>
      </c>
      <c r="C168" s="236" t="s">
        <v>175</v>
      </c>
      <c r="D168" s="19" t="s">
        <v>27</v>
      </c>
      <c r="E168" s="40"/>
      <c r="F168" s="24">
        <v>1</v>
      </c>
      <c r="G168" s="28">
        <f t="shared" si="23"/>
        <v>0</v>
      </c>
      <c r="H168" s="29">
        <f t="shared" si="26"/>
        <v>0</v>
      </c>
    </row>
    <row r="169" spans="1:8" ht="15" customHeight="1" x14ac:dyDescent="0.25">
      <c r="A169" s="52" t="s">
        <v>359</v>
      </c>
      <c r="B169" s="235" t="s">
        <v>176</v>
      </c>
      <c r="C169" s="236" t="s">
        <v>176</v>
      </c>
      <c r="D169" s="19" t="s">
        <v>27</v>
      </c>
      <c r="E169" s="40"/>
      <c r="F169" s="24">
        <v>1</v>
      </c>
      <c r="G169" s="28">
        <f t="shared" si="23"/>
        <v>0</v>
      </c>
      <c r="H169" s="29">
        <f t="shared" si="26"/>
        <v>0</v>
      </c>
    </row>
    <row r="170" spans="1:8" ht="15" customHeight="1" thickBot="1" x14ac:dyDescent="0.3">
      <c r="A170" s="52" t="s">
        <v>412</v>
      </c>
      <c r="B170" s="235" t="s">
        <v>177</v>
      </c>
      <c r="C170" s="236" t="s">
        <v>177</v>
      </c>
      <c r="D170" s="19" t="s">
        <v>27</v>
      </c>
      <c r="E170" s="40"/>
      <c r="F170" s="24">
        <v>1</v>
      </c>
      <c r="G170" s="28">
        <f>E170*F170</f>
        <v>0</v>
      </c>
      <c r="H170" s="29">
        <f t="shared" si="26"/>
        <v>0</v>
      </c>
    </row>
    <row r="171" spans="1:8" ht="30.6" customHeight="1" thickBot="1" x14ac:dyDescent="0.3">
      <c r="A171" s="232" t="s">
        <v>178</v>
      </c>
      <c r="B171" s="233"/>
      <c r="C171" s="233"/>
      <c r="D171" s="233"/>
      <c r="E171" s="233"/>
      <c r="F171" s="233"/>
      <c r="G171" s="233"/>
      <c r="H171" s="234"/>
    </row>
    <row r="172" spans="1:8" ht="15" customHeight="1" x14ac:dyDescent="0.25">
      <c r="A172" s="52" t="s">
        <v>413</v>
      </c>
      <c r="B172" s="235" t="s">
        <v>179</v>
      </c>
      <c r="C172" s="236" t="s">
        <v>179</v>
      </c>
      <c r="D172" s="19" t="s">
        <v>27</v>
      </c>
      <c r="E172" s="40"/>
      <c r="F172" s="24">
        <v>53</v>
      </c>
      <c r="G172" s="28">
        <f t="shared" ref="G172:G189" si="27">E172*F172</f>
        <v>0</v>
      </c>
      <c r="H172" s="29">
        <f>G172+(G172*$F$2)</f>
        <v>0</v>
      </c>
    </row>
    <row r="173" spans="1:8" ht="15" customHeight="1" x14ac:dyDescent="0.25">
      <c r="A173" s="52" t="s">
        <v>414</v>
      </c>
      <c r="B173" s="235" t="s">
        <v>180</v>
      </c>
      <c r="C173" s="236" t="s">
        <v>180</v>
      </c>
      <c r="D173" s="19" t="s">
        <v>27</v>
      </c>
      <c r="E173" s="40"/>
      <c r="F173" s="24">
        <v>1</v>
      </c>
      <c r="G173" s="28">
        <f t="shared" si="27"/>
        <v>0</v>
      </c>
      <c r="H173" s="29">
        <f>G173+(G173*$F$2)</f>
        <v>0</v>
      </c>
    </row>
    <row r="174" spans="1:8" ht="15" customHeight="1" x14ac:dyDescent="0.25">
      <c r="A174" s="52" t="s">
        <v>415</v>
      </c>
      <c r="B174" s="235" t="s">
        <v>181</v>
      </c>
      <c r="C174" s="236" t="s">
        <v>181</v>
      </c>
      <c r="D174" s="19" t="s">
        <v>27</v>
      </c>
      <c r="E174" s="40"/>
      <c r="F174" s="24">
        <v>1</v>
      </c>
      <c r="G174" s="28">
        <f t="shared" si="27"/>
        <v>0</v>
      </c>
      <c r="H174" s="29">
        <f t="shared" ref="H174:H195" si="28">G174+(G174*$F$2)</f>
        <v>0</v>
      </c>
    </row>
    <row r="175" spans="1:8" ht="15" customHeight="1" x14ac:dyDescent="0.25">
      <c r="A175" s="52" t="s">
        <v>416</v>
      </c>
      <c r="B175" s="235" t="s">
        <v>182</v>
      </c>
      <c r="C175" s="236" t="s">
        <v>182</v>
      </c>
      <c r="D175" s="19" t="s">
        <v>27</v>
      </c>
      <c r="E175" s="40"/>
      <c r="F175" s="24">
        <v>1</v>
      </c>
      <c r="G175" s="28">
        <f t="shared" si="27"/>
        <v>0</v>
      </c>
      <c r="H175" s="29">
        <f t="shared" si="28"/>
        <v>0</v>
      </c>
    </row>
    <row r="176" spans="1:8" ht="15" customHeight="1" x14ac:dyDescent="0.25">
      <c r="A176" s="52" t="s">
        <v>417</v>
      </c>
      <c r="B176" s="235" t="s">
        <v>389</v>
      </c>
      <c r="C176" s="236"/>
      <c r="D176" s="19" t="s">
        <v>27</v>
      </c>
      <c r="E176" s="40"/>
      <c r="F176" s="24">
        <v>56</v>
      </c>
      <c r="G176" s="28">
        <f t="shared" ref="G176" si="29">E176*F176</f>
        <v>0</v>
      </c>
      <c r="H176" s="29">
        <f t="shared" ref="H176" si="30">G176+(G176*$F$2)</f>
        <v>0</v>
      </c>
    </row>
    <row r="177" spans="1:8" ht="15" customHeight="1" x14ac:dyDescent="0.25">
      <c r="A177" s="52" t="s">
        <v>418</v>
      </c>
      <c r="B177" s="235" t="s">
        <v>183</v>
      </c>
      <c r="C177" s="236" t="s">
        <v>183</v>
      </c>
      <c r="D177" s="19" t="s">
        <v>27</v>
      </c>
      <c r="E177" s="40"/>
      <c r="F177" s="24">
        <v>1</v>
      </c>
      <c r="G177" s="28">
        <f t="shared" si="27"/>
        <v>0</v>
      </c>
      <c r="H177" s="29">
        <f t="shared" si="28"/>
        <v>0</v>
      </c>
    </row>
    <row r="178" spans="1:8" ht="15" customHeight="1" x14ac:dyDescent="0.25">
      <c r="A178" s="52" t="s">
        <v>419</v>
      </c>
      <c r="B178" s="235" t="s">
        <v>184</v>
      </c>
      <c r="C178" s="236" t="s">
        <v>184</v>
      </c>
      <c r="D178" s="19" t="s">
        <v>27</v>
      </c>
      <c r="E178" s="40"/>
      <c r="F178" s="24">
        <v>1</v>
      </c>
      <c r="G178" s="28">
        <f t="shared" si="27"/>
        <v>0</v>
      </c>
      <c r="H178" s="29">
        <f t="shared" si="28"/>
        <v>0</v>
      </c>
    </row>
    <row r="179" spans="1:8" ht="15" customHeight="1" x14ac:dyDescent="0.25">
      <c r="A179" s="52" t="s">
        <v>420</v>
      </c>
      <c r="B179" s="235" t="s">
        <v>185</v>
      </c>
      <c r="C179" s="236" t="s">
        <v>185</v>
      </c>
      <c r="D179" s="19" t="s">
        <v>27</v>
      </c>
      <c r="E179" s="40"/>
      <c r="F179" s="24">
        <v>1</v>
      </c>
      <c r="G179" s="28">
        <f t="shared" si="27"/>
        <v>0</v>
      </c>
      <c r="H179" s="29">
        <f t="shared" si="28"/>
        <v>0</v>
      </c>
    </row>
    <row r="180" spans="1:8" ht="15" customHeight="1" x14ac:dyDescent="0.25">
      <c r="A180" s="52" t="s">
        <v>421</v>
      </c>
      <c r="B180" s="235" t="s">
        <v>186</v>
      </c>
      <c r="C180" s="236" t="s">
        <v>186</v>
      </c>
      <c r="D180" s="19" t="s">
        <v>27</v>
      </c>
      <c r="E180" s="40"/>
      <c r="F180" s="24">
        <v>1</v>
      </c>
      <c r="G180" s="28">
        <f t="shared" si="27"/>
        <v>0</v>
      </c>
      <c r="H180" s="29">
        <f t="shared" si="28"/>
        <v>0</v>
      </c>
    </row>
    <row r="181" spans="1:8" ht="15" customHeight="1" x14ac:dyDescent="0.25">
      <c r="A181" s="52" t="s">
        <v>422</v>
      </c>
      <c r="B181" s="235" t="s">
        <v>187</v>
      </c>
      <c r="C181" s="236" t="s">
        <v>187</v>
      </c>
      <c r="D181" s="19" t="s">
        <v>27</v>
      </c>
      <c r="E181" s="40"/>
      <c r="F181" s="24">
        <v>1</v>
      </c>
      <c r="G181" s="28">
        <f t="shared" si="27"/>
        <v>0</v>
      </c>
      <c r="H181" s="29">
        <f t="shared" si="28"/>
        <v>0</v>
      </c>
    </row>
    <row r="182" spans="1:8" ht="15" customHeight="1" x14ac:dyDescent="0.25">
      <c r="A182" s="52" t="s">
        <v>423</v>
      </c>
      <c r="B182" s="235" t="s">
        <v>188</v>
      </c>
      <c r="C182" s="236" t="s">
        <v>188</v>
      </c>
      <c r="D182" s="19" t="s">
        <v>27</v>
      </c>
      <c r="E182" s="40"/>
      <c r="F182" s="24">
        <v>1</v>
      </c>
      <c r="G182" s="28">
        <f t="shared" si="27"/>
        <v>0</v>
      </c>
      <c r="H182" s="29">
        <f t="shared" si="28"/>
        <v>0</v>
      </c>
    </row>
    <row r="183" spans="1:8" ht="15" customHeight="1" x14ac:dyDescent="0.25">
      <c r="A183" s="52" t="s">
        <v>424</v>
      </c>
      <c r="B183" s="235" t="s">
        <v>189</v>
      </c>
      <c r="C183" s="236" t="s">
        <v>189</v>
      </c>
      <c r="D183" s="19" t="s">
        <v>27</v>
      </c>
      <c r="E183" s="40"/>
      <c r="F183" s="24">
        <v>1</v>
      </c>
      <c r="G183" s="28">
        <f t="shared" si="27"/>
        <v>0</v>
      </c>
      <c r="H183" s="29">
        <f t="shared" si="28"/>
        <v>0</v>
      </c>
    </row>
    <row r="184" spans="1:8" ht="15" customHeight="1" x14ac:dyDescent="0.25">
      <c r="A184" s="52" t="s">
        <v>425</v>
      </c>
      <c r="B184" s="235" t="s">
        <v>190</v>
      </c>
      <c r="C184" s="236" t="s">
        <v>190</v>
      </c>
      <c r="D184" s="19" t="s">
        <v>27</v>
      </c>
      <c r="E184" s="40"/>
      <c r="F184" s="24">
        <v>3</v>
      </c>
      <c r="G184" s="28">
        <f t="shared" si="27"/>
        <v>0</v>
      </c>
      <c r="H184" s="29">
        <f t="shared" si="28"/>
        <v>0</v>
      </c>
    </row>
    <row r="185" spans="1:8" ht="15" customHeight="1" x14ac:dyDescent="0.25">
      <c r="A185" s="52" t="s">
        <v>426</v>
      </c>
      <c r="B185" s="235" t="s">
        <v>191</v>
      </c>
      <c r="C185" s="236" t="s">
        <v>191</v>
      </c>
      <c r="D185" s="19" t="s">
        <v>27</v>
      </c>
      <c r="E185" s="40"/>
      <c r="F185" s="24">
        <v>1</v>
      </c>
      <c r="G185" s="28">
        <f t="shared" si="27"/>
        <v>0</v>
      </c>
      <c r="H185" s="29">
        <f t="shared" si="28"/>
        <v>0</v>
      </c>
    </row>
    <row r="186" spans="1:8" ht="15" customHeight="1" x14ac:dyDescent="0.25">
      <c r="A186" s="52" t="s">
        <v>427</v>
      </c>
      <c r="B186" s="235" t="s">
        <v>192</v>
      </c>
      <c r="C186" s="236" t="s">
        <v>192</v>
      </c>
      <c r="D186" s="19" t="s">
        <v>27</v>
      </c>
      <c r="E186" s="40"/>
      <c r="F186" s="24">
        <v>1</v>
      </c>
      <c r="G186" s="28">
        <f t="shared" si="27"/>
        <v>0</v>
      </c>
      <c r="H186" s="29">
        <f t="shared" si="28"/>
        <v>0</v>
      </c>
    </row>
    <row r="187" spans="1:8" ht="15" customHeight="1" x14ac:dyDescent="0.25">
      <c r="A187" s="52" t="s">
        <v>428</v>
      </c>
      <c r="B187" s="235" t="s">
        <v>193</v>
      </c>
      <c r="C187" s="236" t="s">
        <v>193</v>
      </c>
      <c r="D187" s="19" t="s">
        <v>27</v>
      </c>
      <c r="E187" s="40"/>
      <c r="F187" s="24">
        <v>1</v>
      </c>
      <c r="G187" s="28">
        <f t="shared" si="27"/>
        <v>0</v>
      </c>
      <c r="H187" s="29">
        <f t="shared" si="28"/>
        <v>0</v>
      </c>
    </row>
    <row r="188" spans="1:8" ht="15" customHeight="1" x14ac:dyDescent="0.25">
      <c r="A188" s="52" t="s">
        <v>429</v>
      </c>
      <c r="B188" s="235" t="s">
        <v>194</v>
      </c>
      <c r="C188" s="236" t="s">
        <v>194</v>
      </c>
      <c r="D188" s="19" t="s">
        <v>27</v>
      </c>
      <c r="E188" s="40"/>
      <c r="F188" s="24">
        <v>1</v>
      </c>
      <c r="G188" s="28">
        <f t="shared" si="27"/>
        <v>0</v>
      </c>
      <c r="H188" s="29">
        <f t="shared" si="28"/>
        <v>0</v>
      </c>
    </row>
    <row r="189" spans="1:8" ht="15" customHeight="1" x14ac:dyDescent="0.25">
      <c r="A189" s="52" t="s">
        <v>430</v>
      </c>
      <c r="B189" s="235" t="s">
        <v>195</v>
      </c>
      <c r="C189" s="236" t="s">
        <v>195</v>
      </c>
      <c r="D189" s="19" t="s">
        <v>27</v>
      </c>
      <c r="E189" s="40"/>
      <c r="F189" s="24">
        <v>1</v>
      </c>
      <c r="G189" s="28">
        <f t="shared" si="27"/>
        <v>0</v>
      </c>
      <c r="H189" s="29">
        <f t="shared" si="28"/>
        <v>0</v>
      </c>
    </row>
    <row r="190" spans="1:8" ht="15" customHeight="1" x14ac:dyDescent="0.25">
      <c r="A190" s="52" t="s">
        <v>431</v>
      </c>
      <c r="B190" s="235" t="s">
        <v>196</v>
      </c>
      <c r="C190" s="236" t="s">
        <v>196</v>
      </c>
      <c r="D190" s="19" t="s">
        <v>27</v>
      </c>
      <c r="E190" s="40"/>
      <c r="F190" s="24">
        <v>1</v>
      </c>
      <c r="G190" s="28">
        <f>E190*F190</f>
        <v>0</v>
      </c>
      <c r="H190" s="29">
        <f t="shared" si="28"/>
        <v>0</v>
      </c>
    </row>
    <row r="191" spans="1:8" ht="15" customHeight="1" x14ac:dyDescent="0.25">
      <c r="A191" s="52" t="s">
        <v>432</v>
      </c>
      <c r="B191" s="235" t="s">
        <v>197</v>
      </c>
      <c r="C191" s="236" t="s">
        <v>197</v>
      </c>
      <c r="D191" s="19" t="s">
        <v>27</v>
      </c>
      <c r="E191" s="40"/>
      <c r="F191" s="24">
        <v>1</v>
      </c>
      <c r="G191" s="28">
        <f t="shared" ref="G191:G210" si="31">E191*F191</f>
        <v>0</v>
      </c>
      <c r="H191" s="29">
        <f t="shared" si="28"/>
        <v>0</v>
      </c>
    </row>
    <row r="192" spans="1:8" ht="15" customHeight="1" x14ac:dyDescent="0.25">
      <c r="A192" s="52" t="s">
        <v>433</v>
      </c>
      <c r="B192" s="235" t="s">
        <v>198</v>
      </c>
      <c r="C192" s="236" t="s">
        <v>198</v>
      </c>
      <c r="D192" s="19" t="s">
        <v>27</v>
      </c>
      <c r="E192" s="40"/>
      <c r="F192" s="24">
        <v>1</v>
      </c>
      <c r="G192" s="28">
        <f t="shared" si="31"/>
        <v>0</v>
      </c>
      <c r="H192" s="29">
        <f t="shared" si="28"/>
        <v>0</v>
      </c>
    </row>
    <row r="193" spans="1:8" ht="15" customHeight="1" x14ac:dyDescent="0.25">
      <c r="A193" s="52" t="s">
        <v>434</v>
      </c>
      <c r="B193" s="235" t="s">
        <v>481</v>
      </c>
      <c r="C193" s="236"/>
      <c r="D193" s="19"/>
      <c r="E193" s="40"/>
      <c r="F193" s="24">
        <v>12</v>
      </c>
      <c r="G193" s="28">
        <f t="shared" si="31"/>
        <v>0</v>
      </c>
      <c r="H193" s="29">
        <f t="shared" si="28"/>
        <v>0</v>
      </c>
    </row>
    <row r="194" spans="1:8" ht="15" customHeight="1" x14ac:dyDescent="0.25">
      <c r="A194" s="52" t="s">
        <v>435</v>
      </c>
      <c r="B194" s="235" t="s">
        <v>199</v>
      </c>
      <c r="C194" s="236" t="s">
        <v>199</v>
      </c>
      <c r="D194" s="19" t="s">
        <v>27</v>
      </c>
      <c r="E194" s="40"/>
      <c r="F194" s="24">
        <v>1</v>
      </c>
      <c r="G194" s="28">
        <f t="shared" si="31"/>
        <v>0</v>
      </c>
      <c r="H194" s="29">
        <f t="shared" si="28"/>
        <v>0</v>
      </c>
    </row>
    <row r="195" spans="1:8" ht="15" customHeight="1" thickBot="1" x14ac:dyDescent="0.3">
      <c r="A195" s="52" t="s">
        <v>436</v>
      </c>
      <c r="B195" s="235" t="s">
        <v>200</v>
      </c>
      <c r="C195" s="236" t="s">
        <v>200</v>
      </c>
      <c r="D195" s="19" t="s">
        <v>27</v>
      </c>
      <c r="E195" s="40"/>
      <c r="F195" s="24">
        <v>1</v>
      </c>
      <c r="G195" s="28">
        <f t="shared" si="31"/>
        <v>0</v>
      </c>
      <c r="H195" s="29">
        <f t="shared" si="28"/>
        <v>0</v>
      </c>
    </row>
    <row r="196" spans="1:8" ht="26.1" customHeight="1" thickBot="1" x14ac:dyDescent="0.3">
      <c r="A196" s="232" t="s">
        <v>208</v>
      </c>
      <c r="B196" s="233"/>
      <c r="C196" s="233"/>
      <c r="D196" s="233"/>
      <c r="E196" s="233"/>
      <c r="F196" s="233"/>
      <c r="G196" s="233"/>
      <c r="H196" s="234"/>
    </row>
    <row r="197" spans="1:8" x14ac:dyDescent="0.25">
      <c r="A197" s="52" t="s">
        <v>444</v>
      </c>
      <c r="B197" s="235" t="s">
        <v>201</v>
      </c>
      <c r="C197" s="236" t="s">
        <v>201</v>
      </c>
      <c r="D197" s="19" t="s">
        <v>27</v>
      </c>
      <c r="E197" s="40"/>
      <c r="F197" s="24">
        <v>1</v>
      </c>
      <c r="G197" s="28">
        <f t="shared" ref="G197:G205" si="32">E197*F197</f>
        <v>0</v>
      </c>
      <c r="H197" s="29">
        <f>G197+(G197*$F$2)</f>
        <v>0</v>
      </c>
    </row>
    <row r="198" spans="1:8" x14ac:dyDescent="0.25">
      <c r="A198" s="52" t="s">
        <v>437</v>
      </c>
      <c r="B198" s="235" t="s">
        <v>473</v>
      </c>
      <c r="C198" s="236"/>
      <c r="D198" s="19" t="s">
        <v>27</v>
      </c>
      <c r="E198" s="40"/>
      <c r="F198" s="24">
        <v>15</v>
      </c>
      <c r="G198" s="28">
        <f t="shared" si="32"/>
        <v>0</v>
      </c>
      <c r="H198" s="29">
        <f>G198+(G198*$F$2)</f>
        <v>0</v>
      </c>
    </row>
    <row r="199" spans="1:8" x14ac:dyDescent="0.25">
      <c r="A199" s="52" t="s">
        <v>438</v>
      </c>
      <c r="B199" s="235" t="s">
        <v>472</v>
      </c>
      <c r="C199" s="236"/>
      <c r="D199" s="19" t="s">
        <v>27</v>
      </c>
      <c r="E199" s="40"/>
      <c r="F199" s="24">
        <v>7</v>
      </c>
      <c r="G199" s="28">
        <f t="shared" si="32"/>
        <v>0</v>
      </c>
      <c r="H199" s="29">
        <f>G199+(G199*$F$2)</f>
        <v>0</v>
      </c>
    </row>
    <row r="200" spans="1:8" x14ac:dyDescent="0.25">
      <c r="A200" s="52" t="s">
        <v>439</v>
      </c>
      <c r="B200" s="235" t="s">
        <v>202</v>
      </c>
      <c r="C200" s="236" t="s">
        <v>202</v>
      </c>
      <c r="D200" s="19" t="s">
        <v>27</v>
      </c>
      <c r="E200" s="40"/>
      <c r="F200" s="24">
        <v>1</v>
      </c>
      <c r="G200" s="28">
        <f t="shared" si="32"/>
        <v>0</v>
      </c>
      <c r="H200" s="29">
        <f t="shared" ref="H200:H205" si="33">G200+(G200*$F$2)</f>
        <v>0</v>
      </c>
    </row>
    <row r="201" spans="1:8" x14ac:dyDescent="0.25">
      <c r="A201" s="52" t="s">
        <v>440</v>
      </c>
      <c r="B201" s="235" t="s">
        <v>203</v>
      </c>
      <c r="C201" s="236" t="s">
        <v>203</v>
      </c>
      <c r="D201" s="19" t="s">
        <v>27</v>
      </c>
      <c r="E201" s="40"/>
      <c r="F201" s="24">
        <v>1</v>
      </c>
      <c r="G201" s="28">
        <f t="shared" si="32"/>
        <v>0</v>
      </c>
      <c r="H201" s="29">
        <f t="shared" si="33"/>
        <v>0</v>
      </c>
    </row>
    <row r="202" spans="1:8" x14ac:dyDescent="0.25">
      <c r="A202" s="52" t="s">
        <v>441</v>
      </c>
      <c r="B202" s="235" t="s">
        <v>204</v>
      </c>
      <c r="C202" s="236" t="s">
        <v>204</v>
      </c>
      <c r="D202" s="19" t="s">
        <v>27</v>
      </c>
      <c r="E202" s="40"/>
      <c r="F202" s="24">
        <v>2</v>
      </c>
      <c r="G202" s="28">
        <f t="shared" si="32"/>
        <v>0</v>
      </c>
      <c r="H202" s="29">
        <f t="shared" si="33"/>
        <v>0</v>
      </c>
    </row>
    <row r="203" spans="1:8" x14ac:dyDescent="0.25">
      <c r="A203" s="52" t="s">
        <v>442</v>
      </c>
      <c r="B203" s="235" t="s">
        <v>205</v>
      </c>
      <c r="C203" s="236" t="s">
        <v>205</v>
      </c>
      <c r="D203" s="19" t="s">
        <v>27</v>
      </c>
      <c r="E203" s="40"/>
      <c r="F203" s="24">
        <v>1</v>
      </c>
      <c r="G203" s="28">
        <f t="shared" si="32"/>
        <v>0</v>
      </c>
      <c r="H203" s="29">
        <f t="shared" si="33"/>
        <v>0</v>
      </c>
    </row>
    <row r="204" spans="1:8" x14ac:dyDescent="0.25">
      <c r="A204" s="52" t="s">
        <v>443</v>
      </c>
      <c r="B204" s="235" t="s">
        <v>206</v>
      </c>
      <c r="C204" s="236" t="s">
        <v>206</v>
      </c>
      <c r="D204" s="19" t="s">
        <v>27</v>
      </c>
      <c r="E204" s="46"/>
      <c r="F204" s="24">
        <v>1</v>
      </c>
      <c r="G204" s="44">
        <f t="shared" si="32"/>
        <v>0</v>
      </c>
      <c r="H204" s="29">
        <f t="shared" si="33"/>
        <v>0</v>
      </c>
    </row>
    <row r="205" spans="1:8" ht="15.75" thickBot="1" x14ac:dyDescent="0.3">
      <c r="A205" s="52" t="s">
        <v>445</v>
      </c>
      <c r="B205" s="235" t="s">
        <v>207</v>
      </c>
      <c r="C205" s="236" t="s">
        <v>207</v>
      </c>
      <c r="D205" s="41" t="s">
        <v>27</v>
      </c>
      <c r="E205" s="53"/>
      <c r="F205" s="25">
        <v>1</v>
      </c>
      <c r="G205" s="44">
        <f t="shared" si="32"/>
        <v>0</v>
      </c>
      <c r="H205" s="29">
        <f t="shared" si="33"/>
        <v>0</v>
      </c>
    </row>
    <row r="206" spans="1:8" ht="26.1" customHeight="1" thickBot="1" x14ac:dyDescent="0.3">
      <c r="A206" s="232" t="s">
        <v>209</v>
      </c>
      <c r="B206" s="233"/>
      <c r="C206" s="233"/>
      <c r="D206" s="233"/>
      <c r="E206" s="233"/>
      <c r="F206" s="233"/>
      <c r="G206" s="233"/>
      <c r="H206" s="234"/>
    </row>
    <row r="207" spans="1:8" ht="15" customHeight="1" x14ac:dyDescent="0.25">
      <c r="A207" s="109" t="s">
        <v>446</v>
      </c>
      <c r="B207" s="240" t="s">
        <v>210</v>
      </c>
      <c r="C207" s="241" t="s">
        <v>210</v>
      </c>
      <c r="D207" s="110" t="s">
        <v>27</v>
      </c>
      <c r="E207" s="38"/>
      <c r="F207" s="23">
        <v>1</v>
      </c>
      <c r="G207" s="26">
        <f t="shared" si="31"/>
        <v>0</v>
      </c>
      <c r="H207" s="27">
        <f>G207+(G207*$F$2)</f>
        <v>0</v>
      </c>
    </row>
    <row r="208" spans="1:8" ht="15" customHeight="1" x14ac:dyDescent="0.25">
      <c r="A208" s="52" t="s">
        <v>447</v>
      </c>
      <c r="B208" s="235" t="s">
        <v>211</v>
      </c>
      <c r="C208" s="236" t="s">
        <v>211</v>
      </c>
      <c r="D208" s="19" t="s">
        <v>27</v>
      </c>
      <c r="E208" s="40"/>
      <c r="F208" s="24">
        <v>1</v>
      </c>
      <c r="G208" s="28">
        <f t="shared" si="31"/>
        <v>0</v>
      </c>
      <c r="H208" s="29">
        <f t="shared" ref="H208:H215" si="34">G208+(G208*$F$2)</f>
        <v>0</v>
      </c>
    </row>
    <row r="209" spans="1:8" ht="15" customHeight="1" x14ac:dyDescent="0.25">
      <c r="A209" s="52" t="s">
        <v>448</v>
      </c>
      <c r="B209" s="235" t="s">
        <v>212</v>
      </c>
      <c r="C209" s="236" t="s">
        <v>212</v>
      </c>
      <c r="D209" s="19" t="s">
        <v>27</v>
      </c>
      <c r="E209" s="40"/>
      <c r="F209" s="24">
        <v>1</v>
      </c>
      <c r="G209" s="28">
        <f t="shared" si="31"/>
        <v>0</v>
      </c>
      <c r="H209" s="29">
        <f t="shared" si="34"/>
        <v>0</v>
      </c>
    </row>
    <row r="210" spans="1:8" ht="15" customHeight="1" x14ac:dyDescent="0.25">
      <c r="A210" s="52" t="s">
        <v>449</v>
      </c>
      <c r="B210" s="235" t="s">
        <v>213</v>
      </c>
      <c r="C210" s="236" t="s">
        <v>213</v>
      </c>
      <c r="D210" s="19" t="s">
        <v>27</v>
      </c>
      <c r="E210" s="40"/>
      <c r="F210" s="24">
        <v>1</v>
      </c>
      <c r="G210" s="28">
        <f t="shared" si="31"/>
        <v>0</v>
      </c>
      <c r="H210" s="29">
        <f t="shared" si="34"/>
        <v>0</v>
      </c>
    </row>
    <row r="211" spans="1:8" ht="15" customHeight="1" x14ac:dyDescent="0.25">
      <c r="A211" s="52" t="s">
        <v>450</v>
      </c>
      <c r="B211" s="235" t="s">
        <v>214</v>
      </c>
      <c r="C211" s="236" t="s">
        <v>214</v>
      </c>
      <c r="D211" s="19" t="s">
        <v>27</v>
      </c>
      <c r="E211" s="40"/>
      <c r="F211" s="24">
        <v>1</v>
      </c>
      <c r="G211" s="28">
        <f t="shared" ref="G211:G215" si="35">E211*F211</f>
        <v>0</v>
      </c>
      <c r="H211" s="29">
        <f t="shared" si="34"/>
        <v>0</v>
      </c>
    </row>
    <row r="212" spans="1:8" ht="15" customHeight="1" x14ac:dyDescent="0.25">
      <c r="A212" s="52" t="s">
        <v>451</v>
      </c>
      <c r="B212" s="235" t="s">
        <v>215</v>
      </c>
      <c r="C212" s="236" t="s">
        <v>215</v>
      </c>
      <c r="D212" s="19" t="s">
        <v>27</v>
      </c>
      <c r="E212" s="46"/>
      <c r="F212" s="24">
        <v>1</v>
      </c>
      <c r="G212" s="44">
        <f t="shared" si="35"/>
        <v>0</v>
      </c>
      <c r="H212" s="29">
        <f t="shared" si="34"/>
        <v>0</v>
      </c>
    </row>
    <row r="213" spans="1:8" ht="15" customHeight="1" x14ac:dyDescent="0.25">
      <c r="A213" s="52" t="s">
        <v>452</v>
      </c>
      <c r="B213" s="235" t="s">
        <v>216</v>
      </c>
      <c r="C213" s="236" t="s">
        <v>216</v>
      </c>
      <c r="D213" s="13" t="s">
        <v>27</v>
      </c>
      <c r="E213" s="40"/>
      <c r="F213" s="24">
        <v>1</v>
      </c>
      <c r="G213" s="44">
        <f t="shared" si="35"/>
        <v>0</v>
      </c>
      <c r="H213" s="29">
        <f t="shared" si="34"/>
        <v>0</v>
      </c>
    </row>
    <row r="214" spans="1:8" ht="15" customHeight="1" x14ac:dyDescent="0.25">
      <c r="A214" s="52" t="s">
        <v>453</v>
      </c>
      <c r="B214" s="235" t="s">
        <v>217</v>
      </c>
      <c r="C214" s="236" t="s">
        <v>217</v>
      </c>
      <c r="D214" s="13" t="s">
        <v>27</v>
      </c>
      <c r="E214" s="40"/>
      <c r="F214" s="24">
        <v>76</v>
      </c>
      <c r="G214" s="28">
        <f t="shared" si="35"/>
        <v>0</v>
      </c>
      <c r="H214" s="29">
        <f t="shared" si="34"/>
        <v>0</v>
      </c>
    </row>
    <row r="215" spans="1:8" ht="15" customHeight="1" thickBot="1" x14ac:dyDescent="0.3">
      <c r="A215" s="52" t="s">
        <v>454</v>
      </c>
      <c r="B215" s="226" t="s">
        <v>218</v>
      </c>
      <c r="C215" s="227" t="s">
        <v>218</v>
      </c>
      <c r="D215" s="47" t="s">
        <v>27</v>
      </c>
      <c r="E215" s="131"/>
      <c r="F215" s="114">
        <v>1</v>
      </c>
      <c r="G215" s="30">
        <f t="shared" si="35"/>
        <v>0</v>
      </c>
      <c r="H215" s="31">
        <f t="shared" si="34"/>
        <v>0</v>
      </c>
    </row>
    <row r="216" spans="1:8" ht="26.1" customHeight="1" thickBot="1" x14ac:dyDescent="0.3">
      <c r="A216" s="232" t="s">
        <v>411</v>
      </c>
      <c r="B216" s="233"/>
      <c r="C216" s="233"/>
      <c r="D216" s="233"/>
      <c r="E216" s="233"/>
      <c r="F216" s="233"/>
      <c r="G216" s="233"/>
      <c r="H216" s="234"/>
    </row>
    <row r="217" spans="1:8" ht="15" customHeight="1" x14ac:dyDescent="0.25">
      <c r="A217" s="99" t="s">
        <v>455</v>
      </c>
      <c r="B217" s="220" t="s">
        <v>410</v>
      </c>
      <c r="C217" s="220"/>
      <c r="D217" s="126" t="s">
        <v>27</v>
      </c>
      <c r="E217" s="134"/>
      <c r="F217" s="140">
        <v>24</v>
      </c>
      <c r="G217" s="26">
        <f t="shared" ref="G217:G223" si="36">E217*F217</f>
        <v>0</v>
      </c>
      <c r="H217" s="27">
        <f>G217+(G217*$F$2)</f>
        <v>0</v>
      </c>
    </row>
    <row r="218" spans="1:8" ht="15" customHeight="1" x14ac:dyDescent="0.25">
      <c r="A218" s="124" t="s">
        <v>456</v>
      </c>
      <c r="B218" s="200" t="s">
        <v>409</v>
      </c>
      <c r="C218" s="200"/>
      <c r="D218" s="18" t="s">
        <v>27</v>
      </c>
      <c r="E218" s="135"/>
      <c r="F218" s="132">
        <v>10</v>
      </c>
      <c r="G218" s="28">
        <f t="shared" si="36"/>
        <v>0</v>
      </c>
      <c r="H218" s="29">
        <f>G218+(G218*$F$2)</f>
        <v>0</v>
      </c>
    </row>
    <row r="219" spans="1:8" ht="15" customHeight="1" x14ac:dyDescent="0.25">
      <c r="A219" s="124" t="s">
        <v>457</v>
      </c>
      <c r="B219" s="200" t="s">
        <v>408</v>
      </c>
      <c r="C219" s="200"/>
      <c r="D219" s="18" t="s">
        <v>27</v>
      </c>
      <c r="E219" s="135"/>
      <c r="F219" s="132">
        <v>12</v>
      </c>
      <c r="G219" s="28">
        <f t="shared" si="36"/>
        <v>0</v>
      </c>
      <c r="H219" s="29">
        <f t="shared" ref="H219:H222" si="37">G219+(G219*$F$2)</f>
        <v>0</v>
      </c>
    </row>
    <row r="220" spans="1:8" ht="15" customHeight="1" x14ac:dyDescent="0.25">
      <c r="A220" s="124" t="s">
        <v>458</v>
      </c>
      <c r="B220" s="200" t="s">
        <v>407</v>
      </c>
      <c r="C220" s="200"/>
      <c r="D220" s="18" t="s">
        <v>27</v>
      </c>
      <c r="E220" s="135"/>
      <c r="F220" s="132">
        <v>52</v>
      </c>
      <c r="G220" s="28">
        <f t="shared" si="36"/>
        <v>0</v>
      </c>
      <c r="H220" s="29">
        <f t="shared" si="37"/>
        <v>0</v>
      </c>
    </row>
    <row r="221" spans="1:8" ht="15" customHeight="1" x14ac:dyDescent="0.25">
      <c r="A221" s="124" t="s">
        <v>459</v>
      </c>
      <c r="B221" s="237" t="s">
        <v>406</v>
      </c>
      <c r="C221" s="238"/>
      <c r="D221" s="18" t="s">
        <v>27</v>
      </c>
      <c r="E221" s="135"/>
      <c r="F221" s="132">
        <v>1</v>
      </c>
      <c r="G221" s="28">
        <f t="shared" si="36"/>
        <v>0</v>
      </c>
      <c r="H221" s="29">
        <f t="shared" si="37"/>
        <v>0</v>
      </c>
    </row>
    <row r="222" spans="1:8" ht="15" customHeight="1" x14ac:dyDescent="0.25">
      <c r="A222" s="124" t="s">
        <v>460</v>
      </c>
      <c r="B222" s="237" t="s">
        <v>405</v>
      </c>
      <c r="C222" s="238"/>
      <c r="D222" s="18" t="s">
        <v>27</v>
      </c>
      <c r="E222" s="135"/>
      <c r="F222" s="132">
        <v>1</v>
      </c>
      <c r="G222" s="28">
        <f t="shared" si="36"/>
        <v>0</v>
      </c>
      <c r="H222" s="29">
        <f t="shared" si="37"/>
        <v>0</v>
      </c>
    </row>
    <row r="223" spans="1:8" ht="15" customHeight="1" thickBot="1" x14ac:dyDescent="0.3">
      <c r="A223" s="124" t="s">
        <v>461</v>
      </c>
      <c r="B223" s="201" t="s">
        <v>404</v>
      </c>
      <c r="C223" s="201"/>
      <c r="D223" s="125" t="s">
        <v>27</v>
      </c>
      <c r="E223" s="136"/>
      <c r="F223" s="133">
        <v>1</v>
      </c>
      <c r="G223" s="30">
        <f t="shared" si="36"/>
        <v>0</v>
      </c>
      <c r="H223" s="31">
        <f>G223+(G223*$F$2)</f>
        <v>0</v>
      </c>
    </row>
    <row r="224" spans="1:8" ht="26.1" customHeight="1" thickBot="1" x14ac:dyDescent="0.3">
      <c r="A224" s="232" t="s">
        <v>482</v>
      </c>
      <c r="B224" s="233"/>
      <c r="C224" s="233"/>
      <c r="D224" s="233"/>
      <c r="E224" s="233"/>
      <c r="F224" s="233"/>
      <c r="G224" s="233"/>
      <c r="H224" s="234"/>
    </row>
    <row r="225" spans="1:8" ht="15" customHeight="1" x14ac:dyDescent="0.25">
      <c r="A225" s="99" t="s">
        <v>519</v>
      </c>
      <c r="B225" s="220" t="s">
        <v>403</v>
      </c>
      <c r="C225" s="220"/>
      <c r="D225" s="119" t="s">
        <v>27</v>
      </c>
      <c r="E225" s="134"/>
      <c r="F225" s="137">
        <v>17</v>
      </c>
      <c r="G225" s="26">
        <f t="shared" ref="G225:G238" si="38">E225*F225</f>
        <v>0</v>
      </c>
      <c r="H225" s="27">
        <f>G225+(G225*$F$2)</f>
        <v>0</v>
      </c>
    </row>
    <row r="226" spans="1:8" ht="15" customHeight="1" x14ac:dyDescent="0.25">
      <c r="A226" s="124" t="s">
        <v>520</v>
      </c>
      <c r="B226" s="200" t="s">
        <v>402</v>
      </c>
      <c r="C226" s="200"/>
      <c r="D226" s="120" t="s">
        <v>27</v>
      </c>
      <c r="E226" s="135"/>
      <c r="F226" s="138">
        <v>25</v>
      </c>
      <c r="G226" s="28">
        <f t="shared" si="38"/>
        <v>0</v>
      </c>
      <c r="H226" s="29">
        <f>G226+(G226*$F$2)</f>
        <v>0</v>
      </c>
    </row>
    <row r="227" spans="1:8" ht="15" customHeight="1" x14ac:dyDescent="0.25">
      <c r="A227" s="124" t="s">
        <v>521</v>
      </c>
      <c r="B227" s="200" t="s">
        <v>401</v>
      </c>
      <c r="C227" s="200"/>
      <c r="D227" s="120" t="s">
        <v>27</v>
      </c>
      <c r="E227" s="135"/>
      <c r="F227" s="138">
        <v>11</v>
      </c>
      <c r="G227" s="28">
        <f t="shared" si="38"/>
        <v>0</v>
      </c>
      <c r="H227" s="29">
        <f t="shared" ref="H227:H237" si="39">G227+(G227*$F$2)</f>
        <v>0</v>
      </c>
    </row>
    <row r="228" spans="1:8" ht="15" customHeight="1" x14ac:dyDescent="0.25">
      <c r="A228" s="124" t="s">
        <v>522</v>
      </c>
      <c r="B228" s="200" t="s">
        <v>400</v>
      </c>
      <c r="C228" s="200"/>
      <c r="D228" s="120" t="s">
        <v>27</v>
      </c>
      <c r="E228" s="135"/>
      <c r="F228" s="138">
        <v>3</v>
      </c>
      <c r="G228" s="28">
        <f t="shared" si="38"/>
        <v>0</v>
      </c>
      <c r="H228" s="29">
        <f t="shared" si="39"/>
        <v>0</v>
      </c>
    </row>
    <row r="229" spans="1:8" ht="15" customHeight="1" x14ac:dyDescent="0.25">
      <c r="A229" s="124" t="s">
        <v>523</v>
      </c>
      <c r="B229" s="200" t="s">
        <v>399</v>
      </c>
      <c r="C229" s="200"/>
      <c r="D229" s="120" t="s">
        <v>27</v>
      </c>
      <c r="E229" s="135"/>
      <c r="F229" s="138">
        <v>1</v>
      </c>
      <c r="G229" s="28">
        <f t="shared" si="38"/>
        <v>0</v>
      </c>
      <c r="H229" s="29">
        <f t="shared" si="39"/>
        <v>0</v>
      </c>
    </row>
    <row r="230" spans="1:8" ht="15" customHeight="1" x14ac:dyDescent="0.25">
      <c r="A230" s="124" t="s">
        <v>524</v>
      </c>
      <c r="B230" s="200" t="s">
        <v>398</v>
      </c>
      <c r="C230" s="200"/>
      <c r="D230" s="120" t="s">
        <v>27</v>
      </c>
      <c r="E230" s="135"/>
      <c r="F230" s="138">
        <v>28</v>
      </c>
      <c r="G230" s="28">
        <f t="shared" si="38"/>
        <v>0</v>
      </c>
      <c r="H230" s="29">
        <f t="shared" si="39"/>
        <v>0</v>
      </c>
    </row>
    <row r="231" spans="1:8" ht="15" customHeight="1" thickBot="1" x14ac:dyDescent="0.3">
      <c r="A231" s="124" t="s">
        <v>525</v>
      </c>
      <c r="B231" s="201" t="s">
        <v>397</v>
      </c>
      <c r="C231" s="201"/>
      <c r="D231" s="121" t="s">
        <v>27</v>
      </c>
      <c r="E231" s="136"/>
      <c r="F231" s="139">
        <v>28</v>
      </c>
      <c r="G231" s="30">
        <f t="shared" si="38"/>
        <v>0</v>
      </c>
      <c r="H231" s="31">
        <f t="shared" si="39"/>
        <v>0</v>
      </c>
    </row>
    <row r="232" spans="1:8" ht="26.1" customHeight="1" thickBot="1" x14ac:dyDescent="0.3">
      <c r="A232" s="232" t="s">
        <v>483</v>
      </c>
      <c r="B232" s="233"/>
      <c r="C232" s="233"/>
      <c r="D232" s="233"/>
      <c r="E232" s="233"/>
      <c r="F232" s="233"/>
      <c r="G232" s="233"/>
      <c r="H232" s="234"/>
    </row>
    <row r="233" spans="1:8" ht="15" customHeight="1" x14ac:dyDescent="0.25">
      <c r="A233" s="99" t="s">
        <v>526</v>
      </c>
      <c r="B233" s="220" t="s">
        <v>396</v>
      </c>
      <c r="C233" s="220"/>
      <c r="D233" s="119" t="s">
        <v>27</v>
      </c>
      <c r="E233" s="134"/>
      <c r="F233" s="137">
        <v>39</v>
      </c>
      <c r="G233" s="26">
        <f t="shared" si="38"/>
        <v>0</v>
      </c>
      <c r="H233" s="27">
        <f t="shared" si="39"/>
        <v>0</v>
      </c>
    </row>
    <row r="234" spans="1:8" ht="15" customHeight="1" x14ac:dyDescent="0.25">
      <c r="A234" s="124" t="s">
        <v>527</v>
      </c>
      <c r="B234" s="200" t="s">
        <v>399</v>
      </c>
      <c r="C234" s="200"/>
      <c r="D234" s="120"/>
      <c r="E234" s="135"/>
      <c r="F234" s="138">
        <v>22</v>
      </c>
      <c r="G234" s="28">
        <f t="shared" si="38"/>
        <v>0</v>
      </c>
      <c r="H234" s="29">
        <f t="shared" si="39"/>
        <v>0</v>
      </c>
    </row>
    <row r="235" spans="1:8" ht="15" customHeight="1" x14ac:dyDescent="0.25">
      <c r="A235" s="124" t="s">
        <v>528</v>
      </c>
      <c r="B235" s="200" t="s">
        <v>395</v>
      </c>
      <c r="C235" s="200"/>
      <c r="D235" s="120" t="s">
        <v>27</v>
      </c>
      <c r="E235" s="135"/>
      <c r="F235" s="138">
        <v>8</v>
      </c>
      <c r="G235" s="28">
        <f t="shared" si="38"/>
        <v>0</v>
      </c>
      <c r="H235" s="29">
        <f t="shared" si="39"/>
        <v>0</v>
      </c>
    </row>
    <row r="236" spans="1:8" ht="15" customHeight="1" x14ac:dyDescent="0.25">
      <c r="A236" s="124" t="s">
        <v>529</v>
      </c>
      <c r="B236" s="200" t="s">
        <v>394</v>
      </c>
      <c r="C236" s="200"/>
      <c r="D236" s="120" t="s">
        <v>27</v>
      </c>
      <c r="E236" s="135"/>
      <c r="F236" s="138">
        <v>26</v>
      </c>
      <c r="G236" s="28">
        <f t="shared" si="38"/>
        <v>0</v>
      </c>
      <c r="H236" s="29">
        <f t="shared" si="39"/>
        <v>0</v>
      </c>
    </row>
    <row r="237" spans="1:8" ht="15" customHeight="1" x14ac:dyDescent="0.25">
      <c r="A237" s="124" t="s">
        <v>530</v>
      </c>
      <c r="B237" s="200" t="s">
        <v>393</v>
      </c>
      <c r="C237" s="200"/>
      <c r="D237" s="120" t="s">
        <v>27</v>
      </c>
      <c r="E237" s="135"/>
      <c r="F237" s="138">
        <v>1</v>
      </c>
      <c r="G237" s="28">
        <f t="shared" si="38"/>
        <v>0</v>
      </c>
      <c r="H237" s="29">
        <f t="shared" si="39"/>
        <v>0</v>
      </c>
    </row>
    <row r="238" spans="1:8" ht="15" customHeight="1" thickBot="1" x14ac:dyDescent="0.3">
      <c r="A238" s="124" t="s">
        <v>531</v>
      </c>
      <c r="B238" s="201" t="s">
        <v>392</v>
      </c>
      <c r="C238" s="201"/>
      <c r="D238" s="121" t="s">
        <v>27</v>
      </c>
      <c r="E238" s="136"/>
      <c r="F238" s="139">
        <v>27</v>
      </c>
      <c r="G238" s="30">
        <f t="shared" si="38"/>
        <v>0</v>
      </c>
      <c r="H238" s="31">
        <f>G238+(G238*$F$2)</f>
        <v>0</v>
      </c>
    </row>
    <row r="239" spans="1:8" ht="26.1" customHeight="1" thickBot="1" x14ac:dyDescent="0.3">
      <c r="A239" s="232" t="s">
        <v>219</v>
      </c>
      <c r="B239" s="233"/>
      <c r="C239" s="233"/>
      <c r="D239" s="233"/>
      <c r="E239" s="233"/>
      <c r="F239" s="233"/>
      <c r="G239" s="233"/>
      <c r="H239" s="234"/>
    </row>
    <row r="240" spans="1:8" ht="15" customHeight="1" x14ac:dyDescent="0.25">
      <c r="A240" s="109" t="s">
        <v>532</v>
      </c>
      <c r="B240" s="240" t="s">
        <v>220</v>
      </c>
      <c r="C240" s="241" t="s">
        <v>220</v>
      </c>
      <c r="D240" s="110" t="s">
        <v>27</v>
      </c>
      <c r="E240" s="111"/>
      <c r="F240" s="116">
        <v>1</v>
      </c>
      <c r="G240" s="117">
        <f t="shared" si="18"/>
        <v>0</v>
      </c>
      <c r="H240" s="118">
        <f>G240+(G240*$F$2)</f>
        <v>0</v>
      </c>
    </row>
    <row r="241" spans="1:8" ht="15" customHeight="1" x14ac:dyDescent="0.25">
      <c r="A241" s="51" t="s">
        <v>533</v>
      </c>
      <c r="B241" s="235" t="s">
        <v>221</v>
      </c>
      <c r="C241" s="236" t="s">
        <v>221</v>
      </c>
      <c r="D241" s="13" t="s">
        <v>27</v>
      </c>
      <c r="E241" s="40"/>
      <c r="F241" s="24">
        <v>1</v>
      </c>
      <c r="G241" s="44">
        <f t="shared" ref="G241:G242" si="40">E241*F241</f>
        <v>0</v>
      </c>
      <c r="H241" s="45">
        <f t="shared" ref="H241:H243" si="41">G241+(G241*$F$2)</f>
        <v>0</v>
      </c>
    </row>
    <row r="242" spans="1:8" ht="15" customHeight="1" x14ac:dyDescent="0.25">
      <c r="A242" s="51" t="s">
        <v>534</v>
      </c>
      <c r="B242" s="235" t="s">
        <v>222</v>
      </c>
      <c r="C242" s="236" t="s">
        <v>222</v>
      </c>
      <c r="D242" s="13" t="s">
        <v>27</v>
      </c>
      <c r="E242" s="40"/>
      <c r="F242" s="24">
        <v>1</v>
      </c>
      <c r="G242" s="28">
        <f t="shared" si="40"/>
        <v>0</v>
      </c>
      <c r="H242" s="45">
        <f t="shared" si="41"/>
        <v>0</v>
      </c>
    </row>
    <row r="243" spans="1:8" ht="15" customHeight="1" thickBot="1" x14ac:dyDescent="0.3">
      <c r="A243" s="51" t="s">
        <v>535</v>
      </c>
      <c r="B243" s="242" t="s">
        <v>223</v>
      </c>
      <c r="C243" s="243" t="s">
        <v>223</v>
      </c>
      <c r="D243" s="55" t="s">
        <v>27</v>
      </c>
      <c r="E243" s="56"/>
      <c r="F243" s="57">
        <v>1</v>
      </c>
      <c r="G243" s="44">
        <f t="shared" ref="G243" si="42">E243*F243</f>
        <v>0</v>
      </c>
      <c r="H243" s="45">
        <f t="shared" si="41"/>
        <v>0</v>
      </c>
    </row>
    <row r="244" spans="1:8" ht="36" customHeight="1" thickBot="1" x14ac:dyDescent="0.3">
      <c r="A244" s="232" t="s">
        <v>44</v>
      </c>
      <c r="B244" s="233"/>
      <c r="C244" s="233"/>
      <c r="D244" s="233"/>
      <c r="E244" s="233"/>
      <c r="F244" s="233"/>
      <c r="G244" s="233"/>
      <c r="H244" s="234"/>
    </row>
    <row r="245" spans="1:8" ht="31.5" customHeight="1" x14ac:dyDescent="0.25">
      <c r="A245" s="36" t="s">
        <v>18</v>
      </c>
      <c r="B245" s="277" t="s">
        <v>46</v>
      </c>
      <c r="C245" s="278" t="s">
        <v>42</v>
      </c>
      <c r="D245" s="37" t="s">
        <v>45</v>
      </c>
      <c r="E245" s="38"/>
      <c r="F245" s="48"/>
      <c r="G245" s="49"/>
      <c r="H245" s="50"/>
    </row>
    <row r="246" spans="1:8" ht="30" customHeight="1" x14ac:dyDescent="0.25">
      <c r="A246" s="22" t="s">
        <v>23</v>
      </c>
      <c r="B246" s="239" t="s">
        <v>225</v>
      </c>
      <c r="C246" s="239" t="s">
        <v>43</v>
      </c>
      <c r="D246" s="20" t="s">
        <v>41</v>
      </c>
      <c r="E246" s="40"/>
      <c r="F246" s="24"/>
      <c r="G246" s="28">
        <f t="shared" ref="G246" si="43">E246*F246</f>
        <v>0</v>
      </c>
      <c r="H246" s="29">
        <f>G246+(G246*$F$2)</f>
        <v>0</v>
      </c>
    </row>
    <row r="247" spans="1:8" ht="30" customHeight="1" x14ac:dyDescent="0.25">
      <c r="A247" s="22" t="s">
        <v>24</v>
      </c>
      <c r="B247" s="239" t="s">
        <v>224</v>
      </c>
      <c r="C247" s="239" t="s">
        <v>43</v>
      </c>
      <c r="D247" s="20" t="s">
        <v>41</v>
      </c>
      <c r="E247" s="40"/>
      <c r="F247" s="24"/>
      <c r="G247" s="28">
        <f t="shared" ref="G247" si="44">E247*F247</f>
        <v>0</v>
      </c>
      <c r="H247" s="29">
        <f t="shared" ref="H247:H248" si="45">G247+(G247*$F$2)</f>
        <v>0</v>
      </c>
    </row>
    <row r="248" spans="1:8" ht="30" customHeight="1" x14ac:dyDescent="0.25">
      <c r="A248" s="22" t="s">
        <v>34</v>
      </c>
      <c r="B248" s="239" t="s">
        <v>226</v>
      </c>
      <c r="C248" s="239" t="s">
        <v>43</v>
      </c>
      <c r="D248" s="20" t="s">
        <v>41</v>
      </c>
      <c r="E248" s="40"/>
      <c r="F248" s="24"/>
      <c r="G248" s="28">
        <f t="shared" ref="G248" si="46">E248*F248</f>
        <v>0</v>
      </c>
      <c r="H248" s="29">
        <f t="shared" si="45"/>
        <v>0</v>
      </c>
    </row>
    <row r="249" spans="1:8" ht="30" customHeight="1" thickBot="1" x14ac:dyDescent="0.3">
      <c r="A249" s="129" t="s">
        <v>361</v>
      </c>
      <c r="B249" s="265" t="s">
        <v>226</v>
      </c>
      <c r="C249" s="265" t="s">
        <v>43</v>
      </c>
      <c r="D249" s="47" t="s">
        <v>41</v>
      </c>
      <c r="E249" s="42"/>
      <c r="F249" s="25"/>
      <c r="G249" s="30">
        <f t="shared" ref="G249" si="47">E249*F249</f>
        <v>0</v>
      </c>
      <c r="H249" s="31">
        <f t="shared" ref="H249" si="48">G249+(G249*$F$2)</f>
        <v>0</v>
      </c>
    </row>
    <row r="250" spans="1:8" x14ac:dyDescent="0.25">
      <c r="A250" s="274"/>
      <c r="B250" s="275"/>
      <c r="C250" s="275"/>
      <c r="D250" s="275"/>
      <c r="E250" s="275"/>
      <c r="F250" s="275"/>
      <c r="G250" s="275"/>
      <c r="H250" s="276"/>
    </row>
    <row r="251" spans="1:8" x14ac:dyDescent="0.25">
      <c r="A251" s="18"/>
      <c r="B251" s="279" t="s">
        <v>26</v>
      </c>
      <c r="C251" s="280"/>
      <c r="D251" s="280"/>
      <c r="E251" s="280"/>
      <c r="F251" s="280"/>
      <c r="G251" s="280"/>
      <c r="H251" s="238"/>
    </row>
    <row r="252" spans="1:8" ht="40.15" customHeight="1" x14ac:dyDescent="0.25">
      <c r="A252" s="272" t="s">
        <v>536</v>
      </c>
      <c r="B252" s="230"/>
      <c r="C252" s="230"/>
      <c r="D252" s="230"/>
      <c r="E252" s="230"/>
      <c r="F252" s="231"/>
      <c r="G252" s="32">
        <f>SUM(G6:G248)</f>
        <v>0</v>
      </c>
      <c r="H252" s="32">
        <f>SUM(H6:H248)</f>
        <v>0</v>
      </c>
    </row>
    <row r="253" spans="1:8" ht="12" customHeight="1" x14ac:dyDescent="0.25">
      <c r="F253"/>
      <c r="G253"/>
      <c r="H253"/>
    </row>
  </sheetData>
  <mergeCells count="251">
    <mergeCell ref="A252:F252"/>
    <mergeCell ref="A114:H114"/>
    <mergeCell ref="B87:C87"/>
    <mergeCell ref="B86:C86"/>
    <mergeCell ref="B85:C85"/>
    <mergeCell ref="B105:C105"/>
    <mergeCell ref="B193:C193"/>
    <mergeCell ref="A232:H232"/>
    <mergeCell ref="B234:C234"/>
    <mergeCell ref="B99:C99"/>
    <mergeCell ref="A250:H250"/>
    <mergeCell ref="A244:H244"/>
    <mergeCell ref="B245:C245"/>
    <mergeCell ref="B246:C246"/>
    <mergeCell ref="B240:C240"/>
    <mergeCell ref="B107:C107"/>
    <mergeCell ref="B106:C106"/>
    <mergeCell ref="B104:C104"/>
    <mergeCell ref="B103:C103"/>
    <mergeCell ref="B102:C102"/>
    <mergeCell ref="B101:C101"/>
    <mergeCell ref="B100:C100"/>
    <mergeCell ref="B249:C249"/>
    <mergeCell ref="B251:H251"/>
    <mergeCell ref="B74:C74"/>
    <mergeCell ref="B32:C32"/>
    <mergeCell ref="B33:C33"/>
    <mergeCell ref="B59:C59"/>
    <mergeCell ref="B48:C48"/>
    <mergeCell ref="B62:C62"/>
    <mergeCell ref="B69:C69"/>
    <mergeCell ref="B70:C70"/>
    <mergeCell ref="B60:C60"/>
    <mergeCell ref="A71:H71"/>
    <mergeCell ref="B49:C49"/>
    <mergeCell ref="B36:C36"/>
    <mergeCell ref="B58:C58"/>
    <mergeCell ref="B57:C57"/>
    <mergeCell ref="B55:C55"/>
    <mergeCell ref="B43:C43"/>
    <mergeCell ref="B44:C44"/>
    <mergeCell ref="A39:H39"/>
    <mergeCell ref="B40:C40"/>
    <mergeCell ref="B42:C42"/>
    <mergeCell ref="B41:C41"/>
    <mergeCell ref="B53:C53"/>
    <mergeCell ref="B45:C45"/>
    <mergeCell ref="B72:C72"/>
    <mergeCell ref="B27:C27"/>
    <mergeCell ref="B26:C26"/>
    <mergeCell ref="B24:C24"/>
    <mergeCell ref="B29:C29"/>
    <mergeCell ref="B30:C30"/>
    <mergeCell ref="B20:C20"/>
    <mergeCell ref="B31:C31"/>
    <mergeCell ref="B34:C34"/>
    <mergeCell ref="B10:C10"/>
    <mergeCell ref="B12:C12"/>
    <mergeCell ref="B11:C11"/>
    <mergeCell ref="B18:C18"/>
    <mergeCell ref="B19:C19"/>
    <mergeCell ref="A13:H13"/>
    <mergeCell ref="A28:H28"/>
    <mergeCell ref="B241:C241"/>
    <mergeCell ref="C1:H1"/>
    <mergeCell ref="A3:C3"/>
    <mergeCell ref="B6:C6"/>
    <mergeCell ref="C2:E2"/>
    <mergeCell ref="F2:H2"/>
    <mergeCell ref="B37:C37"/>
    <mergeCell ref="B38:C38"/>
    <mergeCell ref="A5:H5"/>
    <mergeCell ref="B7:C7"/>
    <mergeCell ref="B15:C15"/>
    <mergeCell ref="B16:C16"/>
    <mergeCell ref="B17:C17"/>
    <mergeCell ref="B22:C22"/>
    <mergeCell ref="B21:C21"/>
    <mergeCell ref="A23:H23"/>
    <mergeCell ref="B25:C25"/>
    <mergeCell ref="B8:C8"/>
    <mergeCell ref="B9:C9"/>
    <mergeCell ref="B47:C47"/>
    <mergeCell ref="B50:C50"/>
    <mergeCell ref="B51:C51"/>
    <mergeCell ref="B56:C56"/>
    <mergeCell ref="B54:C54"/>
    <mergeCell ref="B243:C243"/>
    <mergeCell ref="B242:C242"/>
    <mergeCell ref="B115:C115"/>
    <mergeCell ref="B116:C116"/>
    <mergeCell ref="B117:C117"/>
    <mergeCell ref="B118:C118"/>
    <mergeCell ref="B119:C119"/>
    <mergeCell ref="B120:C120"/>
    <mergeCell ref="B94:C94"/>
    <mergeCell ref="B190:C190"/>
    <mergeCell ref="B142:C142"/>
    <mergeCell ref="A123:H123"/>
    <mergeCell ref="A136:H136"/>
    <mergeCell ref="B137:C137"/>
    <mergeCell ref="B127:C127"/>
    <mergeCell ref="B128:C128"/>
    <mergeCell ref="B130:C130"/>
    <mergeCell ref="B131:C131"/>
    <mergeCell ref="B132:C132"/>
    <mergeCell ref="B124:C124"/>
    <mergeCell ref="B125:C125"/>
    <mergeCell ref="B126:C126"/>
    <mergeCell ref="B135:C135"/>
    <mergeCell ref="A141:H141"/>
    <mergeCell ref="B81:C81"/>
    <mergeCell ref="B82:C82"/>
    <mergeCell ref="B83:C83"/>
    <mergeCell ref="B88:C88"/>
    <mergeCell ref="B89:C89"/>
    <mergeCell ref="B76:C76"/>
    <mergeCell ref="B77:C77"/>
    <mergeCell ref="B78:C78"/>
    <mergeCell ref="B79:C79"/>
    <mergeCell ref="B80:C80"/>
    <mergeCell ref="A46:H46"/>
    <mergeCell ref="B35:C35"/>
    <mergeCell ref="B14:C14"/>
    <mergeCell ref="B134:C134"/>
    <mergeCell ref="B112:C112"/>
    <mergeCell ref="B52:C52"/>
    <mergeCell ref="B64:C64"/>
    <mergeCell ref="B63:C63"/>
    <mergeCell ref="B61:C61"/>
    <mergeCell ref="B68:C68"/>
    <mergeCell ref="B65:C65"/>
    <mergeCell ref="B66:C66"/>
    <mergeCell ref="B67:C67"/>
    <mergeCell ref="B96:C96"/>
    <mergeCell ref="B97:C97"/>
    <mergeCell ref="B98:C98"/>
    <mergeCell ref="A75:H75"/>
    <mergeCell ref="B90:C90"/>
    <mergeCell ref="B91:C91"/>
    <mergeCell ref="B92:C92"/>
    <mergeCell ref="B93:C93"/>
    <mergeCell ref="B121:C121"/>
    <mergeCell ref="B122:C122"/>
    <mergeCell ref="B133:C133"/>
    <mergeCell ref="B129:C129"/>
    <mergeCell ref="B95:C95"/>
    <mergeCell ref="B138:C138"/>
    <mergeCell ref="B139:C139"/>
    <mergeCell ref="B140:C140"/>
    <mergeCell ref="B110:C110"/>
    <mergeCell ref="B108:C108"/>
    <mergeCell ref="B109:C109"/>
    <mergeCell ref="B111:C111"/>
    <mergeCell ref="B113:C113"/>
    <mergeCell ref="B147:C147"/>
    <mergeCell ref="B209:C209"/>
    <mergeCell ref="B172:C172"/>
    <mergeCell ref="B173:C173"/>
    <mergeCell ref="B174:C174"/>
    <mergeCell ref="B175:C175"/>
    <mergeCell ref="B177:C177"/>
    <mergeCell ref="B178:C178"/>
    <mergeCell ref="B179:C179"/>
    <mergeCell ref="B180:C180"/>
    <mergeCell ref="B181:C181"/>
    <mergeCell ref="B182:C182"/>
    <mergeCell ref="B183:C183"/>
    <mergeCell ref="B176:C176"/>
    <mergeCell ref="B199:C199"/>
    <mergeCell ref="B198:C198"/>
    <mergeCell ref="B191:C191"/>
    <mergeCell ref="B192:C192"/>
    <mergeCell ref="B194:C194"/>
    <mergeCell ref="B184:C184"/>
    <mergeCell ref="B185:C185"/>
    <mergeCell ref="B186:C186"/>
    <mergeCell ref="B187:C187"/>
    <mergeCell ref="B188:C188"/>
    <mergeCell ref="B204:C204"/>
    <mergeCell ref="B205:C205"/>
    <mergeCell ref="A144:H144"/>
    <mergeCell ref="A148:H148"/>
    <mergeCell ref="A157:H157"/>
    <mergeCell ref="B158:C158"/>
    <mergeCell ref="B159:C159"/>
    <mergeCell ref="B161:C161"/>
    <mergeCell ref="B166:C166"/>
    <mergeCell ref="B167:C167"/>
    <mergeCell ref="B149:C149"/>
    <mergeCell ref="B150:C150"/>
    <mergeCell ref="B151:C151"/>
    <mergeCell ref="B152:C152"/>
    <mergeCell ref="B153:C153"/>
    <mergeCell ref="B154:C154"/>
    <mergeCell ref="B155:C155"/>
    <mergeCell ref="B156:C156"/>
    <mergeCell ref="B160:C160"/>
    <mergeCell ref="B163:C163"/>
    <mergeCell ref="B162:C162"/>
    <mergeCell ref="B164:C164"/>
    <mergeCell ref="B145:C145"/>
    <mergeCell ref="B146:C146"/>
    <mergeCell ref="B217:C217"/>
    <mergeCell ref="B218:C218"/>
    <mergeCell ref="B168:C168"/>
    <mergeCell ref="B169:C169"/>
    <mergeCell ref="B170:C170"/>
    <mergeCell ref="A239:H239"/>
    <mergeCell ref="B248:C248"/>
    <mergeCell ref="B247:C247"/>
    <mergeCell ref="A4:H4"/>
    <mergeCell ref="B211:C211"/>
    <mergeCell ref="B212:C212"/>
    <mergeCell ref="B213:C213"/>
    <mergeCell ref="B214:C214"/>
    <mergeCell ref="B215:C215"/>
    <mergeCell ref="B195:C195"/>
    <mergeCell ref="B207:C207"/>
    <mergeCell ref="B208:C208"/>
    <mergeCell ref="A171:H171"/>
    <mergeCell ref="A196:H196"/>
    <mergeCell ref="B197:C197"/>
    <mergeCell ref="B200:C200"/>
    <mergeCell ref="B201:C201"/>
    <mergeCell ref="B202:C202"/>
    <mergeCell ref="B203:C203"/>
    <mergeCell ref="A224:H224"/>
    <mergeCell ref="B210:C210"/>
    <mergeCell ref="A206:H206"/>
    <mergeCell ref="B189:C189"/>
    <mergeCell ref="B143:C143"/>
    <mergeCell ref="B73:C73"/>
    <mergeCell ref="B225:C225"/>
    <mergeCell ref="B238:C238"/>
    <mergeCell ref="B226:C226"/>
    <mergeCell ref="B237:C237"/>
    <mergeCell ref="B236:C236"/>
    <mergeCell ref="B235:C235"/>
    <mergeCell ref="B233:C233"/>
    <mergeCell ref="B231:C231"/>
    <mergeCell ref="B230:C230"/>
    <mergeCell ref="B229:C229"/>
    <mergeCell ref="B228:C228"/>
    <mergeCell ref="B227:C227"/>
    <mergeCell ref="A216:H216"/>
    <mergeCell ref="B219:C219"/>
    <mergeCell ref="B223:C223"/>
    <mergeCell ref="B220:C220"/>
    <mergeCell ref="B221:C221"/>
    <mergeCell ref="B222:C222"/>
  </mergeCells>
  <phoneticPr fontId="16" type="noConversion"/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80"/>
  <sheetViews>
    <sheetView showGridLines="0" topLeftCell="A49" zoomScaleNormal="100" zoomScaleSheetLayoutView="100" workbookViewId="0">
      <selection activeCell="E89" sqref="E89"/>
    </sheetView>
    <sheetView workbookViewId="1"/>
  </sheetViews>
  <sheetFormatPr baseColWidth="10" defaultRowHeight="15" x14ac:dyDescent="0.25"/>
  <cols>
    <col min="1" max="1" width="9.28515625" style="3" customWidth="1"/>
    <col min="2" max="2" width="25.7109375" customWidth="1"/>
    <col min="3" max="3" width="53.5703125" style="2" customWidth="1"/>
    <col min="4" max="4" width="9" style="1" customWidth="1"/>
    <col min="5" max="5" width="16.7109375" style="1" customWidth="1"/>
    <col min="6" max="6" width="12" style="1" customWidth="1"/>
    <col min="7" max="7" width="14.7109375" style="1" customWidth="1"/>
    <col min="8" max="8" width="17" style="1" customWidth="1"/>
  </cols>
  <sheetData>
    <row r="1" spans="1:8" ht="114.75" customHeight="1" x14ac:dyDescent="0.25">
      <c r="C1" s="205" t="s">
        <v>383</v>
      </c>
      <c r="D1" s="206"/>
      <c r="E1" s="206"/>
      <c r="F1" s="206"/>
      <c r="G1" s="207"/>
      <c r="H1" s="208"/>
    </row>
    <row r="2" spans="1:8" ht="30.75" customHeight="1" thickBot="1" x14ac:dyDescent="0.3">
      <c r="C2" s="209" t="s">
        <v>14</v>
      </c>
      <c r="D2" s="210"/>
      <c r="E2" s="210"/>
      <c r="F2" s="211">
        <v>0.2</v>
      </c>
      <c r="G2" s="212"/>
      <c r="H2" s="213"/>
    </row>
    <row r="3" spans="1:8" ht="35.450000000000003" customHeight="1" thickBot="1" x14ac:dyDescent="0.3">
      <c r="A3" s="214" t="s">
        <v>0</v>
      </c>
      <c r="B3" s="215"/>
      <c r="C3" s="216"/>
      <c r="D3" s="14" t="s">
        <v>19</v>
      </c>
      <c r="E3" s="15" t="s">
        <v>1</v>
      </c>
      <c r="F3" s="12" t="s">
        <v>20</v>
      </c>
      <c r="G3" s="16" t="s">
        <v>21</v>
      </c>
      <c r="H3" s="17" t="s">
        <v>22</v>
      </c>
    </row>
    <row r="4" spans="1:8" ht="27.6" customHeight="1" thickBot="1" x14ac:dyDescent="0.3">
      <c r="A4" s="232" t="s">
        <v>227</v>
      </c>
      <c r="B4" s="233"/>
      <c r="C4" s="233"/>
      <c r="D4" s="233"/>
      <c r="E4" s="233"/>
      <c r="F4" s="233"/>
      <c r="G4" s="233"/>
      <c r="H4" s="234"/>
    </row>
    <row r="5" spans="1:8" ht="23.45" customHeight="1" thickBot="1" x14ac:dyDescent="0.3">
      <c r="A5" s="232" t="s">
        <v>54</v>
      </c>
      <c r="B5" s="233"/>
      <c r="C5" s="233"/>
      <c r="D5" s="233"/>
      <c r="E5" s="233"/>
      <c r="F5" s="233"/>
      <c r="G5" s="233"/>
      <c r="H5" s="234"/>
    </row>
    <row r="6" spans="1:8" s="168" customFormat="1" ht="15" customHeight="1" x14ac:dyDescent="0.25">
      <c r="A6" s="171" t="s">
        <v>15</v>
      </c>
      <c r="B6" s="240" t="s">
        <v>55</v>
      </c>
      <c r="C6" s="241" t="s">
        <v>55</v>
      </c>
      <c r="D6" s="172" t="s">
        <v>27</v>
      </c>
      <c r="E6" s="38"/>
      <c r="F6" s="146">
        <v>1</v>
      </c>
      <c r="G6" s="34">
        <f t="shared" ref="G6" si="0">E6*F6</f>
        <v>0</v>
      </c>
      <c r="H6" s="35">
        <f>G6+(G6*$F$2)</f>
        <v>0</v>
      </c>
    </row>
    <row r="7" spans="1:8" ht="15" customHeight="1" x14ac:dyDescent="0.25">
      <c r="A7" s="21" t="s">
        <v>16</v>
      </c>
      <c r="B7" s="235" t="s">
        <v>56</v>
      </c>
      <c r="C7" s="236" t="s">
        <v>56</v>
      </c>
      <c r="D7" s="20" t="s">
        <v>27</v>
      </c>
      <c r="E7" s="39"/>
      <c r="F7" s="146">
        <v>1</v>
      </c>
      <c r="G7" s="34">
        <f t="shared" ref="G7:G14" si="1">E7*F7</f>
        <v>0</v>
      </c>
      <c r="H7" s="35">
        <f>G7+(G7*$F$2)</f>
        <v>0</v>
      </c>
    </row>
    <row r="8" spans="1:8" ht="15" customHeight="1" x14ac:dyDescent="0.25">
      <c r="A8" s="21" t="s">
        <v>17</v>
      </c>
      <c r="B8" s="235" t="s">
        <v>57</v>
      </c>
      <c r="C8" s="236" t="s">
        <v>57</v>
      </c>
      <c r="D8" s="20" t="s">
        <v>27</v>
      </c>
      <c r="E8" s="39"/>
      <c r="F8" s="146">
        <v>1</v>
      </c>
      <c r="G8" s="34">
        <f t="shared" si="1"/>
        <v>0</v>
      </c>
      <c r="H8" s="35">
        <f t="shared" ref="H8:H14" si="2">G8+(G8*$F$2)</f>
        <v>0</v>
      </c>
    </row>
    <row r="9" spans="1:8" ht="15" customHeight="1" x14ac:dyDescent="0.25">
      <c r="A9" s="21" t="s">
        <v>28</v>
      </c>
      <c r="B9" s="235" t="s">
        <v>58</v>
      </c>
      <c r="C9" s="236" t="s">
        <v>58</v>
      </c>
      <c r="D9" s="20" t="s">
        <v>27</v>
      </c>
      <c r="E9" s="39"/>
      <c r="F9" s="146">
        <v>1</v>
      </c>
      <c r="G9" s="34">
        <f t="shared" si="1"/>
        <v>0</v>
      </c>
      <c r="H9" s="35">
        <f t="shared" si="2"/>
        <v>0</v>
      </c>
    </row>
    <row r="10" spans="1:8" s="168" customFormat="1" ht="15" customHeight="1" x14ac:dyDescent="0.25">
      <c r="A10" s="21" t="s">
        <v>29</v>
      </c>
      <c r="B10" s="235" t="s">
        <v>505</v>
      </c>
      <c r="C10" s="236"/>
      <c r="D10" s="176" t="s">
        <v>27</v>
      </c>
      <c r="E10" s="39"/>
      <c r="F10" s="146">
        <v>1</v>
      </c>
      <c r="G10" s="34">
        <f t="shared" si="1"/>
        <v>0</v>
      </c>
      <c r="H10" s="35">
        <f t="shared" si="2"/>
        <v>0</v>
      </c>
    </row>
    <row r="11" spans="1:8" s="168" customFormat="1" ht="15" customHeight="1" x14ac:dyDescent="0.25">
      <c r="A11" s="21" t="s">
        <v>30</v>
      </c>
      <c r="B11" s="235" t="s">
        <v>508</v>
      </c>
      <c r="C11" s="236"/>
      <c r="D11" s="128" t="s">
        <v>27</v>
      </c>
      <c r="E11" s="40"/>
      <c r="F11" s="108">
        <v>1</v>
      </c>
      <c r="G11" s="28">
        <f t="shared" si="1"/>
        <v>0</v>
      </c>
      <c r="H11" s="29">
        <f t="shared" si="2"/>
        <v>0</v>
      </c>
    </row>
    <row r="12" spans="1:8" ht="15" customHeight="1" x14ac:dyDescent="0.25">
      <c r="A12" s="21" t="s">
        <v>31</v>
      </c>
      <c r="B12" s="200" t="s">
        <v>502</v>
      </c>
      <c r="C12" s="200"/>
      <c r="D12" s="13" t="s">
        <v>484</v>
      </c>
      <c r="E12" s="40"/>
      <c r="F12" s="108">
        <v>1</v>
      </c>
      <c r="G12" s="28">
        <f>E12*F12</f>
        <v>0</v>
      </c>
      <c r="H12" s="29">
        <f t="shared" si="2"/>
        <v>0</v>
      </c>
    </row>
    <row r="13" spans="1:8" ht="15" customHeight="1" x14ac:dyDescent="0.25">
      <c r="A13" s="21" t="s">
        <v>32</v>
      </c>
      <c r="B13" s="250" t="s">
        <v>53</v>
      </c>
      <c r="C13" s="251"/>
      <c r="D13" s="20" t="s">
        <v>27</v>
      </c>
      <c r="E13" s="39"/>
      <c r="F13" s="146">
        <v>1</v>
      </c>
      <c r="G13" s="34">
        <f>E13*F13</f>
        <v>0</v>
      </c>
      <c r="H13" s="35">
        <f t="shared" si="2"/>
        <v>0</v>
      </c>
    </row>
    <row r="14" spans="1:8" ht="15" customHeight="1" x14ac:dyDescent="0.25">
      <c r="A14" s="21" t="s">
        <v>33</v>
      </c>
      <c r="B14" s="235" t="s">
        <v>59</v>
      </c>
      <c r="C14" s="236" t="s">
        <v>59</v>
      </c>
      <c r="D14" s="13" t="s">
        <v>27</v>
      </c>
      <c r="E14" s="40"/>
      <c r="F14" s="147">
        <v>1</v>
      </c>
      <c r="G14" s="58">
        <f t="shared" si="1"/>
        <v>0</v>
      </c>
      <c r="H14" s="35">
        <f t="shared" si="2"/>
        <v>0</v>
      </c>
    </row>
    <row r="15" spans="1:8" s="168" customFormat="1" ht="15" customHeight="1" thickBot="1" x14ac:dyDescent="0.3">
      <c r="A15" s="21" t="s">
        <v>35</v>
      </c>
      <c r="B15" s="285" t="s">
        <v>53</v>
      </c>
      <c r="C15" s="285" t="s">
        <v>53</v>
      </c>
      <c r="D15" s="176" t="s">
        <v>27</v>
      </c>
      <c r="E15" s="39"/>
      <c r="F15" s="108">
        <v>1</v>
      </c>
      <c r="G15" s="28">
        <f t="shared" ref="G15" si="3">E15*F15</f>
        <v>0</v>
      </c>
      <c r="H15" s="29">
        <f>G15+(G15*$F$2)</f>
        <v>0</v>
      </c>
    </row>
    <row r="16" spans="1:8" ht="23.45" customHeight="1" thickBot="1" x14ac:dyDescent="0.3">
      <c r="A16" s="232" t="s">
        <v>537</v>
      </c>
      <c r="B16" s="233"/>
      <c r="C16" s="233"/>
      <c r="D16" s="233"/>
      <c r="E16" s="233"/>
      <c r="F16" s="233"/>
      <c r="G16" s="233"/>
      <c r="H16" s="234"/>
    </row>
    <row r="17" spans="1:8" ht="15" customHeight="1" x14ac:dyDescent="0.25">
      <c r="A17" s="36" t="s">
        <v>36</v>
      </c>
      <c r="B17" s="267" t="s">
        <v>69</v>
      </c>
      <c r="C17" s="268" t="s">
        <v>69</v>
      </c>
      <c r="D17" s="37" t="s">
        <v>27</v>
      </c>
      <c r="E17" s="38"/>
      <c r="F17" s="23">
        <v>1</v>
      </c>
      <c r="G17" s="26">
        <f t="shared" ref="G17:G26" si="4">E17*F17</f>
        <v>0</v>
      </c>
      <c r="H17" s="27">
        <f>G17+(G17*$F$2)</f>
        <v>0</v>
      </c>
    </row>
    <row r="18" spans="1:8" ht="15" customHeight="1" x14ac:dyDescent="0.25">
      <c r="A18" s="22" t="s">
        <v>37</v>
      </c>
      <c r="B18" s="281" t="s">
        <v>70</v>
      </c>
      <c r="C18" s="282" t="s">
        <v>70</v>
      </c>
      <c r="D18" s="20" t="s">
        <v>27</v>
      </c>
      <c r="E18" s="39"/>
      <c r="F18" s="33">
        <v>1</v>
      </c>
      <c r="G18" s="34">
        <f t="shared" si="4"/>
        <v>0</v>
      </c>
      <c r="H18" s="35">
        <f>G18+(G18*$F$2)</f>
        <v>0</v>
      </c>
    </row>
    <row r="19" spans="1:8" ht="15" customHeight="1" x14ac:dyDescent="0.25">
      <c r="A19" s="22" t="s">
        <v>38</v>
      </c>
      <c r="B19" s="283" t="s">
        <v>71</v>
      </c>
      <c r="C19" s="284" t="s">
        <v>71</v>
      </c>
      <c r="D19" s="13" t="s">
        <v>27</v>
      </c>
      <c r="E19" s="40"/>
      <c r="F19" s="33">
        <v>1</v>
      </c>
      <c r="G19" s="28">
        <f t="shared" si="4"/>
        <v>0</v>
      </c>
      <c r="H19" s="35">
        <f t="shared" ref="H19:H26" si="5">G19+(G19*$F$2)</f>
        <v>0</v>
      </c>
    </row>
    <row r="20" spans="1:8" s="168" customFormat="1" ht="15" customHeight="1" x14ac:dyDescent="0.25">
      <c r="A20" s="22" t="s">
        <v>39</v>
      </c>
      <c r="B20" s="235" t="s">
        <v>507</v>
      </c>
      <c r="C20" s="236"/>
      <c r="D20" s="128" t="s">
        <v>27</v>
      </c>
      <c r="E20" s="40"/>
      <c r="F20" s="33">
        <v>1</v>
      </c>
      <c r="G20" s="28">
        <f t="shared" si="4"/>
        <v>0</v>
      </c>
      <c r="H20" s="35">
        <f t="shared" si="5"/>
        <v>0</v>
      </c>
    </row>
    <row r="21" spans="1:8" s="168" customFormat="1" ht="15" customHeight="1" x14ac:dyDescent="0.25">
      <c r="A21" s="22" t="s">
        <v>40</v>
      </c>
      <c r="B21" s="235" t="s">
        <v>506</v>
      </c>
      <c r="C21" s="236"/>
      <c r="D21" s="128" t="s">
        <v>27</v>
      </c>
      <c r="E21" s="40"/>
      <c r="F21" s="33">
        <v>1</v>
      </c>
      <c r="G21" s="28">
        <f t="shared" si="4"/>
        <v>0</v>
      </c>
      <c r="H21" s="35">
        <f t="shared" si="5"/>
        <v>0</v>
      </c>
    </row>
    <row r="22" spans="1:8" ht="15" customHeight="1" x14ac:dyDescent="0.25">
      <c r="A22" s="22" t="s">
        <v>48</v>
      </c>
      <c r="B22" s="283" t="s">
        <v>72</v>
      </c>
      <c r="C22" s="284" t="s">
        <v>72</v>
      </c>
      <c r="D22" s="13" t="s">
        <v>27</v>
      </c>
      <c r="E22" s="40"/>
      <c r="F22" s="33">
        <v>1</v>
      </c>
      <c r="G22" s="28">
        <f t="shared" si="4"/>
        <v>0</v>
      </c>
      <c r="H22" s="35">
        <f t="shared" si="5"/>
        <v>0</v>
      </c>
    </row>
    <row r="23" spans="1:8" ht="15" customHeight="1" x14ac:dyDescent="0.25">
      <c r="A23" s="22" t="s">
        <v>49</v>
      </c>
      <c r="B23" s="283" t="s">
        <v>73</v>
      </c>
      <c r="C23" s="284" t="s">
        <v>73</v>
      </c>
      <c r="D23" s="13" t="s">
        <v>27</v>
      </c>
      <c r="E23" s="40"/>
      <c r="F23" s="33">
        <v>1</v>
      </c>
      <c r="G23" s="28">
        <f t="shared" si="4"/>
        <v>0</v>
      </c>
      <c r="H23" s="35">
        <f t="shared" si="5"/>
        <v>0</v>
      </c>
    </row>
    <row r="24" spans="1:8" ht="15" customHeight="1" x14ac:dyDescent="0.25">
      <c r="A24" s="22" t="s">
        <v>50</v>
      </c>
      <c r="B24" s="283" t="s">
        <v>74</v>
      </c>
      <c r="C24" s="284" t="s">
        <v>74</v>
      </c>
      <c r="D24" s="13" t="s">
        <v>27</v>
      </c>
      <c r="E24" s="40"/>
      <c r="F24" s="33">
        <v>1</v>
      </c>
      <c r="G24" s="28">
        <f t="shared" si="4"/>
        <v>0</v>
      </c>
      <c r="H24" s="35">
        <f t="shared" si="5"/>
        <v>0</v>
      </c>
    </row>
    <row r="25" spans="1:8" ht="15" customHeight="1" x14ac:dyDescent="0.25">
      <c r="A25" s="22" t="s">
        <v>228</v>
      </c>
      <c r="B25" s="283" t="s">
        <v>75</v>
      </c>
      <c r="C25" s="284" t="s">
        <v>75</v>
      </c>
      <c r="D25" s="13" t="s">
        <v>27</v>
      </c>
      <c r="E25" s="40"/>
      <c r="F25" s="24">
        <v>1</v>
      </c>
      <c r="G25" s="28">
        <f t="shared" si="4"/>
        <v>0</v>
      </c>
      <c r="H25" s="35">
        <f t="shared" si="5"/>
        <v>0</v>
      </c>
    </row>
    <row r="26" spans="1:8" s="168" customFormat="1" ht="15" customHeight="1" thickBot="1" x14ac:dyDescent="0.3">
      <c r="A26" s="22" t="s">
        <v>229</v>
      </c>
      <c r="B26" s="226" t="s">
        <v>504</v>
      </c>
      <c r="C26" s="227"/>
      <c r="D26" s="175" t="s">
        <v>27</v>
      </c>
      <c r="E26" s="42"/>
      <c r="F26" s="25">
        <v>1</v>
      </c>
      <c r="G26" s="30">
        <f t="shared" si="4"/>
        <v>0</v>
      </c>
      <c r="H26" s="35">
        <f t="shared" si="5"/>
        <v>0</v>
      </c>
    </row>
    <row r="27" spans="1:8" ht="25.5" customHeight="1" thickBot="1" x14ac:dyDescent="0.3">
      <c r="A27" s="232" t="s">
        <v>95</v>
      </c>
      <c r="B27" s="233"/>
      <c r="C27" s="233"/>
      <c r="D27" s="233"/>
      <c r="E27" s="233"/>
      <c r="F27" s="233"/>
      <c r="G27" s="233"/>
      <c r="H27" s="234"/>
    </row>
    <row r="28" spans="1:8" s="168" customFormat="1" ht="15" customHeight="1" x14ac:dyDescent="0.25">
      <c r="A28" s="51" t="s">
        <v>230</v>
      </c>
      <c r="B28" s="235" t="s">
        <v>485</v>
      </c>
      <c r="C28" s="236"/>
      <c r="D28" s="173" t="s">
        <v>27</v>
      </c>
      <c r="E28" s="40"/>
      <c r="F28" s="24">
        <v>1</v>
      </c>
      <c r="G28" s="28">
        <f t="shared" ref="G28" si="6">E28*F28</f>
        <v>0</v>
      </c>
      <c r="H28" s="29">
        <f t="shared" ref="H28:H36" si="7">G28+(G28*$F$2)</f>
        <v>0</v>
      </c>
    </row>
    <row r="29" spans="1:8" ht="15" customHeight="1" x14ac:dyDescent="0.25">
      <c r="A29" s="51" t="s">
        <v>231</v>
      </c>
      <c r="B29" s="235" t="s">
        <v>121</v>
      </c>
      <c r="C29" s="236" t="s">
        <v>121</v>
      </c>
      <c r="D29" s="19" t="s">
        <v>27</v>
      </c>
      <c r="E29" s="40"/>
      <c r="F29" s="24">
        <v>1</v>
      </c>
      <c r="G29" s="28">
        <f t="shared" ref="G29:G45" si="8">E29*F29</f>
        <v>0</v>
      </c>
      <c r="H29" s="29">
        <f t="shared" si="7"/>
        <v>0</v>
      </c>
    </row>
    <row r="30" spans="1:8" ht="15" customHeight="1" x14ac:dyDescent="0.25">
      <c r="A30" s="51" t="s">
        <v>232</v>
      </c>
      <c r="B30" s="235" t="s">
        <v>122</v>
      </c>
      <c r="C30" s="236" t="s">
        <v>122</v>
      </c>
      <c r="D30" s="19" t="s">
        <v>27</v>
      </c>
      <c r="E30" s="40"/>
      <c r="F30" s="24">
        <v>1</v>
      </c>
      <c r="G30" s="28">
        <f t="shared" si="8"/>
        <v>0</v>
      </c>
      <c r="H30" s="29">
        <f t="shared" si="7"/>
        <v>0</v>
      </c>
    </row>
    <row r="31" spans="1:8" s="168" customFormat="1" ht="15" customHeight="1" x14ac:dyDescent="0.25">
      <c r="A31" s="51" t="s">
        <v>233</v>
      </c>
      <c r="B31" s="235" t="s">
        <v>123</v>
      </c>
      <c r="C31" s="236" t="s">
        <v>123</v>
      </c>
      <c r="D31" s="173" t="s">
        <v>27</v>
      </c>
      <c r="E31" s="40"/>
      <c r="F31" s="24">
        <v>2</v>
      </c>
      <c r="G31" s="28">
        <f t="shared" si="8"/>
        <v>0</v>
      </c>
      <c r="H31" s="29">
        <f t="shared" si="7"/>
        <v>0</v>
      </c>
    </row>
    <row r="32" spans="1:8" s="168" customFormat="1" ht="15" customHeight="1" x14ac:dyDescent="0.25">
      <c r="A32" s="51" t="s">
        <v>234</v>
      </c>
      <c r="B32" s="235" t="s">
        <v>124</v>
      </c>
      <c r="C32" s="236" t="s">
        <v>124</v>
      </c>
      <c r="D32" s="173" t="s">
        <v>27</v>
      </c>
      <c r="E32" s="40"/>
      <c r="F32" s="24">
        <v>4</v>
      </c>
      <c r="G32" s="28">
        <f t="shared" si="8"/>
        <v>0</v>
      </c>
      <c r="H32" s="29">
        <f t="shared" si="7"/>
        <v>0</v>
      </c>
    </row>
    <row r="33" spans="1:8" ht="15" customHeight="1" x14ac:dyDescent="0.25">
      <c r="A33" s="51" t="s">
        <v>235</v>
      </c>
      <c r="B33" s="235" t="s">
        <v>125</v>
      </c>
      <c r="C33" s="236" t="s">
        <v>125</v>
      </c>
      <c r="D33" s="19" t="s">
        <v>27</v>
      </c>
      <c r="E33" s="40"/>
      <c r="F33" s="24">
        <v>1</v>
      </c>
      <c r="G33" s="28">
        <f t="shared" si="8"/>
        <v>0</v>
      </c>
      <c r="H33" s="29">
        <f t="shared" si="7"/>
        <v>0</v>
      </c>
    </row>
    <row r="34" spans="1:8" ht="15" customHeight="1" x14ac:dyDescent="0.25">
      <c r="A34" s="51" t="s">
        <v>236</v>
      </c>
      <c r="B34" s="235" t="s">
        <v>126</v>
      </c>
      <c r="C34" s="236" t="s">
        <v>126</v>
      </c>
      <c r="D34" s="19" t="s">
        <v>27</v>
      </c>
      <c r="E34" s="40"/>
      <c r="F34" s="24">
        <v>1</v>
      </c>
      <c r="G34" s="28">
        <f t="shared" si="8"/>
        <v>0</v>
      </c>
      <c r="H34" s="29">
        <f t="shared" si="7"/>
        <v>0</v>
      </c>
    </row>
    <row r="35" spans="1:8" ht="15" customHeight="1" x14ac:dyDescent="0.25">
      <c r="A35" s="51" t="s">
        <v>237</v>
      </c>
      <c r="B35" s="244" t="s">
        <v>127</v>
      </c>
      <c r="C35" s="245" t="s">
        <v>127</v>
      </c>
      <c r="D35" s="19" t="s">
        <v>27</v>
      </c>
      <c r="E35" s="40"/>
      <c r="F35" s="24">
        <v>1</v>
      </c>
      <c r="G35" s="28">
        <f t="shared" si="8"/>
        <v>0</v>
      </c>
      <c r="H35" s="29">
        <f t="shared" si="7"/>
        <v>0</v>
      </c>
    </row>
    <row r="36" spans="1:8" ht="15" customHeight="1" thickBot="1" x14ac:dyDescent="0.3">
      <c r="A36" s="51" t="s">
        <v>238</v>
      </c>
      <c r="B36" s="235" t="s">
        <v>128</v>
      </c>
      <c r="C36" s="236" t="s">
        <v>128</v>
      </c>
      <c r="D36" s="19" t="s">
        <v>27</v>
      </c>
      <c r="E36" s="40"/>
      <c r="F36" s="24">
        <v>1</v>
      </c>
      <c r="G36" s="28">
        <f t="shared" si="8"/>
        <v>0</v>
      </c>
      <c r="H36" s="29">
        <f t="shared" si="7"/>
        <v>0</v>
      </c>
    </row>
    <row r="37" spans="1:8" ht="27" customHeight="1" thickBot="1" x14ac:dyDescent="0.3">
      <c r="A37" s="232" t="s">
        <v>137</v>
      </c>
      <c r="B37" s="233"/>
      <c r="C37" s="233"/>
      <c r="D37" s="233"/>
      <c r="E37" s="233"/>
      <c r="F37" s="233"/>
      <c r="G37" s="233"/>
      <c r="H37" s="234"/>
    </row>
    <row r="38" spans="1:8" s="168" customFormat="1" ht="15" customHeight="1" x14ac:dyDescent="0.25">
      <c r="A38" s="109" t="s">
        <v>239</v>
      </c>
      <c r="B38" s="252" t="s">
        <v>138</v>
      </c>
      <c r="C38" s="253" t="s">
        <v>138</v>
      </c>
      <c r="D38" s="174" t="s">
        <v>27</v>
      </c>
      <c r="E38" s="111"/>
      <c r="F38" s="107">
        <v>69</v>
      </c>
      <c r="G38" s="44">
        <f t="shared" ref="G38:G40" si="9">E38*F38</f>
        <v>0</v>
      </c>
      <c r="H38" s="45">
        <f>G38+(G38*$F$2)</f>
        <v>0</v>
      </c>
    </row>
    <row r="39" spans="1:8" s="168" customFormat="1" ht="15" customHeight="1" x14ac:dyDescent="0.25">
      <c r="A39" s="51" t="s">
        <v>547</v>
      </c>
      <c r="B39" s="249" t="s">
        <v>139</v>
      </c>
      <c r="C39" s="249" t="s">
        <v>139</v>
      </c>
      <c r="D39" s="128" t="s">
        <v>27</v>
      </c>
      <c r="E39" s="40"/>
      <c r="F39" s="108">
        <v>1</v>
      </c>
      <c r="G39" s="28">
        <f t="shared" si="9"/>
        <v>0</v>
      </c>
      <c r="H39" s="45">
        <f t="shared" ref="H39:H42" si="10">G39+(G39*$F$2)</f>
        <v>0</v>
      </c>
    </row>
    <row r="40" spans="1:8" ht="15" customHeight="1" x14ac:dyDescent="0.25">
      <c r="A40" s="51" t="s">
        <v>240</v>
      </c>
      <c r="B40" s="249" t="s">
        <v>140</v>
      </c>
      <c r="C40" s="249" t="s">
        <v>140</v>
      </c>
      <c r="D40" s="13" t="s">
        <v>27</v>
      </c>
      <c r="E40" s="40"/>
      <c r="F40" s="108">
        <v>1</v>
      </c>
      <c r="G40" s="28">
        <f t="shared" si="9"/>
        <v>0</v>
      </c>
      <c r="H40" s="45">
        <f t="shared" si="10"/>
        <v>0</v>
      </c>
    </row>
    <row r="41" spans="1:8" ht="15" customHeight="1" x14ac:dyDescent="0.25">
      <c r="A41" s="51" t="s">
        <v>241</v>
      </c>
      <c r="B41" s="225" t="s">
        <v>146</v>
      </c>
      <c r="C41" s="225" t="s">
        <v>146</v>
      </c>
      <c r="D41" s="13" t="s">
        <v>27</v>
      </c>
      <c r="E41" s="40"/>
      <c r="F41" s="108">
        <v>1</v>
      </c>
      <c r="G41" s="28">
        <f t="shared" si="8"/>
        <v>0</v>
      </c>
      <c r="H41" s="45">
        <f t="shared" si="10"/>
        <v>0</v>
      </c>
    </row>
    <row r="42" spans="1:8" ht="15" customHeight="1" thickBot="1" x14ac:dyDescent="0.3">
      <c r="A42" s="51" t="s">
        <v>242</v>
      </c>
      <c r="B42" s="226" t="s">
        <v>147</v>
      </c>
      <c r="C42" s="227" t="s">
        <v>147</v>
      </c>
      <c r="D42" s="41" t="s">
        <v>27</v>
      </c>
      <c r="E42" s="42"/>
      <c r="F42" s="108">
        <v>1</v>
      </c>
      <c r="G42" s="28">
        <f t="shared" si="8"/>
        <v>0</v>
      </c>
      <c r="H42" s="45">
        <f t="shared" si="10"/>
        <v>0</v>
      </c>
    </row>
    <row r="43" spans="1:8" ht="27.95" customHeight="1" thickBot="1" x14ac:dyDescent="0.3">
      <c r="A43" s="232" t="s">
        <v>153</v>
      </c>
      <c r="B43" s="233"/>
      <c r="C43" s="233"/>
      <c r="D43" s="233"/>
      <c r="E43" s="233"/>
      <c r="F43" s="233"/>
      <c r="G43" s="233"/>
      <c r="H43" s="234"/>
    </row>
    <row r="44" spans="1:8" ht="15" customHeight="1" x14ac:dyDescent="0.25">
      <c r="A44" s="52" t="s">
        <v>243</v>
      </c>
      <c r="B44" s="235" t="s">
        <v>154</v>
      </c>
      <c r="C44" s="236" t="s">
        <v>154</v>
      </c>
      <c r="D44" s="37" t="s">
        <v>27</v>
      </c>
      <c r="E44" s="115"/>
      <c r="F44" s="23">
        <v>20</v>
      </c>
      <c r="G44" s="44">
        <f t="shared" si="8"/>
        <v>0</v>
      </c>
      <c r="H44" s="45">
        <f>G44+(G44*$F$2)</f>
        <v>0</v>
      </c>
    </row>
    <row r="45" spans="1:8" ht="15" customHeight="1" thickBot="1" x14ac:dyDescent="0.3">
      <c r="A45" s="52" t="s">
        <v>244</v>
      </c>
      <c r="B45" s="235" t="s">
        <v>155</v>
      </c>
      <c r="C45" s="236" t="s">
        <v>155</v>
      </c>
      <c r="D45" s="47" t="s">
        <v>27</v>
      </c>
      <c r="E45" s="113"/>
      <c r="F45" s="114">
        <v>1</v>
      </c>
      <c r="G45" s="28">
        <f t="shared" si="8"/>
        <v>0</v>
      </c>
      <c r="H45" s="45">
        <f>G45+(G45*$F$2)</f>
        <v>0</v>
      </c>
    </row>
    <row r="46" spans="1:8" ht="29.45" customHeight="1" thickBot="1" x14ac:dyDescent="0.3">
      <c r="A46" s="232" t="s">
        <v>156</v>
      </c>
      <c r="B46" s="233"/>
      <c r="C46" s="233"/>
      <c r="D46" s="233"/>
      <c r="E46" s="233"/>
      <c r="F46" s="233"/>
      <c r="G46" s="233"/>
      <c r="H46" s="234"/>
    </row>
    <row r="47" spans="1:8" ht="15" customHeight="1" x14ac:dyDescent="0.25">
      <c r="A47" s="52" t="s">
        <v>245</v>
      </c>
      <c r="B47" s="235" t="s">
        <v>157</v>
      </c>
      <c r="C47" s="236" t="s">
        <v>157</v>
      </c>
      <c r="D47" s="19" t="s">
        <v>27</v>
      </c>
      <c r="E47" s="40"/>
      <c r="F47" s="24">
        <v>1</v>
      </c>
      <c r="G47" s="28">
        <f t="shared" ref="G47:G52" si="11">E47*F47</f>
        <v>0</v>
      </c>
      <c r="H47" s="29">
        <f>G47+(G47*$F$2)</f>
        <v>0</v>
      </c>
    </row>
    <row r="48" spans="1:8" ht="15" customHeight="1" x14ac:dyDescent="0.25">
      <c r="A48" s="52" t="s">
        <v>246</v>
      </c>
      <c r="B48" s="235" t="s">
        <v>158</v>
      </c>
      <c r="C48" s="236" t="s">
        <v>158</v>
      </c>
      <c r="D48" s="19" t="s">
        <v>27</v>
      </c>
      <c r="E48" s="40"/>
      <c r="F48" s="24">
        <v>1</v>
      </c>
      <c r="G48" s="28">
        <f t="shared" si="11"/>
        <v>0</v>
      </c>
      <c r="H48" s="29">
        <f t="shared" ref="H48:H49" si="12">G48+(G48*$F$2)</f>
        <v>0</v>
      </c>
    </row>
    <row r="49" spans="1:8" ht="15" customHeight="1" thickBot="1" x14ac:dyDescent="0.3">
      <c r="A49" s="52" t="s">
        <v>247</v>
      </c>
      <c r="B49" s="235" t="s">
        <v>159</v>
      </c>
      <c r="C49" s="236" t="s">
        <v>159</v>
      </c>
      <c r="D49" s="41" t="s">
        <v>27</v>
      </c>
      <c r="E49" s="53"/>
      <c r="F49" s="25">
        <v>1</v>
      </c>
      <c r="G49" s="44">
        <f t="shared" si="11"/>
        <v>0</v>
      </c>
      <c r="H49" s="29">
        <f t="shared" si="12"/>
        <v>0</v>
      </c>
    </row>
    <row r="50" spans="1:8" ht="24.95" customHeight="1" thickBot="1" x14ac:dyDescent="0.3">
      <c r="A50" s="232" t="s">
        <v>169</v>
      </c>
      <c r="B50" s="233"/>
      <c r="C50" s="233"/>
      <c r="D50" s="233"/>
      <c r="E50" s="233"/>
      <c r="F50" s="233"/>
      <c r="G50" s="233"/>
      <c r="H50" s="234"/>
    </row>
    <row r="51" spans="1:8" s="168" customFormat="1" ht="15" customHeight="1" x14ac:dyDescent="0.25">
      <c r="A51" s="52" t="s">
        <v>248</v>
      </c>
      <c r="B51" s="235" t="s">
        <v>172</v>
      </c>
      <c r="C51" s="236" t="s">
        <v>172</v>
      </c>
      <c r="D51" s="173" t="s">
        <v>27</v>
      </c>
      <c r="E51" s="40"/>
      <c r="F51" s="24">
        <v>18</v>
      </c>
      <c r="G51" s="28">
        <f t="shared" si="11"/>
        <v>0</v>
      </c>
      <c r="H51" s="29">
        <f t="shared" ref="H51:H52" si="13">G51+(G51*$F$2)</f>
        <v>0</v>
      </c>
    </row>
    <row r="52" spans="1:8" s="168" customFormat="1" ht="15" customHeight="1" thickBot="1" x14ac:dyDescent="0.3">
      <c r="A52" s="52" t="s">
        <v>249</v>
      </c>
      <c r="B52" s="169" t="s">
        <v>477</v>
      </c>
      <c r="C52" s="170"/>
      <c r="D52" s="173" t="s">
        <v>27</v>
      </c>
      <c r="E52" s="40"/>
      <c r="F52" s="24">
        <v>1</v>
      </c>
      <c r="G52" s="28">
        <f t="shared" si="11"/>
        <v>0</v>
      </c>
      <c r="H52" s="29">
        <f t="shared" si="13"/>
        <v>0</v>
      </c>
    </row>
    <row r="53" spans="1:8" ht="30.6" customHeight="1" thickBot="1" x14ac:dyDescent="0.3">
      <c r="A53" s="232" t="s">
        <v>178</v>
      </c>
      <c r="B53" s="233"/>
      <c r="C53" s="233"/>
      <c r="D53" s="233"/>
      <c r="E53" s="233"/>
      <c r="F53" s="233"/>
      <c r="G53" s="233"/>
      <c r="H53" s="234"/>
    </row>
    <row r="54" spans="1:8" s="168" customFormat="1" ht="15" customHeight="1" thickBot="1" x14ac:dyDescent="0.3">
      <c r="A54" s="52" t="s">
        <v>250</v>
      </c>
      <c r="B54" s="235" t="s">
        <v>179</v>
      </c>
      <c r="C54" s="236" t="s">
        <v>179</v>
      </c>
      <c r="D54" s="173" t="s">
        <v>27</v>
      </c>
      <c r="E54" s="40"/>
      <c r="F54" s="24">
        <v>17</v>
      </c>
      <c r="G54" s="28">
        <f t="shared" ref="G54" si="14">E54*F54</f>
        <v>0</v>
      </c>
      <c r="H54" s="29">
        <f>G54+(G54*$F$2)</f>
        <v>0</v>
      </c>
    </row>
    <row r="55" spans="1:8" ht="26.1" customHeight="1" thickBot="1" x14ac:dyDescent="0.3">
      <c r="A55" s="232" t="s">
        <v>411</v>
      </c>
      <c r="B55" s="233"/>
      <c r="C55" s="233"/>
      <c r="D55" s="233"/>
      <c r="E55" s="233"/>
      <c r="F55" s="233"/>
      <c r="G55" s="233"/>
      <c r="H55" s="234"/>
    </row>
    <row r="56" spans="1:8" ht="15" customHeight="1" x14ac:dyDescent="0.25">
      <c r="A56" s="99" t="s">
        <v>251</v>
      </c>
      <c r="B56" s="220" t="s">
        <v>410</v>
      </c>
      <c r="C56" s="220"/>
      <c r="D56" s="126" t="s">
        <v>27</v>
      </c>
      <c r="E56" s="134"/>
      <c r="F56" s="132">
        <v>1</v>
      </c>
      <c r="G56" s="26">
        <f t="shared" ref="G56:G62" si="15">E56*F56</f>
        <v>0</v>
      </c>
      <c r="H56" s="27">
        <f>G56+(G56*$F$2)</f>
        <v>0</v>
      </c>
    </row>
    <row r="57" spans="1:8" ht="15" customHeight="1" x14ac:dyDescent="0.25">
      <c r="A57" s="124" t="s">
        <v>252</v>
      </c>
      <c r="B57" s="200" t="s">
        <v>409</v>
      </c>
      <c r="C57" s="200"/>
      <c r="D57" s="18" t="s">
        <v>27</v>
      </c>
      <c r="E57" s="135"/>
      <c r="F57" s="132">
        <v>1</v>
      </c>
      <c r="G57" s="28">
        <f t="shared" si="15"/>
        <v>0</v>
      </c>
      <c r="H57" s="29">
        <f>G57+(G57*$F$2)</f>
        <v>0</v>
      </c>
    </row>
    <row r="58" spans="1:8" ht="15" customHeight="1" x14ac:dyDescent="0.25">
      <c r="A58" s="124" t="s">
        <v>253</v>
      </c>
      <c r="B58" s="200" t="s">
        <v>408</v>
      </c>
      <c r="C58" s="200"/>
      <c r="D58" s="18" t="s">
        <v>27</v>
      </c>
      <c r="E58" s="135"/>
      <c r="F58" s="132">
        <v>1</v>
      </c>
      <c r="G58" s="28">
        <f t="shared" si="15"/>
        <v>0</v>
      </c>
      <c r="H58" s="29">
        <f t="shared" ref="H58:H61" si="16">G58+(G58*$F$2)</f>
        <v>0</v>
      </c>
    </row>
    <row r="59" spans="1:8" ht="15" customHeight="1" x14ac:dyDescent="0.25">
      <c r="A59" s="124" t="s">
        <v>254</v>
      </c>
      <c r="B59" s="200" t="s">
        <v>407</v>
      </c>
      <c r="C59" s="200"/>
      <c r="D59" s="18" t="s">
        <v>27</v>
      </c>
      <c r="E59" s="135"/>
      <c r="F59" s="132">
        <v>1</v>
      </c>
      <c r="G59" s="28">
        <f t="shared" si="15"/>
        <v>0</v>
      </c>
      <c r="H59" s="29">
        <f t="shared" si="16"/>
        <v>0</v>
      </c>
    </row>
    <row r="60" spans="1:8" ht="15" customHeight="1" x14ac:dyDescent="0.25">
      <c r="A60" s="124" t="s">
        <v>255</v>
      </c>
      <c r="B60" s="237" t="s">
        <v>406</v>
      </c>
      <c r="C60" s="238"/>
      <c r="D60" s="18" t="s">
        <v>27</v>
      </c>
      <c r="E60" s="135"/>
      <c r="F60" s="132">
        <v>1</v>
      </c>
      <c r="G60" s="28">
        <f t="shared" si="15"/>
        <v>0</v>
      </c>
      <c r="H60" s="29">
        <f t="shared" si="16"/>
        <v>0</v>
      </c>
    </row>
    <row r="61" spans="1:8" ht="15" customHeight="1" x14ac:dyDescent="0.25">
      <c r="A61" s="124" t="s">
        <v>256</v>
      </c>
      <c r="B61" s="237" t="s">
        <v>405</v>
      </c>
      <c r="C61" s="238"/>
      <c r="D61" s="18" t="s">
        <v>27</v>
      </c>
      <c r="E61" s="135"/>
      <c r="F61" s="132">
        <v>1</v>
      </c>
      <c r="G61" s="28">
        <f t="shared" si="15"/>
        <v>0</v>
      </c>
      <c r="H61" s="29">
        <f t="shared" si="16"/>
        <v>0</v>
      </c>
    </row>
    <row r="62" spans="1:8" ht="15" customHeight="1" thickBot="1" x14ac:dyDescent="0.3">
      <c r="A62" s="124" t="s">
        <v>257</v>
      </c>
      <c r="B62" s="201" t="s">
        <v>404</v>
      </c>
      <c r="C62" s="201"/>
      <c r="D62" s="125" t="s">
        <v>27</v>
      </c>
      <c r="E62" s="136"/>
      <c r="F62" s="133">
        <v>1</v>
      </c>
      <c r="G62" s="30">
        <f t="shared" si="15"/>
        <v>0</v>
      </c>
      <c r="H62" s="31">
        <f>G62+(G62*$F$2)</f>
        <v>0</v>
      </c>
    </row>
    <row r="63" spans="1:8" ht="26.1" customHeight="1" thickBot="1" x14ac:dyDescent="0.3">
      <c r="A63" s="232" t="s">
        <v>482</v>
      </c>
      <c r="B63" s="233"/>
      <c r="C63" s="233"/>
      <c r="D63" s="233"/>
      <c r="E63" s="233"/>
      <c r="F63" s="233"/>
      <c r="G63" s="233"/>
      <c r="H63" s="234"/>
    </row>
    <row r="64" spans="1:8" ht="15" customHeight="1" x14ac:dyDescent="0.25">
      <c r="A64" s="99" t="s">
        <v>258</v>
      </c>
      <c r="B64" s="220" t="s">
        <v>403</v>
      </c>
      <c r="C64" s="220"/>
      <c r="D64" s="143" t="s">
        <v>27</v>
      </c>
      <c r="E64" s="134"/>
      <c r="F64" s="138">
        <v>12</v>
      </c>
      <c r="G64" s="26">
        <f t="shared" ref="G64:G70" si="17">E64*F64</f>
        <v>0</v>
      </c>
      <c r="H64" s="27">
        <f>G64+(G64*$F$2)</f>
        <v>0</v>
      </c>
    </row>
    <row r="65" spans="1:8" ht="15" customHeight="1" x14ac:dyDescent="0.25">
      <c r="A65" s="124" t="s">
        <v>259</v>
      </c>
      <c r="B65" s="200" t="s">
        <v>402</v>
      </c>
      <c r="C65" s="200"/>
      <c r="D65" s="144" t="s">
        <v>27</v>
      </c>
      <c r="E65" s="135"/>
      <c r="F65" s="138">
        <v>1</v>
      </c>
      <c r="G65" s="28">
        <f t="shared" si="17"/>
        <v>0</v>
      </c>
      <c r="H65" s="29">
        <f>G65+(G65*$F$2)</f>
        <v>0</v>
      </c>
    </row>
    <row r="66" spans="1:8" ht="15" customHeight="1" x14ac:dyDescent="0.25">
      <c r="A66" s="124" t="s">
        <v>260</v>
      </c>
      <c r="B66" s="200" t="s">
        <v>401</v>
      </c>
      <c r="C66" s="200"/>
      <c r="D66" s="144" t="s">
        <v>27</v>
      </c>
      <c r="E66" s="135"/>
      <c r="F66" s="138">
        <v>4</v>
      </c>
      <c r="G66" s="28">
        <f t="shared" si="17"/>
        <v>0</v>
      </c>
      <c r="H66" s="29">
        <f t="shared" ref="H66:H70" si="18">G66+(G66*$F$2)</f>
        <v>0</v>
      </c>
    </row>
    <row r="67" spans="1:8" ht="15" customHeight="1" x14ac:dyDescent="0.25">
      <c r="A67" s="124" t="s">
        <v>261</v>
      </c>
      <c r="B67" s="200" t="s">
        <v>400</v>
      </c>
      <c r="C67" s="200"/>
      <c r="D67" s="144" t="s">
        <v>27</v>
      </c>
      <c r="E67" s="135"/>
      <c r="F67" s="138">
        <v>1</v>
      </c>
      <c r="G67" s="28">
        <f t="shared" si="17"/>
        <v>0</v>
      </c>
      <c r="H67" s="29">
        <f t="shared" si="18"/>
        <v>0</v>
      </c>
    </row>
    <row r="68" spans="1:8" ht="15" customHeight="1" x14ac:dyDescent="0.25">
      <c r="A68" s="124" t="s">
        <v>262</v>
      </c>
      <c r="B68" s="200" t="s">
        <v>399</v>
      </c>
      <c r="C68" s="200"/>
      <c r="D68" s="144" t="s">
        <v>27</v>
      </c>
      <c r="E68" s="135"/>
      <c r="F68" s="138">
        <v>1</v>
      </c>
      <c r="G68" s="28">
        <f t="shared" si="17"/>
        <v>0</v>
      </c>
      <c r="H68" s="29">
        <f t="shared" si="18"/>
        <v>0</v>
      </c>
    </row>
    <row r="69" spans="1:8" ht="15" customHeight="1" x14ac:dyDescent="0.25">
      <c r="A69" s="124" t="s">
        <v>263</v>
      </c>
      <c r="B69" s="200" t="s">
        <v>398</v>
      </c>
      <c r="C69" s="200"/>
      <c r="D69" s="144" t="s">
        <v>27</v>
      </c>
      <c r="E69" s="135"/>
      <c r="F69" s="138">
        <v>6</v>
      </c>
      <c r="G69" s="28">
        <f t="shared" si="17"/>
        <v>0</v>
      </c>
      <c r="H69" s="29">
        <f t="shared" si="18"/>
        <v>0</v>
      </c>
    </row>
    <row r="70" spans="1:8" ht="15" customHeight="1" thickBot="1" x14ac:dyDescent="0.3">
      <c r="A70" s="124" t="s">
        <v>264</v>
      </c>
      <c r="B70" s="201" t="s">
        <v>397</v>
      </c>
      <c r="C70" s="201"/>
      <c r="D70" s="145" t="s">
        <v>27</v>
      </c>
      <c r="E70" s="136"/>
      <c r="F70" s="138">
        <v>1</v>
      </c>
      <c r="G70" s="30">
        <f t="shared" si="17"/>
        <v>0</v>
      </c>
      <c r="H70" s="31">
        <f t="shared" si="18"/>
        <v>0</v>
      </c>
    </row>
    <row r="71" spans="1:8" ht="36" customHeight="1" thickBot="1" x14ac:dyDescent="0.3">
      <c r="A71" s="232" t="s">
        <v>44</v>
      </c>
      <c r="B71" s="233"/>
      <c r="C71" s="233"/>
      <c r="D71" s="233"/>
      <c r="E71" s="233"/>
      <c r="F71" s="233"/>
      <c r="G71" s="233"/>
      <c r="H71" s="234"/>
    </row>
    <row r="72" spans="1:8" ht="31.5" customHeight="1" x14ac:dyDescent="0.25">
      <c r="A72" s="36" t="s">
        <v>18</v>
      </c>
      <c r="B72" s="277" t="s">
        <v>46</v>
      </c>
      <c r="C72" s="278" t="s">
        <v>42</v>
      </c>
      <c r="D72" s="37" t="s">
        <v>45</v>
      </c>
      <c r="E72" s="38"/>
      <c r="F72" s="48"/>
      <c r="G72" s="49"/>
      <c r="H72" s="50"/>
    </row>
    <row r="73" spans="1:8" ht="30" customHeight="1" x14ac:dyDescent="0.25">
      <c r="A73" s="22" t="s">
        <v>23</v>
      </c>
      <c r="B73" s="239" t="s">
        <v>225</v>
      </c>
      <c r="C73" s="239" t="s">
        <v>43</v>
      </c>
      <c r="D73" s="20" t="s">
        <v>41</v>
      </c>
      <c r="E73" s="40"/>
      <c r="F73" s="24"/>
      <c r="G73" s="28">
        <f t="shared" ref="G73:G76" si="19">E73*F73</f>
        <v>0</v>
      </c>
      <c r="H73" s="29">
        <f>G73+(G73*$F$2)</f>
        <v>0</v>
      </c>
    </row>
    <row r="74" spans="1:8" ht="30" customHeight="1" x14ac:dyDescent="0.25">
      <c r="A74" s="22" t="s">
        <v>24</v>
      </c>
      <c r="B74" s="239" t="s">
        <v>224</v>
      </c>
      <c r="C74" s="239" t="s">
        <v>43</v>
      </c>
      <c r="D74" s="20" t="s">
        <v>41</v>
      </c>
      <c r="E74" s="40"/>
      <c r="F74" s="24"/>
      <c r="G74" s="28">
        <f t="shared" si="19"/>
        <v>0</v>
      </c>
      <c r="H74" s="29">
        <f t="shared" ref="H74:H76" si="20">G74+(G74*$F$2)</f>
        <v>0</v>
      </c>
    </row>
    <row r="75" spans="1:8" ht="30" customHeight="1" x14ac:dyDescent="0.25">
      <c r="A75" s="22" t="s">
        <v>34</v>
      </c>
      <c r="B75" s="239" t="s">
        <v>226</v>
      </c>
      <c r="C75" s="239" t="s">
        <v>43</v>
      </c>
      <c r="D75" s="20" t="s">
        <v>41</v>
      </c>
      <c r="E75" s="40"/>
      <c r="F75" s="24"/>
      <c r="G75" s="28">
        <f t="shared" si="19"/>
        <v>0</v>
      </c>
      <c r="H75" s="29">
        <f t="shared" si="20"/>
        <v>0</v>
      </c>
    </row>
    <row r="76" spans="1:8" ht="30" customHeight="1" thickBot="1" x14ac:dyDescent="0.3">
      <c r="A76" s="129" t="s">
        <v>361</v>
      </c>
      <c r="B76" s="265" t="s">
        <v>226</v>
      </c>
      <c r="C76" s="265" t="s">
        <v>43</v>
      </c>
      <c r="D76" s="47" t="s">
        <v>41</v>
      </c>
      <c r="E76" s="42"/>
      <c r="F76" s="25"/>
      <c r="G76" s="30">
        <f t="shared" si="19"/>
        <v>0</v>
      </c>
      <c r="H76" s="31">
        <f t="shared" si="20"/>
        <v>0</v>
      </c>
    </row>
    <row r="77" spans="1:8" x14ac:dyDescent="0.25">
      <c r="A77" s="274"/>
      <c r="B77" s="275"/>
      <c r="C77" s="275"/>
      <c r="D77" s="275"/>
      <c r="E77" s="275"/>
      <c r="F77" s="275"/>
      <c r="G77" s="275"/>
      <c r="H77" s="276"/>
    </row>
    <row r="78" spans="1:8" x14ac:dyDescent="0.25">
      <c r="A78" s="18"/>
      <c r="B78" s="279" t="s">
        <v>26</v>
      </c>
      <c r="C78" s="280"/>
      <c r="D78" s="280"/>
      <c r="E78" s="280"/>
      <c r="F78" s="280"/>
      <c r="G78" s="280"/>
      <c r="H78" s="238"/>
    </row>
    <row r="79" spans="1:8" ht="40.15" customHeight="1" x14ac:dyDescent="0.25">
      <c r="A79" s="272" t="s">
        <v>552</v>
      </c>
      <c r="B79" s="230"/>
      <c r="C79" s="230"/>
      <c r="D79" s="230"/>
      <c r="E79" s="230"/>
      <c r="F79" s="231"/>
      <c r="G79" s="32">
        <f>SUM(G5:G75)</f>
        <v>0</v>
      </c>
      <c r="H79" s="32">
        <f>SUM(H5:H75)</f>
        <v>0</v>
      </c>
    </row>
    <row r="80" spans="1:8" ht="12" customHeight="1" x14ac:dyDescent="0.25">
      <c r="F80"/>
      <c r="G80"/>
      <c r="H80"/>
    </row>
  </sheetData>
  <mergeCells count="79">
    <mergeCell ref="C1:H1"/>
    <mergeCell ref="C2:E2"/>
    <mergeCell ref="F2:H2"/>
    <mergeCell ref="A3:C3"/>
    <mergeCell ref="A4:H4"/>
    <mergeCell ref="B10:C10"/>
    <mergeCell ref="B11:C11"/>
    <mergeCell ref="B12:C12"/>
    <mergeCell ref="B13:C13"/>
    <mergeCell ref="B14:C14"/>
    <mergeCell ref="A5:H5"/>
    <mergeCell ref="B6:C6"/>
    <mergeCell ref="B7:C7"/>
    <mergeCell ref="B8:C8"/>
    <mergeCell ref="B9:C9"/>
    <mergeCell ref="B15:C15"/>
    <mergeCell ref="A16:H16"/>
    <mergeCell ref="B17:C17"/>
    <mergeCell ref="B24:C24"/>
    <mergeCell ref="B25:C25"/>
    <mergeCell ref="B26:C26"/>
    <mergeCell ref="B18:C18"/>
    <mergeCell ref="B19:C19"/>
    <mergeCell ref="B20:C20"/>
    <mergeCell ref="B21:C21"/>
    <mergeCell ref="B22:C22"/>
    <mergeCell ref="B23:C23"/>
    <mergeCell ref="B28:C28"/>
    <mergeCell ref="A27:H27"/>
    <mergeCell ref="B29:C29"/>
    <mergeCell ref="B30:C30"/>
    <mergeCell ref="B31:C31"/>
    <mergeCell ref="B32:C32"/>
    <mergeCell ref="B33:C33"/>
    <mergeCell ref="B34:C34"/>
    <mergeCell ref="B35:C35"/>
    <mergeCell ref="B36:C36"/>
    <mergeCell ref="A37:H37"/>
    <mergeCell ref="B38:C38"/>
    <mergeCell ref="B39:C39"/>
    <mergeCell ref="B40:C40"/>
    <mergeCell ref="A43:H43"/>
    <mergeCell ref="B44:C44"/>
    <mergeCell ref="B45:C45"/>
    <mergeCell ref="A46:H46"/>
    <mergeCell ref="B47:C47"/>
    <mergeCell ref="B41:C41"/>
    <mergeCell ref="B42:C42"/>
    <mergeCell ref="A50:H50"/>
    <mergeCell ref="B48:C48"/>
    <mergeCell ref="B49:C49"/>
    <mergeCell ref="B51:C51"/>
    <mergeCell ref="A53:H53"/>
    <mergeCell ref="B54:C54"/>
    <mergeCell ref="A55:H55"/>
    <mergeCell ref="B56:C56"/>
    <mergeCell ref="B57:C57"/>
    <mergeCell ref="B64:C64"/>
    <mergeCell ref="B58:C58"/>
    <mergeCell ref="B59:C59"/>
    <mergeCell ref="B60:C60"/>
    <mergeCell ref="B61:C61"/>
    <mergeCell ref="B62:C62"/>
    <mergeCell ref="A63:H63"/>
    <mergeCell ref="B65:C65"/>
    <mergeCell ref="B66:C66"/>
    <mergeCell ref="B67:C67"/>
    <mergeCell ref="B68:C68"/>
    <mergeCell ref="B69:C69"/>
    <mergeCell ref="B70:C70"/>
    <mergeCell ref="B76:C76"/>
    <mergeCell ref="A77:H77"/>
    <mergeCell ref="B78:H78"/>
    <mergeCell ref="A79:F79"/>
    <mergeCell ref="A71:H71"/>
    <mergeCell ref="B72:C72"/>
    <mergeCell ref="B73:C73"/>
    <mergeCell ref="B74:C74"/>
    <mergeCell ref="B75:C75"/>
  </mergeCells>
  <phoneticPr fontId="16" type="noConversion"/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211"/>
  <sheetViews>
    <sheetView showGridLines="0" tabSelected="1" topLeftCell="A177" zoomScaleNormal="100" zoomScaleSheetLayoutView="100" workbookViewId="0">
      <selection activeCell="A198" sqref="A198:A201"/>
    </sheetView>
    <sheetView workbookViewId="1"/>
  </sheetViews>
  <sheetFormatPr baseColWidth="10" defaultRowHeight="15" x14ac:dyDescent="0.25"/>
  <cols>
    <col min="1" max="1" width="9.28515625" style="3" customWidth="1"/>
    <col min="2" max="2" width="25.7109375" customWidth="1"/>
    <col min="3" max="3" width="53.5703125" style="2" customWidth="1"/>
    <col min="4" max="4" width="9" style="1" customWidth="1"/>
    <col min="5" max="5" width="16.7109375" style="1" customWidth="1"/>
    <col min="6" max="6" width="12" style="1" customWidth="1"/>
    <col min="7" max="7" width="14.7109375" style="1" customWidth="1"/>
    <col min="8" max="8" width="17" style="1" customWidth="1"/>
  </cols>
  <sheetData>
    <row r="1" spans="1:8" ht="114.75" customHeight="1" x14ac:dyDescent="0.25">
      <c r="C1" s="205" t="s">
        <v>383</v>
      </c>
      <c r="D1" s="206"/>
      <c r="E1" s="206"/>
      <c r="F1" s="206"/>
      <c r="G1" s="207"/>
      <c r="H1" s="208"/>
    </row>
    <row r="2" spans="1:8" ht="30.75" customHeight="1" thickBot="1" x14ac:dyDescent="0.3">
      <c r="C2" s="209" t="s">
        <v>14</v>
      </c>
      <c r="D2" s="210"/>
      <c r="E2" s="210"/>
      <c r="F2" s="211">
        <v>0.1</v>
      </c>
      <c r="G2" s="212"/>
      <c r="H2" s="213"/>
    </row>
    <row r="3" spans="1:8" ht="35.450000000000003" customHeight="1" thickBot="1" x14ac:dyDescent="0.3">
      <c r="A3" s="214" t="s">
        <v>0</v>
      </c>
      <c r="B3" s="215"/>
      <c r="C3" s="216"/>
      <c r="D3" s="14" t="s">
        <v>19</v>
      </c>
      <c r="E3" s="15" t="s">
        <v>1</v>
      </c>
      <c r="F3" s="12" t="s">
        <v>20</v>
      </c>
      <c r="G3" s="16" t="s">
        <v>21</v>
      </c>
      <c r="H3" s="17" t="s">
        <v>22</v>
      </c>
    </row>
    <row r="4" spans="1:8" ht="27.6" customHeight="1" thickBot="1" x14ac:dyDescent="0.3">
      <c r="A4" s="232" t="s">
        <v>227</v>
      </c>
      <c r="B4" s="233"/>
      <c r="C4" s="233"/>
      <c r="D4" s="233"/>
      <c r="E4" s="233"/>
      <c r="F4" s="233"/>
      <c r="G4" s="233"/>
      <c r="H4" s="234"/>
    </row>
    <row r="5" spans="1:8" ht="23.45" customHeight="1" thickBot="1" x14ac:dyDescent="0.3">
      <c r="A5" s="232" t="s">
        <v>60</v>
      </c>
      <c r="B5" s="233"/>
      <c r="C5" s="233"/>
      <c r="D5" s="233"/>
      <c r="E5" s="233"/>
      <c r="F5" s="233"/>
      <c r="G5" s="233"/>
      <c r="H5" s="234"/>
    </row>
    <row r="6" spans="1:8" ht="15" customHeight="1" x14ac:dyDescent="0.25">
      <c r="A6" s="36" t="s">
        <v>15</v>
      </c>
      <c r="B6" s="240" t="s">
        <v>61</v>
      </c>
      <c r="C6" s="241" t="s">
        <v>61</v>
      </c>
      <c r="D6" s="37" t="s">
        <v>27</v>
      </c>
      <c r="E6" s="38"/>
      <c r="F6" s="23">
        <v>1</v>
      </c>
      <c r="G6" s="26">
        <f t="shared" ref="G6:G15" si="0">E6*F6</f>
        <v>0</v>
      </c>
      <c r="H6" s="27">
        <f>G6+(G6*$F$2)</f>
        <v>0</v>
      </c>
    </row>
    <row r="7" spans="1:8" ht="15" customHeight="1" thickBot="1" x14ac:dyDescent="0.3">
      <c r="A7" s="22" t="s">
        <v>16</v>
      </c>
      <c r="B7" s="235" t="s">
        <v>62</v>
      </c>
      <c r="C7" s="236" t="s">
        <v>62</v>
      </c>
      <c r="D7" s="20" t="s">
        <v>27</v>
      </c>
      <c r="E7" s="39"/>
      <c r="F7" s="33">
        <v>1</v>
      </c>
      <c r="G7" s="34">
        <f t="shared" si="0"/>
        <v>0</v>
      </c>
      <c r="H7" s="35">
        <f>G7+(G7*$F$2)</f>
        <v>0</v>
      </c>
    </row>
    <row r="8" spans="1:8" ht="15" customHeight="1" x14ac:dyDescent="0.25">
      <c r="A8" s="36" t="s">
        <v>17</v>
      </c>
      <c r="B8" s="235" t="s">
        <v>63</v>
      </c>
      <c r="C8" s="236" t="s">
        <v>63</v>
      </c>
      <c r="D8" s="20" t="s">
        <v>27</v>
      </c>
      <c r="E8" s="39"/>
      <c r="F8" s="33">
        <v>1</v>
      </c>
      <c r="G8" s="34">
        <f t="shared" si="0"/>
        <v>0</v>
      </c>
      <c r="H8" s="35">
        <f t="shared" ref="H8:H14" si="1">G8+(G8*$F$2)</f>
        <v>0</v>
      </c>
    </row>
    <row r="9" spans="1:8" ht="15" customHeight="1" thickBot="1" x14ac:dyDescent="0.3">
      <c r="A9" s="22" t="s">
        <v>28</v>
      </c>
      <c r="B9" s="235" t="s">
        <v>64</v>
      </c>
      <c r="C9" s="236" t="s">
        <v>64</v>
      </c>
      <c r="D9" s="20" t="s">
        <v>27</v>
      </c>
      <c r="E9" s="39"/>
      <c r="F9" s="33">
        <v>1</v>
      </c>
      <c r="G9" s="34">
        <f t="shared" si="0"/>
        <v>0</v>
      </c>
      <c r="H9" s="35">
        <f t="shared" si="1"/>
        <v>0</v>
      </c>
    </row>
    <row r="10" spans="1:8" ht="15" customHeight="1" x14ac:dyDescent="0.25">
      <c r="A10" s="36" t="s">
        <v>29</v>
      </c>
      <c r="B10" s="235" t="s">
        <v>65</v>
      </c>
      <c r="C10" s="236" t="s">
        <v>65</v>
      </c>
      <c r="D10" s="20" t="s">
        <v>27</v>
      </c>
      <c r="E10" s="39"/>
      <c r="F10" s="33">
        <v>1</v>
      </c>
      <c r="G10" s="34">
        <f t="shared" si="0"/>
        <v>0</v>
      </c>
      <c r="H10" s="35">
        <f t="shared" si="1"/>
        <v>0</v>
      </c>
    </row>
    <row r="11" spans="1:8" ht="15" customHeight="1" thickBot="1" x14ac:dyDescent="0.3">
      <c r="A11" s="22" t="s">
        <v>30</v>
      </c>
      <c r="B11" s="235" t="s">
        <v>490</v>
      </c>
      <c r="C11" s="236"/>
      <c r="D11" s="20" t="s">
        <v>27</v>
      </c>
      <c r="E11" s="39"/>
      <c r="F11" s="33">
        <v>1</v>
      </c>
      <c r="G11" s="34">
        <f t="shared" si="0"/>
        <v>0</v>
      </c>
      <c r="H11" s="35">
        <f t="shared" si="1"/>
        <v>0</v>
      </c>
    </row>
    <row r="12" spans="1:8" ht="15" customHeight="1" x14ac:dyDescent="0.25">
      <c r="A12" s="36" t="s">
        <v>31</v>
      </c>
      <c r="B12" s="235" t="s">
        <v>66</v>
      </c>
      <c r="C12" s="236" t="s">
        <v>66</v>
      </c>
      <c r="D12" s="20" t="s">
        <v>27</v>
      </c>
      <c r="E12" s="39"/>
      <c r="F12" s="33">
        <v>1</v>
      </c>
      <c r="G12" s="34">
        <f t="shared" si="0"/>
        <v>0</v>
      </c>
      <c r="H12" s="35">
        <f t="shared" si="1"/>
        <v>0</v>
      </c>
    </row>
    <row r="13" spans="1:8" ht="15" customHeight="1" thickBot="1" x14ac:dyDescent="0.3">
      <c r="A13" s="22" t="s">
        <v>32</v>
      </c>
      <c r="B13" s="255" t="s">
        <v>59</v>
      </c>
      <c r="C13" s="256" t="s">
        <v>59</v>
      </c>
      <c r="D13" s="20" t="s">
        <v>27</v>
      </c>
      <c r="E13" s="39"/>
      <c r="F13" s="33">
        <v>1</v>
      </c>
      <c r="G13" s="34">
        <f t="shared" si="0"/>
        <v>0</v>
      </c>
      <c r="H13" s="35">
        <f t="shared" si="1"/>
        <v>0</v>
      </c>
    </row>
    <row r="14" spans="1:8" ht="15" customHeight="1" x14ac:dyDescent="0.25">
      <c r="A14" s="36" t="s">
        <v>33</v>
      </c>
      <c r="B14" s="255" t="s">
        <v>67</v>
      </c>
      <c r="C14" s="256" t="s">
        <v>67</v>
      </c>
      <c r="D14" s="20" t="s">
        <v>27</v>
      </c>
      <c r="E14" s="39"/>
      <c r="F14" s="33">
        <v>1</v>
      </c>
      <c r="G14" s="34">
        <f t="shared" si="0"/>
        <v>0</v>
      </c>
      <c r="H14" s="35">
        <f t="shared" si="1"/>
        <v>0</v>
      </c>
    </row>
    <row r="15" spans="1:8" ht="15" customHeight="1" thickBot="1" x14ac:dyDescent="0.3">
      <c r="A15" s="22" t="s">
        <v>35</v>
      </c>
      <c r="B15" s="257" t="s">
        <v>68</v>
      </c>
      <c r="C15" s="258" t="s">
        <v>68</v>
      </c>
      <c r="D15" s="47" t="s">
        <v>27</v>
      </c>
      <c r="E15" s="131"/>
      <c r="F15" s="114">
        <v>1</v>
      </c>
      <c r="G15" s="141">
        <f t="shared" si="0"/>
        <v>0</v>
      </c>
      <c r="H15" s="35">
        <f>G15+(G15*$F$2)</f>
        <v>0</v>
      </c>
    </row>
    <row r="16" spans="1:8" ht="23.45" customHeight="1" thickBot="1" x14ac:dyDescent="0.3">
      <c r="A16" s="232" t="s">
        <v>466</v>
      </c>
      <c r="B16" s="233"/>
      <c r="C16" s="233"/>
      <c r="D16" s="233"/>
      <c r="E16" s="233"/>
      <c r="F16" s="233"/>
      <c r="G16" s="233"/>
      <c r="H16" s="234"/>
    </row>
    <row r="17" spans="1:8" ht="15" customHeight="1" x14ac:dyDescent="0.25">
      <c r="A17" s="36" t="s">
        <v>36</v>
      </c>
      <c r="B17" s="254" t="s">
        <v>467</v>
      </c>
      <c r="C17" s="254"/>
      <c r="D17" s="37" t="s">
        <v>484</v>
      </c>
      <c r="E17" s="38"/>
      <c r="F17" s="23">
        <v>1</v>
      </c>
      <c r="G17" s="28">
        <f t="shared" ref="G17:G28" si="2">E17*F17</f>
        <v>0</v>
      </c>
      <c r="H17" s="29">
        <f>G17+(G17*$F$2)</f>
        <v>0</v>
      </c>
    </row>
    <row r="18" spans="1:8" ht="15" customHeight="1" thickBot="1" x14ac:dyDescent="0.3">
      <c r="A18" s="22" t="s">
        <v>37</v>
      </c>
      <c r="B18" s="239" t="s">
        <v>76</v>
      </c>
      <c r="C18" s="239" t="s">
        <v>76</v>
      </c>
      <c r="D18" s="13" t="s">
        <v>484</v>
      </c>
      <c r="E18" s="40"/>
      <c r="F18" s="24">
        <v>1</v>
      </c>
      <c r="G18" s="28">
        <f t="shared" si="2"/>
        <v>0</v>
      </c>
      <c r="H18" s="29">
        <f>G18+(G18*$F$2)</f>
        <v>0</v>
      </c>
    </row>
    <row r="19" spans="1:8" ht="15" customHeight="1" x14ac:dyDescent="0.25">
      <c r="A19" s="36" t="s">
        <v>38</v>
      </c>
      <c r="B19" s="239" t="s">
        <v>77</v>
      </c>
      <c r="C19" s="239" t="s">
        <v>77</v>
      </c>
      <c r="D19" s="13" t="s">
        <v>27</v>
      </c>
      <c r="E19" s="40"/>
      <c r="F19" s="24">
        <v>1</v>
      </c>
      <c r="G19" s="28">
        <f t="shared" si="2"/>
        <v>0</v>
      </c>
      <c r="H19" s="29">
        <f t="shared" ref="H19:H40" si="3">G19+(G19*$F$2)</f>
        <v>0</v>
      </c>
    </row>
    <row r="20" spans="1:8" ht="15" customHeight="1" thickBot="1" x14ac:dyDescent="0.3">
      <c r="A20" s="22" t="s">
        <v>39</v>
      </c>
      <c r="B20" s="261" t="s">
        <v>471</v>
      </c>
      <c r="C20" s="261"/>
      <c r="D20" s="13" t="s">
        <v>27</v>
      </c>
      <c r="E20" s="40"/>
      <c r="F20" s="24">
        <v>1</v>
      </c>
      <c r="G20" s="28">
        <f t="shared" si="2"/>
        <v>0</v>
      </c>
      <c r="H20" s="29">
        <f t="shared" si="3"/>
        <v>0</v>
      </c>
    </row>
    <row r="21" spans="1:8" ht="15" customHeight="1" x14ac:dyDescent="0.25">
      <c r="A21" s="36" t="s">
        <v>40</v>
      </c>
      <c r="B21" s="261" t="s">
        <v>468</v>
      </c>
      <c r="C21" s="261"/>
      <c r="D21" s="13" t="s">
        <v>27</v>
      </c>
      <c r="E21" s="40"/>
      <c r="F21" s="24">
        <v>1</v>
      </c>
      <c r="G21" s="28">
        <f t="shared" si="2"/>
        <v>0</v>
      </c>
      <c r="H21" s="29">
        <f t="shared" si="3"/>
        <v>0</v>
      </c>
    </row>
    <row r="22" spans="1:8" ht="15" customHeight="1" thickBot="1" x14ac:dyDescent="0.3">
      <c r="A22" s="22" t="s">
        <v>48</v>
      </c>
      <c r="B22" s="239" t="s">
        <v>78</v>
      </c>
      <c r="C22" s="239" t="s">
        <v>78</v>
      </c>
      <c r="D22" s="13" t="s">
        <v>27</v>
      </c>
      <c r="E22" s="40"/>
      <c r="F22" s="24">
        <v>1</v>
      </c>
      <c r="G22" s="28">
        <f t="shared" si="2"/>
        <v>0</v>
      </c>
      <c r="H22" s="29">
        <f t="shared" si="3"/>
        <v>0</v>
      </c>
    </row>
    <row r="23" spans="1:8" ht="15" customHeight="1" x14ac:dyDescent="0.25">
      <c r="A23" s="36" t="s">
        <v>49</v>
      </c>
      <c r="B23" s="239" t="s">
        <v>470</v>
      </c>
      <c r="C23" s="239" t="s">
        <v>79</v>
      </c>
      <c r="D23" s="13" t="s">
        <v>27</v>
      </c>
      <c r="E23" s="40"/>
      <c r="F23" s="24">
        <v>1</v>
      </c>
      <c r="G23" s="28">
        <f t="shared" si="2"/>
        <v>0</v>
      </c>
      <c r="H23" s="29">
        <f t="shared" si="3"/>
        <v>0</v>
      </c>
    </row>
    <row r="24" spans="1:8" ht="15" customHeight="1" thickBot="1" x14ac:dyDescent="0.3">
      <c r="A24" s="22" t="s">
        <v>50</v>
      </c>
      <c r="B24" s="239" t="s">
        <v>80</v>
      </c>
      <c r="C24" s="239" t="s">
        <v>80</v>
      </c>
      <c r="D24" s="13" t="s">
        <v>27</v>
      </c>
      <c r="E24" s="40"/>
      <c r="F24" s="24">
        <v>1</v>
      </c>
      <c r="G24" s="28">
        <f t="shared" si="2"/>
        <v>0</v>
      </c>
      <c r="H24" s="29">
        <f t="shared" si="3"/>
        <v>0</v>
      </c>
    </row>
    <row r="25" spans="1:8" ht="15" customHeight="1" x14ac:dyDescent="0.25">
      <c r="A25" s="36" t="s">
        <v>228</v>
      </c>
      <c r="B25" s="239" t="s">
        <v>81</v>
      </c>
      <c r="C25" s="239" t="s">
        <v>81</v>
      </c>
      <c r="D25" s="13" t="s">
        <v>27</v>
      </c>
      <c r="E25" s="40"/>
      <c r="F25" s="24">
        <v>1</v>
      </c>
      <c r="G25" s="28">
        <f t="shared" si="2"/>
        <v>0</v>
      </c>
      <c r="H25" s="29">
        <f t="shared" si="3"/>
        <v>0</v>
      </c>
    </row>
    <row r="26" spans="1:8" ht="15" customHeight="1" thickBot="1" x14ac:dyDescent="0.3">
      <c r="A26" s="22" t="s">
        <v>229</v>
      </c>
      <c r="B26" s="261" t="s">
        <v>469</v>
      </c>
      <c r="C26" s="261"/>
      <c r="D26" s="13" t="s">
        <v>27</v>
      </c>
      <c r="E26" s="40"/>
      <c r="F26" s="24">
        <v>1</v>
      </c>
      <c r="G26" s="28">
        <f t="shared" si="2"/>
        <v>0</v>
      </c>
      <c r="H26" s="29">
        <f t="shared" si="3"/>
        <v>0</v>
      </c>
    </row>
    <row r="27" spans="1:8" ht="15" customHeight="1" x14ac:dyDescent="0.25">
      <c r="A27" s="36" t="s">
        <v>230</v>
      </c>
      <c r="B27" s="239" t="s">
        <v>82</v>
      </c>
      <c r="C27" s="239" t="s">
        <v>82</v>
      </c>
      <c r="D27" s="13" t="s">
        <v>27</v>
      </c>
      <c r="E27" s="40"/>
      <c r="F27" s="24">
        <v>1</v>
      </c>
      <c r="G27" s="28">
        <f t="shared" si="2"/>
        <v>0</v>
      </c>
      <c r="H27" s="29">
        <f t="shared" si="3"/>
        <v>0</v>
      </c>
    </row>
    <row r="28" spans="1:8" ht="15" customHeight="1" thickBot="1" x14ac:dyDescent="0.3">
      <c r="A28" s="22" t="s">
        <v>231</v>
      </c>
      <c r="B28" s="239" t="s">
        <v>83</v>
      </c>
      <c r="C28" s="239" t="s">
        <v>83</v>
      </c>
      <c r="D28" s="13" t="s">
        <v>27</v>
      </c>
      <c r="E28" s="40"/>
      <c r="F28" s="24">
        <v>1</v>
      </c>
      <c r="G28" s="28">
        <f t="shared" si="2"/>
        <v>0</v>
      </c>
      <c r="H28" s="29">
        <f t="shared" si="3"/>
        <v>0</v>
      </c>
    </row>
    <row r="29" spans="1:8" ht="15" customHeight="1" x14ac:dyDescent="0.25">
      <c r="A29" s="36" t="s">
        <v>232</v>
      </c>
      <c r="B29" s="239" t="s">
        <v>84</v>
      </c>
      <c r="C29" s="239" t="s">
        <v>84</v>
      </c>
      <c r="D29" s="13" t="s">
        <v>27</v>
      </c>
      <c r="E29" s="40"/>
      <c r="F29" s="24">
        <v>1</v>
      </c>
      <c r="G29" s="28">
        <f>E29*F29</f>
        <v>0</v>
      </c>
      <c r="H29" s="29">
        <f t="shared" si="3"/>
        <v>0</v>
      </c>
    </row>
    <row r="30" spans="1:8" ht="15" customHeight="1" thickBot="1" x14ac:dyDescent="0.3">
      <c r="A30" s="22" t="s">
        <v>233</v>
      </c>
      <c r="B30" s="239" t="s">
        <v>85</v>
      </c>
      <c r="C30" s="239" t="s">
        <v>85</v>
      </c>
      <c r="D30" s="13" t="s">
        <v>27</v>
      </c>
      <c r="E30" s="40"/>
      <c r="F30" s="24">
        <v>1</v>
      </c>
      <c r="G30" s="28">
        <f t="shared" ref="G30:G198" si="4">E30*F30</f>
        <v>0</v>
      </c>
      <c r="H30" s="29">
        <f t="shared" si="3"/>
        <v>0</v>
      </c>
    </row>
    <row r="31" spans="1:8" ht="15" customHeight="1" x14ac:dyDescent="0.25">
      <c r="A31" s="36" t="s">
        <v>234</v>
      </c>
      <c r="B31" s="239" t="s">
        <v>86</v>
      </c>
      <c r="C31" s="239" t="s">
        <v>86</v>
      </c>
      <c r="D31" s="13" t="s">
        <v>27</v>
      </c>
      <c r="E31" s="40"/>
      <c r="F31" s="24">
        <v>1</v>
      </c>
      <c r="G31" s="28">
        <f t="shared" si="4"/>
        <v>0</v>
      </c>
      <c r="H31" s="29">
        <f t="shared" si="3"/>
        <v>0</v>
      </c>
    </row>
    <row r="32" spans="1:8" ht="15" customHeight="1" thickBot="1" x14ac:dyDescent="0.3">
      <c r="A32" s="22" t="s">
        <v>235</v>
      </c>
      <c r="B32" s="237" t="s">
        <v>391</v>
      </c>
      <c r="C32" s="238"/>
      <c r="D32" s="13" t="s">
        <v>27</v>
      </c>
      <c r="E32" s="40"/>
      <c r="F32" s="24">
        <v>1</v>
      </c>
      <c r="G32" s="28">
        <f t="shared" si="4"/>
        <v>0</v>
      </c>
      <c r="H32" s="29">
        <f t="shared" si="3"/>
        <v>0</v>
      </c>
    </row>
    <row r="33" spans="1:8" ht="15" customHeight="1" x14ac:dyDescent="0.25">
      <c r="A33" s="36" t="s">
        <v>236</v>
      </c>
      <c r="B33" s="239" t="s">
        <v>87</v>
      </c>
      <c r="C33" s="239" t="s">
        <v>87</v>
      </c>
      <c r="D33" s="13" t="s">
        <v>27</v>
      </c>
      <c r="E33" s="40"/>
      <c r="F33" s="24">
        <v>1</v>
      </c>
      <c r="G33" s="28">
        <f t="shared" si="4"/>
        <v>0</v>
      </c>
      <c r="H33" s="29">
        <f t="shared" si="3"/>
        <v>0</v>
      </c>
    </row>
    <row r="34" spans="1:8" ht="15" customHeight="1" thickBot="1" x14ac:dyDescent="0.3">
      <c r="A34" s="22" t="s">
        <v>237</v>
      </c>
      <c r="B34" s="239" t="s">
        <v>88</v>
      </c>
      <c r="C34" s="239" t="s">
        <v>88</v>
      </c>
      <c r="D34" s="13" t="s">
        <v>27</v>
      </c>
      <c r="E34" s="40"/>
      <c r="F34" s="24">
        <v>1</v>
      </c>
      <c r="G34" s="28">
        <f t="shared" si="4"/>
        <v>0</v>
      </c>
      <c r="H34" s="29">
        <f t="shared" si="3"/>
        <v>0</v>
      </c>
    </row>
    <row r="35" spans="1:8" ht="15" customHeight="1" x14ac:dyDescent="0.25">
      <c r="A35" s="36" t="s">
        <v>238</v>
      </c>
      <c r="B35" s="239" t="s">
        <v>89</v>
      </c>
      <c r="C35" s="239" t="s">
        <v>89</v>
      </c>
      <c r="D35" s="13" t="s">
        <v>27</v>
      </c>
      <c r="E35" s="40"/>
      <c r="F35" s="24">
        <v>1</v>
      </c>
      <c r="G35" s="28">
        <f t="shared" si="4"/>
        <v>0</v>
      </c>
      <c r="H35" s="29">
        <f t="shared" si="3"/>
        <v>0</v>
      </c>
    </row>
    <row r="36" spans="1:8" ht="15" customHeight="1" thickBot="1" x14ac:dyDescent="0.3">
      <c r="A36" s="22" t="s">
        <v>239</v>
      </c>
      <c r="B36" s="239" t="s">
        <v>90</v>
      </c>
      <c r="C36" s="239" t="s">
        <v>90</v>
      </c>
      <c r="D36" s="13" t="s">
        <v>27</v>
      </c>
      <c r="E36" s="40"/>
      <c r="F36" s="24">
        <v>1</v>
      </c>
      <c r="G36" s="28">
        <f t="shared" si="4"/>
        <v>0</v>
      </c>
      <c r="H36" s="29">
        <f t="shared" si="3"/>
        <v>0</v>
      </c>
    </row>
    <row r="37" spans="1:8" ht="15" customHeight="1" x14ac:dyDescent="0.25">
      <c r="A37" s="36" t="s">
        <v>547</v>
      </c>
      <c r="B37" s="239" t="s">
        <v>91</v>
      </c>
      <c r="C37" s="239" t="s">
        <v>91</v>
      </c>
      <c r="D37" s="13" t="s">
        <v>27</v>
      </c>
      <c r="E37" s="40"/>
      <c r="F37" s="24">
        <v>1</v>
      </c>
      <c r="G37" s="28">
        <f t="shared" si="4"/>
        <v>0</v>
      </c>
      <c r="H37" s="29">
        <f t="shared" si="3"/>
        <v>0</v>
      </c>
    </row>
    <row r="38" spans="1:8" ht="15" customHeight="1" thickBot="1" x14ac:dyDescent="0.3">
      <c r="A38" s="22" t="s">
        <v>240</v>
      </c>
      <c r="B38" s="239" t="s">
        <v>92</v>
      </c>
      <c r="C38" s="239" t="s">
        <v>92</v>
      </c>
      <c r="D38" s="13" t="s">
        <v>27</v>
      </c>
      <c r="E38" s="40"/>
      <c r="F38" s="24">
        <v>1</v>
      </c>
      <c r="G38" s="28">
        <f t="shared" si="4"/>
        <v>0</v>
      </c>
      <c r="H38" s="29">
        <f t="shared" si="3"/>
        <v>0</v>
      </c>
    </row>
    <row r="39" spans="1:8" ht="15" customHeight="1" x14ac:dyDescent="0.25">
      <c r="A39" s="36" t="s">
        <v>241</v>
      </c>
      <c r="B39" s="239" t="s">
        <v>93</v>
      </c>
      <c r="C39" s="239" t="s">
        <v>93</v>
      </c>
      <c r="D39" s="13" t="s">
        <v>27</v>
      </c>
      <c r="E39" s="40"/>
      <c r="F39" s="24">
        <v>1</v>
      </c>
      <c r="G39" s="28">
        <f t="shared" si="4"/>
        <v>0</v>
      </c>
      <c r="H39" s="29">
        <f t="shared" si="3"/>
        <v>0</v>
      </c>
    </row>
    <row r="40" spans="1:8" ht="15" customHeight="1" thickBot="1" x14ac:dyDescent="0.3">
      <c r="A40" s="22" t="s">
        <v>242</v>
      </c>
      <c r="B40" s="265" t="s">
        <v>94</v>
      </c>
      <c r="C40" s="265" t="s">
        <v>94</v>
      </c>
      <c r="D40" s="41" t="s">
        <v>27</v>
      </c>
      <c r="E40" s="42"/>
      <c r="F40" s="25">
        <v>1</v>
      </c>
      <c r="G40" s="30">
        <f t="shared" si="4"/>
        <v>0</v>
      </c>
      <c r="H40" s="29">
        <f t="shared" si="3"/>
        <v>0</v>
      </c>
    </row>
    <row r="41" spans="1:8" ht="25.5" customHeight="1" thickBot="1" x14ac:dyDescent="0.3">
      <c r="A41" s="232" t="s">
        <v>95</v>
      </c>
      <c r="B41" s="233"/>
      <c r="C41" s="233"/>
      <c r="D41" s="233"/>
      <c r="E41" s="233"/>
      <c r="F41" s="233"/>
      <c r="G41" s="233"/>
      <c r="H41" s="234"/>
    </row>
    <row r="42" spans="1:8" ht="15" customHeight="1" x14ac:dyDescent="0.25">
      <c r="A42" s="51" t="s">
        <v>243</v>
      </c>
      <c r="B42" s="235" t="s">
        <v>96</v>
      </c>
      <c r="C42" s="236" t="s">
        <v>96</v>
      </c>
      <c r="D42" s="19" t="s">
        <v>27</v>
      </c>
      <c r="E42" s="40"/>
      <c r="F42" s="24">
        <v>1</v>
      </c>
      <c r="G42" s="28">
        <f t="shared" ref="G42:G64" si="5">E42*F42</f>
        <v>0</v>
      </c>
      <c r="H42" s="29">
        <f>G42+(G42*$F$2)</f>
        <v>0</v>
      </c>
    </row>
    <row r="43" spans="1:8" ht="15" customHeight="1" x14ac:dyDescent="0.25">
      <c r="A43" s="51" t="s">
        <v>244</v>
      </c>
      <c r="B43" s="235" t="s">
        <v>97</v>
      </c>
      <c r="C43" s="236" t="s">
        <v>97</v>
      </c>
      <c r="D43" s="19" t="s">
        <v>27</v>
      </c>
      <c r="E43" s="40"/>
      <c r="F43" s="24">
        <v>1</v>
      </c>
      <c r="G43" s="28">
        <f t="shared" si="5"/>
        <v>0</v>
      </c>
      <c r="H43" s="29">
        <f t="shared" ref="H43:H79" si="6">G43+(G43*$F$2)</f>
        <v>0</v>
      </c>
    </row>
    <row r="44" spans="1:8" ht="15" customHeight="1" x14ac:dyDescent="0.25">
      <c r="A44" s="51" t="s">
        <v>245</v>
      </c>
      <c r="B44" s="235" t="s">
        <v>98</v>
      </c>
      <c r="C44" s="236" t="s">
        <v>98</v>
      </c>
      <c r="D44" s="19" t="s">
        <v>27</v>
      </c>
      <c r="E44" s="40"/>
      <c r="F44" s="24">
        <v>1</v>
      </c>
      <c r="G44" s="28">
        <f t="shared" si="5"/>
        <v>0</v>
      </c>
      <c r="H44" s="29">
        <f t="shared" si="6"/>
        <v>0</v>
      </c>
    </row>
    <row r="45" spans="1:8" ht="15" customHeight="1" x14ac:dyDescent="0.25">
      <c r="A45" s="51" t="s">
        <v>246</v>
      </c>
      <c r="B45" s="235" t="s">
        <v>99</v>
      </c>
      <c r="C45" s="236" t="s">
        <v>99</v>
      </c>
      <c r="D45" s="19" t="s">
        <v>27</v>
      </c>
      <c r="E45" s="40"/>
      <c r="F45" s="24">
        <v>1</v>
      </c>
      <c r="G45" s="28">
        <f t="shared" si="5"/>
        <v>0</v>
      </c>
      <c r="H45" s="29">
        <f t="shared" si="6"/>
        <v>0</v>
      </c>
    </row>
    <row r="46" spans="1:8" ht="15" customHeight="1" x14ac:dyDescent="0.25">
      <c r="A46" s="51" t="s">
        <v>247</v>
      </c>
      <c r="B46" s="225" t="s">
        <v>100</v>
      </c>
      <c r="C46" s="225" t="s">
        <v>100</v>
      </c>
      <c r="D46" s="19" t="s">
        <v>27</v>
      </c>
      <c r="E46" s="40"/>
      <c r="F46" s="24">
        <v>1</v>
      </c>
      <c r="G46" s="28">
        <f t="shared" si="5"/>
        <v>0</v>
      </c>
      <c r="H46" s="29">
        <f t="shared" si="6"/>
        <v>0</v>
      </c>
    </row>
    <row r="47" spans="1:8" ht="15" customHeight="1" x14ac:dyDescent="0.25">
      <c r="A47" s="51" t="s">
        <v>248</v>
      </c>
      <c r="B47" s="235" t="s">
        <v>101</v>
      </c>
      <c r="C47" s="236" t="s">
        <v>101</v>
      </c>
      <c r="D47" s="19" t="s">
        <v>27</v>
      </c>
      <c r="E47" s="40"/>
      <c r="F47" s="24">
        <v>1</v>
      </c>
      <c r="G47" s="28">
        <f t="shared" si="5"/>
        <v>0</v>
      </c>
      <c r="H47" s="29">
        <f t="shared" si="6"/>
        <v>0</v>
      </c>
    </row>
    <row r="48" spans="1:8" ht="15" customHeight="1" x14ac:dyDescent="0.25">
      <c r="A48" s="51" t="s">
        <v>249</v>
      </c>
      <c r="B48" s="235" t="s">
        <v>102</v>
      </c>
      <c r="C48" s="236" t="s">
        <v>102</v>
      </c>
      <c r="D48" s="19" t="s">
        <v>27</v>
      </c>
      <c r="E48" s="40"/>
      <c r="F48" s="24">
        <v>1</v>
      </c>
      <c r="G48" s="28">
        <f t="shared" si="5"/>
        <v>0</v>
      </c>
      <c r="H48" s="29">
        <f t="shared" si="6"/>
        <v>0</v>
      </c>
    </row>
    <row r="49" spans="1:8" ht="15" customHeight="1" x14ac:dyDescent="0.25">
      <c r="A49" s="51" t="s">
        <v>250</v>
      </c>
      <c r="B49" s="235" t="s">
        <v>103</v>
      </c>
      <c r="C49" s="236" t="s">
        <v>103</v>
      </c>
      <c r="D49" s="19" t="s">
        <v>27</v>
      </c>
      <c r="E49" s="40"/>
      <c r="F49" s="24">
        <v>1</v>
      </c>
      <c r="G49" s="28">
        <f t="shared" si="5"/>
        <v>0</v>
      </c>
      <c r="H49" s="29">
        <f t="shared" si="6"/>
        <v>0</v>
      </c>
    </row>
    <row r="50" spans="1:8" ht="15" customHeight="1" x14ac:dyDescent="0.25">
      <c r="A50" s="51" t="s">
        <v>251</v>
      </c>
      <c r="B50" s="177" t="s">
        <v>479</v>
      </c>
      <c r="C50" s="178"/>
      <c r="D50" s="19" t="s">
        <v>27</v>
      </c>
      <c r="E50" s="40"/>
      <c r="F50" s="24">
        <v>1</v>
      </c>
      <c r="G50" s="28">
        <f t="shared" si="5"/>
        <v>0</v>
      </c>
      <c r="H50" s="29">
        <f>G50+(G50*$F$2)</f>
        <v>0</v>
      </c>
    </row>
    <row r="51" spans="1:8" ht="15" customHeight="1" x14ac:dyDescent="0.25">
      <c r="A51" s="51" t="s">
        <v>252</v>
      </c>
      <c r="B51" s="235" t="s">
        <v>485</v>
      </c>
      <c r="C51" s="236"/>
      <c r="D51" s="19" t="s">
        <v>27</v>
      </c>
      <c r="E51" s="40"/>
      <c r="F51" s="24">
        <v>1</v>
      </c>
      <c r="G51" s="28">
        <f t="shared" si="5"/>
        <v>0</v>
      </c>
      <c r="H51" s="29">
        <f t="shared" si="6"/>
        <v>0</v>
      </c>
    </row>
    <row r="52" spans="1:8" ht="15" customHeight="1" x14ac:dyDescent="0.25">
      <c r="A52" s="51" t="s">
        <v>253</v>
      </c>
      <c r="B52" s="235" t="s">
        <v>486</v>
      </c>
      <c r="C52" s="236"/>
      <c r="D52" s="19" t="s">
        <v>27</v>
      </c>
      <c r="E52" s="40"/>
      <c r="F52" s="24">
        <v>1</v>
      </c>
      <c r="G52" s="28">
        <f t="shared" si="5"/>
        <v>0</v>
      </c>
      <c r="H52" s="29">
        <f t="shared" si="6"/>
        <v>0</v>
      </c>
    </row>
    <row r="53" spans="1:8" ht="15" customHeight="1" x14ac:dyDescent="0.25">
      <c r="A53" s="51" t="s">
        <v>254</v>
      </c>
      <c r="B53" s="235" t="s">
        <v>478</v>
      </c>
      <c r="C53" s="236"/>
      <c r="D53" s="19" t="s">
        <v>27</v>
      </c>
      <c r="E53" s="40"/>
      <c r="F53" s="24">
        <v>1</v>
      </c>
      <c r="G53" s="28">
        <f t="shared" si="5"/>
        <v>0</v>
      </c>
      <c r="H53" s="29">
        <f t="shared" si="6"/>
        <v>0</v>
      </c>
    </row>
    <row r="54" spans="1:8" ht="15" customHeight="1" x14ac:dyDescent="0.25">
      <c r="A54" s="51" t="s">
        <v>255</v>
      </c>
      <c r="B54" s="235" t="s">
        <v>104</v>
      </c>
      <c r="C54" s="236" t="s">
        <v>104</v>
      </c>
      <c r="D54" s="19" t="s">
        <v>27</v>
      </c>
      <c r="E54" s="40"/>
      <c r="F54" s="24">
        <v>1</v>
      </c>
      <c r="G54" s="28">
        <f t="shared" si="5"/>
        <v>0</v>
      </c>
      <c r="H54" s="29">
        <f t="shared" si="6"/>
        <v>0</v>
      </c>
    </row>
    <row r="55" spans="1:8" ht="15" customHeight="1" x14ac:dyDescent="0.25">
      <c r="A55" s="51" t="s">
        <v>256</v>
      </c>
      <c r="B55" s="235" t="s">
        <v>105</v>
      </c>
      <c r="C55" s="236" t="s">
        <v>105</v>
      </c>
      <c r="D55" s="19" t="s">
        <v>27</v>
      </c>
      <c r="E55" s="40"/>
      <c r="F55" s="24">
        <v>1</v>
      </c>
      <c r="G55" s="28">
        <f t="shared" si="5"/>
        <v>0</v>
      </c>
      <c r="H55" s="29">
        <f t="shared" si="6"/>
        <v>0</v>
      </c>
    </row>
    <row r="56" spans="1:8" ht="15" customHeight="1" x14ac:dyDescent="0.25">
      <c r="A56" s="51" t="s">
        <v>257</v>
      </c>
      <c r="B56" s="235" t="s">
        <v>106</v>
      </c>
      <c r="C56" s="236" t="s">
        <v>106</v>
      </c>
      <c r="D56" s="19" t="s">
        <v>27</v>
      </c>
      <c r="E56" s="40"/>
      <c r="F56" s="24">
        <v>1</v>
      </c>
      <c r="G56" s="28">
        <f t="shared" si="5"/>
        <v>0</v>
      </c>
      <c r="H56" s="29">
        <f t="shared" si="6"/>
        <v>0</v>
      </c>
    </row>
    <row r="57" spans="1:8" ht="15" customHeight="1" x14ac:dyDescent="0.25">
      <c r="A57" s="51" t="s">
        <v>258</v>
      </c>
      <c r="B57" s="244" t="s">
        <v>107</v>
      </c>
      <c r="C57" s="245" t="s">
        <v>107</v>
      </c>
      <c r="D57" s="19" t="s">
        <v>27</v>
      </c>
      <c r="E57" s="40"/>
      <c r="F57" s="24">
        <v>1</v>
      </c>
      <c r="G57" s="28">
        <f t="shared" si="5"/>
        <v>0</v>
      </c>
      <c r="H57" s="29">
        <f t="shared" si="6"/>
        <v>0</v>
      </c>
    </row>
    <row r="58" spans="1:8" ht="15" customHeight="1" x14ac:dyDescent="0.25">
      <c r="A58" s="51" t="s">
        <v>259</v>
      </c>
      <c r="B58" s="235" t="s">
        <v>108</v>
      </c>
      <c r="C58" s="236" t="s">
        <v>108</v>
      </c>
      <c r="D58" s="19" t="s">
        <v>27</v>
      </c>
      <c r="E58" s="40"/>
      <c r="F58" s="24">
        <v>1</v>
      </c>
      <c r="G58" s="28">
        <f t="shared" si="5"/>
        <v>0</v>
      </c>
      <c r="H58" s="29">
        <f t="shared" si="6"/>
        <v>0</v>
      </c>
    </row>
    <row r="59" spans="1:8" ht="15" customHeight="1" x14ac:dyDescent="0.25">
      <c r="A59" s="51" t="s">
        <v>260</v>
      </c>
      <c r="B59" s="235" t="s">
        <v>109</v>
      </c>
      <c r="C59" s="236" t="s">
        <v>109</v>
      </c>
      <c r="D59" s="19" t="s">
        <v>27</v>
      </c>
      <c r="E59" s="40"/>
      <c r="F59" s="24">
        <v>1</v>
      </c>
      <c r="G59" s="28">
        <f t="shared" si="5"/>
        <v>0</v>
      </c>
      <c r="H59" s="29">
        <f t="shared" si="6"/>
        <v>0</v>
      </c>
    </row>
    <row r="60" spans="1:8" ht="15" customHeight="1" x14ac:dyDescent="0.25">
      <c r="A60" s="51" t="s">
        <v>261</v>
      </c>
      <c r="B60" s="235" t="s">
        <v>110</v>
      </c>
      <c r="C60" s="236" t="s">
        <v>110</v>
      </c>
      <c r="D60" s="19" t="s">
        <v>27</v>
      </c>
      <c r="E60" s="40"/>
      <c r="F60" s="24">
        <v>1</v>
      </c>
      <c r="G60" s="28">
        <f t="shared" si="5"/>
        <v>0</v>
      </c>
      <c r="H60" s="29">
        <f t="shared" si="6"/>
        <v>0</v>
      </c>
    </row>
    <row r="61" spans="1:8" ht="15" customHeight="1" x14ac:dyDescent="0.25">
      <c r="A61" s="51" t="s">
        <v>262</v>
      </c>
      <c r="B61" s="242" t="s">
        <v>111</v>
      </c>
      <c r="C61" s="243" t="s">
        <v>111</v>
      </c>
      <c r="D61" s="19" t="s">
        <v>27</v>
      </c>
      <c r="E61" s="46"/>
      <c r="F61" s="24">
        <v>1</v>
      </c>
      <c r="G61" s="44">
        <f t="shared" si="5"/>
        <v>0</v>
      </c>
      <c r="H61" s="29">
        <f t="shared" si="6"/>
        <v>0</v>
      </c>
    </row>
    <row r="62" spans="1:8" ht="15" customHeight="1" x14ac:dyDescent="0.25">
      <c r="A62" s="51" t="s">
        <v>263</v>
      </c>
      <c r="B62" s="246" t="s">
        <v>112</v>
      </c>
      <c r="C62" s="247" t="s">
        <v>112</v>
      </c>
      <c r="D62" s="13" t="s">
        <v>27</v>
      </c>
      <c r="E62" s="112"/>
      <c r="F62" s="24">
        <v>1</v>
      </c>
      <c r="G62" s="44">
        <f t="shared" si="5"/>
        <v>0</v>
      </c>
      <c r="H62" s="29">
        <f t="shared" si="6"/>
        <v>0</v>
      </c>
    </row>
    <row r="63" spans="1:8" ht="15" customHeight="1" x14ac:dyDescent="0.25">
      <c r="A63" s="51" t="s">
        <v>264</v>
      </c>
      <c r="B63" s="246" t="s">
        <v>113</v>
      </c>
      <c r="C63" s="247" t="s">
        <v>113</v>
      </c>
      <c r="D63" s="13" t="s">
        <v>27</v>
      </c>
      <c r="E63" s="112"/>
      <c r="F63" s="24">
        <v>1</v>
      </c>
      <c r="G63" s="28">
        <f t="shared" si="5"/>
        <v>0</v>
      </c>
      <c r="H63" s="29">
        <f>G63+(G63*$F$2)</f>
        <v>0</v>
      </c>
    </row>
    <row r="64" spans="1:8" ht="15" customHeight="1" x14ac:dyDescent="0.25">
      <c r="A64" s="51" t="s">
        <v>265</v>
      </c>
      <c r="B64" s="246" t="s">
        <v>114</v>
      </c>
      <c r="C64" s="247" t="s">
        <v>114</v>
      </c>
      <c r="D64" s="13" t="s">
        <v>27</v>
      </c>
      <c r="E64" s="112"/>
      <c r="F64" s="24">
        <v>1</v>
      </c>
      <c r="G64" s="28">
        <f t="shared" si="5"/>
        <v>0</v>
      </c>
      <c r="H64" s="29">
        <f t="shared" si="6"/>
        <v>0</v>
      </c>
    </row>
    <row r="65" spans="1:8" ht="15" customHeight="1" x14ac:dyDescent="0.25">
      <c r="A65" s="51" t="s">
        <v>266</v>
      </c>
      <c r="B65" s="273" t="s">
        <v>115</v>
      </c>
      <c r="C65" s="273" t="s">
        <v>115</v>
      </c>
      <c r="D65" s="55" t="s">
        <v>27</v>
      </c>
      <c r="E65" s="56"/>
      <c r="F65" s="24">
        <v>1</v>
      </c>
      <c r="G65" s="44">
        <f t="shared" si="4"/>
        <v>0</v>
      </c>
      <c r="H65" s="29">
        <f t="shared" si="6"/>
        <v>0</v>
      </c>
    </row>
    <row r="66" spans="1:8" ht="15" customHeight="1" x14ac:dyDescent="0.25">
      <c r="A66" s="51" t="s">
        <v>509</v>
      </c>
      <c r="B66" s="235" t="s">
        <v>116</v>
      </c>
      <c r="C66" s="236" t="s">
        <v>116</v>
      </c>
      <c r="D66" s="19" t="s">
        <v>27</v>
      </c>
      <c r="E66" s="40"/>
      <c r="F66" s="24">
        <v>1</v>
      </c>
      <c r="G66" s="28">
        <f t="shared" si="4"/>
        <v>0</v>
      </c>
      <c r="H66" s="29">
        <f t="shared" si="6"/>
        <v>0</v>
      </c>
    </row>
    <row r="67" spans="1:8" ht="15" customHeight="1" x14ac:dyDescent="0.25">
      <c r="A67" s="51" t="s">
        <v>510</v>
      </c>
      <c r="B67" s="235" t="s">
        <v>117</v>
      </c>
      <c r="C67" s="236" t="s">
        <v>117</v>
      </c>
      <c r="D67" s="19" t="s">
        <v>27</v>
      </c>
      <c r="E67" s="40"/>
      <c r="F67" s="24">
        <v>1</v>
      </c>
      <c r="G67" s="28">
        <f t="shared" si="4"/>
        <v>0</v>
      </c>
      <c r="H67" s="29">
        <f t="shared" si="6"/>
        <v>0</v>
      </c>
    </row>
    <row r="68" spans="1:8" ht="15" customHeight="1" x14ac:dyDescent="0.25">
      <c r="A68" s="51" t="s">
        <v>511</v>
      </c>
      <c r="B68" s="235" t="s">
        <v>118</v>
      </c>
      <c r="C68" s="236" t="s">
        <v>118</v>
      </c>
      <c r="D68" s="19" t="s">
        <v>27</v>
      </c>
      <c r="E68" s="40"/>
      <c r="F68" s="24">
        <v>1</v>
      </c>
      <c r="G68" s="28">
        <f t="shared" si="4"/>
        <v>0</v>
      </c>
      <c r="H68" s="29">
        <f t="shared" si="6"/>
        <v>0</v>
      </c>
    </row>
    <row r="69" spans="1:8" ht="15" customHeight="1" x14ac:dyDescent="0.25">
      <c r="A69" s="51" t="s">
        <v>512</v>
      </c>
      <c r="B69" s="235" t="s">
        <v>119</v>
      </c>
      <c r="C69" s="236" t="s">
        <v>119</v>
      </c>
      <c r="D69" s="19" t="s">
        <v>27</v>
      </c>
      <c r="E69" s="40"/>
      <c r="F69" s="24">
        <v>1</v>
      </c>
      <c r="G69" s="28">
        <f t="shared" si="4"/>
        <v>0</v>
      </c>
      <c r="H69" s="29">
        <f t="shared" si="6"/>
        <v>0</v>
      </c>
    </row>
    <row r="70" spans="1:8" ht="15" customHeight="1" x14ac:dyDescent="0.25">
      <c r="A70" s="51" t="s">
        <v>513</v>
      </c>
      <c r="B70" s="225" t="s">
        <v>120</v>
      </c>
      <c r="C70" s="225" t="s">
        <v>120</v>
      </c>
      <c r="D70" s="19" t="s">
        <v>27</v>
      </c>
      <c r="E70" s="40"/>
      <c r="F70" s="24">
        <v>1</v>
      </c>
      <c r="G70" s="28">
        <f t="shared" si="4"/>
        <v>0</v>
      </c>
      <c r="H70" s="29">
        <f t="shared" si="6"/>
        <v>0</v>
      </c>
    </row>
    <row r="71" spans="1:8" ht="15" customHeight="1" x14ac:dyDescent="0.25">
      <c r="A71" s="51" t="s">
        <v>514</v>
      </c>
      <c r="B71" s="235" t="s">
        <v>480</v>
      </c>
      <c r="C71" s="236"/>
      <c r="D71" s="19" t="s">
        <v>27</v>
      </c>
      <c r="E71" s="40"/>
      <c r="F71" s="24">
        <v>1</v>
      </c>
      <c r="G71" s="28">
        <f t="shared" si="4"/>
        <v>0</v>
      </c>
      <c r="H71" s="29">
        <f t="shared" si="6"/>
        <v>0</v>
      </c>
    </row>
    <row r="72" spans="1:8" ht="15" customHeight="1" x14ac:dyDescent="0.25">
      <c r="A72" s="51" t="s">
        <v>515</v>
      </c>
      <c r="B72" s="235" t="s">
        <v>121</v>
      </c>
      <c r="C72" s="236" t="s">
        <v>121</v>
      </c>
      <c r="D72" s="19" t="s">
        <v>27</v>
      </c>
      <c r="E72" s="40"/>
      <c r="F72" s="24">
        <v>1</v>
      </c>
      <c r="G72" s="28">
        <f t="shared" si="4"/>
        <v>0</v>
      </c>
      <c r="H72" s="29">
        <f t="shared" si="6"/>
        <v>0</v>
      </c>
    </row>
    <row r="73" spans="1:8" ht="15" customHeight="1" x14ac:dyDescent="0.25">
      <c r="A73" s="51" t="s">
        <v>516</v>
      </c>
      <c r="B73" s="235" t="s">
        <v>122</v>
      </c>
      <c r="C73" s="236" t="s">
        <v>122</v>
      </c>
      <c r="D73" s="19" t="s">
        <v>27</v>
      </c>
      <c r="E73" s="40"/>
      <c r="F73" s="24">
        <v>1</v>
      </c>
      <c r="G73" s="28">
        <f t="shared" si="4"/>
        <v>0</v>
      </c>
      <c r="H73" s="29">
        <f t="shared" si="6"/>
        <v>0</v>
      </c>
    </row>
    <row r="74" spans="1:8" ht="15" customHeight="1" x14ac:dyDescent="0.25">
      <c r="A74" s="51" t="s">
        <v>517</v>
      </c>
      <c r="B74" s="235" t="s">
        <v>123</v>
      </c>
      <c r="C74" s="236" t="s">
        <v>123</v>
      </c>
      <c r="D74" s="19" t="s">
        <v>27</v>
      </c>
      <c r="E74" s="40"/>
      <c r="F74" s="24">
        <v>1</v>
      </c>
      <c r="G74" s="28">
        <f t="shared" si="4"/>
        <v>0</v>
      </c>
      <c r="H74" s="29">
        <f t="shared" si="6"/>
        <v>0</v>
      </c>
    </row>
    <row r="75" spans="1:8" ht="15" customHeight="1" x14ac:dyDescent="0.25">
      <c r="A75" s="51" t="s">
        <v>518</v>
      </c>
      <c r="B75" s="235" t="s">
        <v>124</v>
      </c>
      <c r="C75" s="236" t="s">
        <v>124</v>
      </c>
      <c r="D75" s="19" t="s">
        <v>27</v>
      </c>
      <c r="E75" s="40"/>
      <c r="F75" s="24">
        <v>1</v>
      </c>
      <c r="G75" s="28">
        <f t="shared" si="4"/>
        <v>0</v>
      </c>
      <c r="H75" s="29">
        <f t="shared" si="6"/>
        <v>0</v>
      </c>
    </row>
    <row r="76" spans="1:8" ht="15" customHeight="1" x14ac:dyDescent="0.25">
      <c r="A76" s="51" t="s">
        <v>267</v>
      </c>
      <c r="B76" s="235" t="s">
        <v>125</v>
      </c>
      <c r="C76" s="236" t="s">
        <v>125</v>
      </c>
      <c r="D76" s="19" t="s">
        <v>27</v>
      </c>
      <c r="E76" s="40"/>
      <c r="F76" s="24">
        <v>2</v>
      </c>
      <c r="G76" s="28">
        <f t="shared" si="4"/>
        <v>0</v>
      </c>
      <c r="H76" s="29">
        <f t="shared" si="6"/>
        <v>0</v>
      </c>
    </row>
    <row r="77" spans="1:8" ht="15" customHeight="1" x14ac:dyDescent="0.25">
      <c r="A77" s="51" t="s">
        <v>268</v>
      </c>
      <c r="B77" s="235" t="s">
        <v>126</v>
      </c>
      <c r="C77" s="236" t="s">
        <v>126</v>
      </c>
      <c r="D77" s="19" t="s">
        <v>27</v>
      </c>
      <c r="E77" s="40"/>
      <c r="F77" s="24">
        <v>4</v>
      </c>
      <c r="G77" s="28">
        <f t="shared" si="4"/>
        <v>0</v>
      </c>
      <c r="H77" s="29">
        <f t="shared" si="6"/>
        <v>0</v>
      </c>
    </row>
    <row r="78" spans="1:8" ht="15" customHeight="1" x14ac:dyDescent="0.25">
      <c r="A78" s="51" t="s">
        <v>269</v>
      </c>
      <c r="B78" s="244" t="s">
        <v>127</v>
      </c>
      <c r="C78" s="245" t="s">
        <v>127</v>
      </c>
      <c r="D78" s="19" t="s">
        <v>27</v>
      </c>
      <c r="E78" s="40"/>
      <c r="F78" s="24">
        <v>1</v>
      </c>
      <c r="G78" s="28">
        <f t="shared" si="4"/>
        <v>0</v>
      </c>
      <c r="H78" s="29">
        <f t="shared" si="6"/>
        <v>0</v>
      </c>
    </row>
    <row r="79" spans="1:8" ht="15" customHeight="1" thickBot="1" x14ac:dyDescent="0.3">
      <c r="A79" s="51" t="s">
        <v>270</v>
      </c>
      <c r="B79" s="235" t="s">
        <v>128</v>
      </c>
      <c r="C79" s="236" t="s">
        <v>128</v>
      </c>
      <c r="D79" s="19" t="s">
        <v>27</v>
      </c>
      <c r="E79" s="40"/>
      <c r="F79" s="24">
        <v>1</v>
      </c>
      <c r="G79" s="28">
        <f t="shared" si="4"/>
        <v>0</v>
      </c>
      <c r="H79" s="29">
        <f t="shared" si="6"/>
        <v>0</v>
      </c>
    </row>
    <row r="80" spans="1:8" ht="27" customHeight="1" thickBot="1" x14ac:dyDescent="0.3">
      <c r="A80" s="232" t="s">
        <v>137</v>
      </c>
      <c r="B80" s="233"/>
      <c r="C80" s="233"/>
      <c r="D80" s="233"/>
      <c r="E80" s="233"/>
      <c r="F80" s="233"/>
      <c r="G80" s="233"/>
      <c r="H80" s="234"/>
    </row>
    <row r="81" spans="1:8" ht="15" customHeight="1" x14ac:dyDescent="0.25">
      <c r="A81" s="109" t="s">
        <v>271</v>
      </c>
      <c r="B81" s="252" t="s">
        <v>138</v>
      </c>
      <c r="C81" s="253" t="s">
        <v>138</v>
      </c>
      <c r="D81" s="110" t="s">
        <v>27</v>
      </c>
      <c r="E81" s="111"/>
      <c r="F81" s="107">
        <v>69</v>
      </c>
      <c r="G81" s="44">
        <f t="shared" ref="G81:G91" si="7">E81*F81</f>
        <v>0</v>
      </c>
      <c r="H81" s="45">
        <f>G81+(G81*$F$2)</f>
        <v>0</v>
      </c>
    </row>
    <row r="82" spans="1:8" ht="15" customHeight="1" thickBot="1" x14ac:dyDescent="0.3">
      <c r="A82" s="51" t="s">
        <v>272</v>
      </c>
      <c r="B82" s="249" t="s">
        <v>139</v>
      </c>
      <c r="C82" s="249" t="s">
        <v>139</v>
      </c>
      <c r="D82" s="13" t="s">
        <v>27</v>
      </c>
      <c r="E82" s="40"/>
      <c r="F82" s="108">
        <v>4</v>
      </c>
      <c r="G82" s="28">
        <f t="shared" si="7"/>
        <v>0</v>
      </c>
      <c r="H82" s="45">
        <f t="shared" ref="H82:H93" si="8">G82+(G82*$F$2)</f>
        <v>0</v>
      </c>
    </row>
    <row r="83" spans="1:8" ht="15" customHeight="1" x14ac:dyDescent="0.25">
      <c r="A83" s="109" t="s">
        <v>273</v>
      </c>
      <c r="B83" s="246" t="s">
        <v>554</v>
      </c>
      <c r="C83" s="247"/>
      <c r="D83" s="13" t="s">
        <v>27</v>
      </c>
      <c r="E83" s="40"/>
      <c r="F83" s="108">
        <v>315</v>
      </c>
      <c r="G83" s="28">
        <f t="shared" ref="G83" si="9">E83*F83</f>
        <v>0</v>
      </c>
      <c r="H83" s="45">
        <f t="shared" ref="H83" si="10">G83+(G83*$F$2)</f>
        <v>0</v>
      </c>
    </row>
    <row r="84" spans="1:8" ht="15" customHeight="1" thickBot="1" x14ac:dyDescent="0.3">
      <c r="A84" s="51" t="s">
        <v>274</v>
      </c>
      <c r="B84" s="249" t="s">
        <v>140</v>
      </c>
      <c r="C84" s="249" t="s">
        <v>140</v>
      </c>
      <c r="D84" s="13" t="s">
        <v>27</v>
      </c>
      <c r="E84" s="40"/>
      <c r="F84" s="108">
        <v>1</v>
      </c>
      <c r="G84" s="28">
        <f t="shared" si="7"/>
        <v>0</v>
      </c>
      <c r="H84" s="45">
        <f t="shared" si="8"/>
        <v>0</v>
      </c>
    </row>
    <row r="85" spans="1:8" ht="15" customHeight="1" x14ac:dyDescent="0.25">
      <c r="A85" s="109" t="s">
        <v>275</v>
      </c>
      <c r="B85" s="225" t="s">
        <v>141</v>
      </c>
      <c r="C85" s="225" t="s">
        <v>141</v>
      </c>
      <c r="D85" s="13" t="s">
        <v>27</v>
      </c>
      <c r="E85" s="40"/>
      <c r="F85" s="108">
        <v>1</v>
      </c>
      <c r="G85" s="28">
        <f t="shared" si="7"/>
        <v>0</v>
      </c>
      <c r="H85" s="45">
        <f t="shared" si="8"/>
        <v>0</v>
      </c>
    </row>
    <row r="86" spans="1:8" ht="15" customHeight="1" thickBot="1" x14ac:dyDescent="0.3">
      <c r="A86" s="51" t="s">
        <v>276</v>
      </c>
      <c r="B86" s="225" t="s">
        <v>142</v>
      </c>
      <c r="C86" s="225" t="s">
        <v>142</v>
      </c>
      <c r="D86" s="13" t="s">
        <v>27</v>
      </c>
      <c r="E86" s="40"/>
      <c r="F86" s="108">
        <v>1</v>
      </c>
      <c r="G86" s="28">
        <f t="shared" si="7"/>
        <v>0</v>
      </c>
      <c r="H86" s="45">
        <f t="shared" si="8"/>
        <v>0</v>
      </c>
    </row>
    <row r="87" spans="1:8" ht="15" customHeight="1" x14ac:dyDescent="0.25">
      <c r="A87" s="109" t="s">
        <v>277</v>
      </c>
      <c r="B87" s="235" t="s">
        <v>474</v>
      </c>
      <c r="C87" s="236"/>
      <c r="D87" s="13" t="s">
        <v>27</v>
      </c>
      <c r="E87" s="40"/>
      <c r="F87" s="108">
        <v>1</v>
      </c>
      <c r="G87" s="44">
        <f t="shared" si="7"/>
        <v>0</v>
      </c>
      <c r="H87" s="45">
        <f t="shared" si="8"/>
        <v>0</v>
      </c>
    </row>
    <row r="88" spans="1:8" ht="15" customHeight="1" thickBot="1" x14ac:dyDescent="0.3">
      <c r="A88" s="51" t="s">
        <v>278</v>
      </c>
      <c r="B88" s="225" t="s">
        <v>143</v>
      </c>
      <c r="C88" s="225" t="s">
        <v>143</v>
      </c>
      <c r="D88" s="13" t="s">
        <v>27</v>
      </c>
      <c r="E88" s="40"/>
      <c r="F88" s="108">
        <v>1</v>
      </c>
      <c r="G88" s="44">
        <f t="shared" si="7"/>
        <v>0</v>
      </c>
      <c r="H88" s="45">
        <f t="shared" si="8"/>
        <v>0</v>
      </c>
    </row>
    <row r="89" spans="1:8" ht="15" customHeight="1" x14ac:dyDescent="0.25">
      <c r="A89" s="109" t="s">
        <v>279</v>
      </c>
      <c r="B89" s="249" t="s">
        <v>144</v>
      </c>
      <c r="C89" s="249" t="s">
        <v>144</v>
      </c>
      <c r="D89" s="13" t="s">
        <v>27</v>
      </c>
      <c r="E89" s="40"/>
      <c r="F89" s="108">
        <v>1</v>
      </c>
      <c r="G89" s="44">
        <f t="shared" si="7"/>
        <v>0</v>
      </c>
      <c r="H89" s="45">
        <f t="shared" si="8"/>
        <v>0</v>
      </c>
    </row>
    <row r="90" spans="1:8" ht="15" customHeight="1" thickBot="1" x14ac:dyDescent="0.3">
      <c r="A90" s="51" t="s">
        <v>280</v>
      </c>
      <c r="B90" s="249" t="s">
        <v>134</v>
      </c>
      <c r="C90" s="249" t="s">
        <v>134</v>
      </c>
      <c r="D90" s="13" t="s">
        <v>27</v>
      </c>
      <c r="E90" s="40"/>
      <c r="F90" s="108">
        <v>1</v>
      </c>
      <c r="G90" s="28">
        <f t="shared" si="7"/>
        <v>0</v>
      </c>
      <c r="H90" s="45">
        <f t="shared" si="8"/>
        <v>0</v>
      </c>
    </row>
    <row r="91" spans="1:8" ht="15" customHeight="1" x14ac:dyDescent="0.25">
      <c r="A91" s="109" t="s">
        <v>281</v>
      </c>
      <c r="B91" s="249" t="s">
        <v>145</v>
      </c>
      <c r="C91" s="249" t="s">
        <v>145</v>
      </c>
      <c r="D91" s="13" t="s">
        <v>27</v>
      </c>
      <c r="E91" s="40"/>
      <c r="F91" s="108">
        <v>1</v>
      </c>
      <c r="G91" s="28">
        <f t="shared" si="7"/>
        <v>0</v>
      </c>
      <c r="H91" s="45">
        <f t="shared" si="8"/>
        <v>0</v>
      </c>
    </row>
    <row r="92" spans="1:8" ht="15" customHeight="1" thickBot="1" x14ac:dyDescent="0.3">
      <c r="A92" s="51" t="s">
        <v>282</v>
      </c>
      <c r="B92" s="225" t="s">
        <v>146</v>
      </c>
      <c r="C92" s="225" t="s">
        <v>146</v>
      </c>
      <c r="D92" s="13" t="s">
        <v>27</v>
      </c>
      <c r="E92" s="40"/>
      <c r="F92" s="108">
        <v>1</v>
      </c>
      <c r="G92" s="28">
        <f t="shared" si="4"/>
        <v>0</v>
      </c>
      <c r="H92" s="45">
        <f t="shared" si="8"/>
        <v>0</v>
      </c>
    </row>
    <row r="93" spans="1:8" ht="15" customHeight="1" thickBot="1" x14ac:dyDescent="0.3">
      <c r="A93" s="109" t="s">
        <v>283</v>
      </c>
      <c r="B93" s="226" t="s">
        <v>147</v>
      </c>
      <c r="C93" s="227" t="s">
        <v>147</v>
      </c>
      <c r="D93" s="41" t="s">
        <v>27</v>
      </c>
      <c r="E93" s="42"/>
      <c r="F93" s="108">
        <v>1</v>
      </c>
      <c r="G93" s="28">
        <f t="shared" si="4"/>
        <v>0</v>
      </c>
      <c r="H93" s="45">
        <f t="shared" si="8"/>
        <v>0</v>
      </c>
    </row>
    <row r="94" spans="1:8" ht="30.95" customHeight="1" thickBot="1" x14ac:dyDescent="0.3">
      <c r="A94" s="232" t="s">
        <v>148</v>
      </c>
      <c r="B94" s="233"/>
      <c r="C94" s="233"/>
      <c r="D94" s="233"/>
      <c r="E94" s="233"/>
      <c r="F94" s="233"/>
      <c r="G94" s="233"/>
      <c r="H94" s="234"/>
    </row>
    <row r="95" spans="1:8" ht="15" customHeight="1" x14ac:dyDescent="0.25">
      <c r="A95" s="52" t="s">
        <v>284</v>
      </c>
      <c r="B95" s="235" t="s">
        <v>149</v>
      </c>
      <c r="C95" s="236" t="s">
        <v>149</v>
      </c>
      <c r="D95" s="37" t="s">
        <v>27</v>
      </c>
      <c r="E95" s="115"/>
      <c r="F95" s="23">
        <v>1</v>
      </c>
      <c r="G95" s="28">
        <f t="shared" si="4"/>
        <v>0</v>
      </c>
      <c r="H95" s="28">
        <f>G95+(G95*$F$2)</f>
        <v>0</v>
      </c>
    </row>
    <row r="96" spans="1:8" ht="15" customHeight="1" x14ac:dyDescent="0.25">
      <c r="A96" s="52" t="s">
        <v>285</v>
      </c>
      <c r="B96" s="235" t="s">
        <v>150</v>
      </c>
      <c r="C96" s="236" t="s">
        <v>150</v>
      </c>
      <c r="D96" s="13" t="s">
        <v>27</v>
      </c>
      <c r="E96" s="112"/>
      <c r="F96" s="24">
        <v>1</v>
      </c>
      <c r="G96" s="28">
        <f t="shared" si="4"/>
        <v>0</v>
      </c>
      <c r="H96" s="28">
        <f t="shared" ref="H96:H98" si="11">G96+(G96*$F$2)</f>
        <v>0</v>
      </c>
    </row>
    <row r="97" spans="1:8" ht="15" customHeight="1" x14ac:dyDescent="0.25">
      <c r="A97" s="52" t="s">
        <v>286</v>
      </c>
      <c r="B97" s="235" t="s">
        <v>151</v>
      </c>
      <c r="C97" s="236" t="s">
        <v>151</v>
      </c>
      <c r="D97" s="55" t="s">
        <v>27</v>
      </c>
      <c r="E97" s="39"/>
      <c r="F97" s="24">
        <v>1</v>
      </c>
      <c r="G97" s="28">
        <f t="shared" si="4"/>
        <v>0</v>
      </c>
      <c r="H97" s="28">
        <f t="shared" si="11"/>
        <v>0</v>
      </c>
    </row>
    <row r="98" spans="1:8" ht="15" customHeight="1" thickBot="1" x14ac:dyDescent="0.3">
      <c r="A98" s="52" t="s">
        <v>287</v>
      </c>
      <c r="B98" s="235" t="s">
        <v>152</v>
      </c>
      <c r="C98" s="236" t="s">
        <v>152</v>
      </c>
      <c r="D98" s="19" t="s">
        <v>27</v>
      </c>
      <c r="E98" s="40"/>
      <c r="F98" s="24">
        <v>1</v>
      </c>
      <c r="G98" s="28">
        <f t="shared" si="4"/>
        <v>0</v>
      </c>
      <c r="H98" s="28">
        <f t="shared" si="11"/>
        <v>0</v>
      </c>
    </row>
    <row r="99" spans="1:8" ht="27.95" customHeight="1" thickBot="1" x14ac:dyDescent="0.3">
      <c r="A99" s="232" t="s">
        <v>153</v>
      </c>
      <c r="B99" s="233"/>
      <c r="C99" s="233"/>
      <c r="D99" s="233"/>
      <c r="E99" s="233"/>
      <c r="F99" s="233"/>
      <c r="G99" s="233"/>
      <c r="H99" s="234"/>
    </row>
    <row r="100" spans="1:8" ht="15" customHeight="1" x14ac:dyDescent="0.25">
      <c r="A100" s="52" t="s">
        <v>288</v>
      </c>
      <c r="B100" s="235" t="s">
        <v>154</v>
      </c>
      <c r="C100" s="236" t="s">
        <v>154</v>
      </c>
      <c r="D100" s="37" t="s">
        <v>27</v>
      </c>
      <c r="E100" s="115"/>
      <c r="F100" s="23">
        <v>300</v>
      </c>
      <c r="G100" s="44">
        <f t="shared" si="4"/>
        <v>0</v>
      </c>
      <c r="H100" s="45">
        <f>G100+(G100*$F$2)</f>
        <v>0</v>
      </c>
    </row>
    <row r="101" spans="1:8" ht="15" customHeight="1" thickBot="1" x14ac:dyDescent="0.3">
      <c r="A101" s="52" t="s">
        <v>289</v>
      </c>
      <c r="B101" s="235" t="s">
        <v>155</v>
      </c>
      <c r="C101" s="236" t="s">
        <v>155</v>
      </c>
      <c r="D101" s="47" t="s">
        <v>27</v>
      </c>
      <c r="E101" s="113"/>
      <c r="F101" s="114">
        <v>1</v>
      </c>
      <c r="G101" s="28">
        <f t="shared" si="4"/>
        <v>0</v>
      </c>
      <c r="H101" s="45">
        <f>G101+(G101*$F$2)</f>
        <v>0</v>
      </c>
    </row>
    <row r="102" spans="1:8" ht="29.45" customHeight="1" thickBot="1" x14ac:dyDescent="0.3">
      <c r="A102" s="232" t="s">
        <v>156</v>
      </c>
      <c r="B102" s="233"/>
      <c r="C102" s="233"/>
      <c r="D102" s="233"/>
      <c r="E102" s="233"/>
      <c r="F102" s="233"/>
      <c r="G102" s="233"/>
      <c r="H102" s="234"/>
    </row>
    <row r="103" spans="1:8" ht="15" customHeight="1" x14ac:dyDescent="0.25">
      <c r="A103" s="52" t="s">
        <v>290</v>
      </c>
      <c r="B103" s="235" t="s">
        <v>157</v>
      </c>
      <c r="C103" s="236" t="s">
        <v>157</v>
      </c>
      <c r="D103" s="19" t="s">
        <v>27</v>
      </c>
      <c r="E103" s="40"/>
      <c r="F103" s="24">
        <v>1</v>
      </c>
      <c r="G103" s="28">
        <f t="shared" ref="G103:G127" si="12">E103*F103</f>
        <v>0</v>
      </c>
      <c r="H103" s="29">
        <f>G103+(G103*$F$2)</f>
        <v>0</v>
      </c>
    </row>
    <row r="104" spans="1:8" ht="15" customHeight="1" x14ac:dyDescent="0.25">
      <c r="A104" s="52" t="s">
        <v>291</v>
      </c>
      <c r="B104" s="235" t="s">
        <v>158</v>
      </c>
      <c r="C104" s="236" t="s">
        <v>158</v>
      </c>
      <c r="D104" s="19" t="s">
        <v>27</v>
      </c>
      <c r="E104" s="40"/>
      <c r="F104" s="24">
        <v>1</v>
      </c>
      <c r="G104" s="28">
        <f t="shared" si="12"/>
        <v>0</v>
      </c>
      <c r="H104" s="29">
        <f t="shared" ref="H104:H105" si="13">G104+(G104*$F$2)</f>
        <v>0</v>
      </c>
    </row>
    <row r="105" spans="1:8" ht="15" customHeight="1" thickBot="1" x14ac:dyDescent="0.3">
      <c r="A105" s="52" t="s">
        <v>292</v>
      </c>
      <c r="B105" s="235" t="s">
        <v>159</v>
      </c>
      <c r="C105" s="236" t="s">
        <v>159</v>
      </c>
      <c r="D105" s="41" t="s">
        <v>27</v>
      </c>
      <c r="E105" s="53"/>
      <c r="F105" s="25">
        <v>1</v>
      </c>
      <c r="G105" s="44">
        <f t="shared" si="12"/>
        <v>0</v>
      </c>
      <c r="H105" s="29">
        <f t="shared" si="13"/>
        <v>0</v>
      </c>
    </row>
    <row r="106" spans="1:8" ht="24.95" customHeight="1" thickBot="1" x14ac:dyDescent="0.3">
      <c r="A106" s="232" t="s">
        <v>160</v>
      </c>
      <c r="B106" s="233"/>
      <c r="C106" s="233"/>
      <c r="D106" s="233"/>
      <c r="E106" s="233"/>
      <c r="F106" s="233"/>
      <c r="G106" s="233"/>
      <c r="H106" s="234"/>
    </row>
    <row r="107" spans="1:8" ht="15" customHeight="1" x14ac:dyDescent="0.25">
      <c r="A107" s="52" t="s">
        <v>293</v>
      </c>
      <c r="B107" s="235" t="s">
        <v>161</v>
      </c>
      <c r="C107" s="236" t="s">
        <v>161</v>
      </c>
      <c r="D107" s="37" t="s">
        <v>27</v>
      </c>
      <c r="E107" s="115"/>
      <c r="F107" s="23">
        <v>1</v>
      </c>
      <c r="G107" s="28">
        <f t="shared" si="12"/>
        <v>0</v>
      </c>
      <c r="H107" s="28">
        <f>G107+(G107*$F$2)</f>
        <v>0</v>
      </c>
    </row>
    <row r="108" spans="1:8" ht="15" customHeight="1" x14ac:dyDescent="0.25">
      <c r="A108" s="52" t="s">
        <v>294</v>
      </c>
      <c r="B108" s="235" t="s">
        <v>162</v>
      </c>
      <c r="C108" s="236" t="s">
        <v>162</v>
      </c>
      <c r="D108" s="55" t="s">
        <v>27</v>
      </c>
      <c r="E108" s="39"/>
      <c r="F108" s="33">
        <v>1</v>
      </c>
      <c r="G108" s="28">
        <f t="shared" si="12"/>
        <v>0</v>
      </c>
      <c r="H108" s="28">
        <f t="shared" ref="H108:H114" si="14">G108+(G108*$F$2)</f>
        <v>0</v>
      </c>
    </row>
    <row r="109" spans="1:8" ht="15" customHeight="1" x14ac:dyDescent="0.25">
      <c r="A109" s="52" t="s">
        <v>295</v>
      </c>
      <c r="B109" s="235" t="s">
        <v>163</v>
      </c>
      <c r="C109" s="236" t="s">
        <v>163</v>
      </c>
      <c r="D109" s="19" t="s">
        <v>27</v>
      </c>
      <c r="E109" s="40"/>
      <c r="F109" s="33">
        <v>1</v>
      </c>
      <c r="G109" s="28">
        <f t="shared" si="12"/>
        <v>0</v>
      </c>
      <c r="H109" s="28">
        <f t="shared" si="14"/>
        <v>0</v>
      </c>
    </row>
    <row r="110" spans="1:8" ht="15" customHeight="1" x14ac:dyDescent="0.25">
      <c r="A110" s="52" t="s">
        <v>296</v>
      </c>
      <c r="B110" s="235" t="s">
        <v>164</v>
      </c>
      <c r="C110" s="236" t="s">
        <v>164</v>
      </c>
      <c r="D110" s="19" t="s">
        <v>27</v>
      </c>
      <c r="E110" s="46"/>
      <c r="F110" s="33">
        <v>1</v>
      </c>
      <c r="G110" s="44">
        <f t="shared" si="12"/>
        <v>0</v>
      </c>
      <c r="H110" s="28">
        <f t="shared" si="14"/>
        <v>0</v>
      </c>
    </row>
    <row r="111" spans="1:8" ht="15" customHeight="1" x14ac:dyDescent="0.25">
      <c r="A111" s="52" t="s">
        <v>297</v>
      </c>
      <c r="B111" s="235" t="s">
        <v>165</v>
      </c>
      <c r="C111" s="236" t="s">
        <v>165</v>
      </c>
      <c r="D111" s="13" t="s">
        <v>27</v>
      </c>
      <c r="E111" s="40"/>
      <c r="F111" s="33">
        <v>1</v>
      </c>
      <c r="G111" s="44">
        <f t="shared" si="12"/>
        <v>0</v>
      </c>
      <c r="H111" s="28">
        <f t="shared" si="14"/>
        <v>0</v>
      </c>
    </row>
    <row r="112" spans="1:8" ht="15" customHeight="1" x14ac:dyDescent="0.25">
      <c r="A112" s="52" t="s">
        <v>298</v>
      </c>
      <c r="B112" s="235" t="s">
        <v>166</v>
      </c>
      <c r="C112" s="236" t="s">
        <v>166</v>
      </c>
      <c r="D112" s="13" t="s">
        <v>27</v>
      </c>
      <c r="E112" s="40"/>
      <c r="F112" s="33">
        <v>1</v>
      </c>
      <c r="G112" s="28">
        <f t="shared" si="12"/>
        <v>0</v>
      </c>
      <c r="H112" s="28">
        <f t="shared" si="14"/>
        <v>0</v>
      </c>
    </row>
    <row r="113" spans="1:8" ht="15" customHeight="1" x14ac:dyDescent="0.25">
      <c r="A113" s="52" t="s">
        <v>299</v>
      </c>
      <c r="B113" s="235" t="s">
        <v>167</v>
      </c>
      <c r="C113" s="236" t="s">
        <v>167</v>
      </c>
      <c r="D113" s="13" t="s">
        <v>27</v>
      </c>
      <c r="E113" s="40"/>
      <c r="F113" s="33">
        <v>1</v>
      </c>
      <c r="G113" s="28">
        <f t="shared" si="12"/>
        <v>0</v>
      </c>
      <c r="H113" s="28">
        <f t="shared" si="14"/>
        <v>0</v>
      </c>
    </row>
    <row r="114" spans="1:8" ht="15" customHeight="1" thickBot="1" x14ac:dyDescent="0.3">
      <c r="A114" s="52" t="s">
        <v>300</v>
      </c>
      <c r="B114" s="235" t="s">
        <v>168</v>
      </c>
      <c r="C114" s="236" t="s">
        <v>168</v>
      </c>
      <c r="D114" s="55" t="s">
        <v>27</v>
      </c>
      <c r="E114" s="39"/>
      <c r="F114" s="24">
        <v>1</v>
      </c>
      <c r="G114" s="28">
        <f t="shared" si="12"/>
        <v>0</v>
      </c>
      <c r="H114" s="28">
        <f t="shared" si="14"/>
        <v>0</v>
      </c>
    </row>
    <row r="115" spans="1:8" ht="24.95" customHeight="1" thickBot="1" x14ac:dyDescent="0.3">
      <c r="A115" s="232" t="s">
        <v>169</v>
      </c>
      <c r="B115" s="233"/>
      <c r="C115" s="233"/>
      <c r="D115" s="233"/>
      <c r="E115" s="233"/>
      <c r="F115" s="233"/>
      <c r="G115" s="233"/>
      <c r="H115" s="234"/>
    </row>
    <row r="116" spans="1:8" ht="15" customHeight="1" x14ac:dyDescent="0.25">
      <c r="A116" s="52" t="s">
        <v>301</v>
      </c>
      <c r="B116" s="235" t="s">
        <v>170</v>
      </c>
      <c r="C116" s="236" t="s">
        <v>170</v>
      </c>
      <c r="D116" s="19" t="s">
        <v>27</v>
      </c>
      <c r="E116" s="40"/>
      <c r="F116" s="24">
        <v>1</v>
      </c>
      <c r="G116" s="28">
        <f t="shared" si="12"/>
        <v>0</v>
      </c>
      <c r="H116" s="29">
        <f>G116+(G116*$F$2)</f>
        <v>0</v>
      </c>
    </row>
    <row r="117" spans="1:8" ht="15" customHeight="1" x14ac:dyDescent="0.25">
      <c r="A117" s="52" t="s">
        <v>302</v>
      </c>
      <c r="B117" s="235" t="s">
        <v>171</v>
      </c>
      <c r="C117" s="236" t="s">
        <v>171</v>
      </c>
      <c r="D117" s="19" t="s">
        <v>27</v>
      </c>
      <c r="E117" s="40"/>
      <c r="F117" s="24">
        <v>1</v>
      </c>
      <c r="G117" s="28">
        <f t="shared" si="12"/>
        <v>0</v>
      </c>
      <c r="H117" s="29">
        <f t="shared" ref="H117:H128" si="15">G117+(G117*$F$2)</f>
        <v>0</v>
      </c>
    </row>
    <row r="118" spans="1:8" ht="15" customHeight="1" x14ac:dyDescent="0.25">
      <c r="A118" s="52" t="s">
        <v>303</v>
      </c>
      <c r="B118" s="235" t="s">
        <v>390</v>
      </c>
      <c r="C118" s="236"/>
      <c r="D118" s="19" t="s">
        <v>27</v>
      </c>
      <c r="E118" s="40"/>
      <c r="F118" s="24">
        <v>40</v>
      </c>
      <c r="G118" s="28">
        <f t="shared" si="12"/>
        <v>0</v>
      </c>
      <c r="H118" s="29">
        <f t="shared" si="15"/>
        <v>0</v>
      </c>
    </row>
    <row r="119" spans="1:8" ht="15" customHeight="1" x14ac:dyDescent="0.25">
      <c r="A119" s="52" t="s">
        <v>304</v>
      </c>
      <c r="B119" s="235" t="s">
        <v>172</v>
      </c>
      <c r="C119" s="236" t="s">
        <v>172</v>
      </c>
      <c r="D119" s="19" t="s">
        <v>27</v>
      </c>
      <c r="E119" s="40"/>
      <c r="F119" s="24">
        <v>10</v>
      </c>
      <c r="G119" s="28">
        <f t="shared" si="12"/>
        <v>0</v>
      </c>
      <c r="H119" s="29">
        <f t="shared" si="15"/>
        <v>0</v>
      </c>
    </row>
    <row r="120" spans="1:8" ht="15" customHeight="1" x14ac:dyDescent="0.25">
      <c r="A120" s="52" t="s">
        <v>305</v>
      </c>
      <c r="B120" s="235" t="s">
        <v>475</v>
      </c>
      <c r="C120" s="236"/>
      <c r="D120" s="19" t="s">
        <v>27</v>
      </c>
      <c r="E120" s="40"/>
      <c r="F120" s="24">
        <v>1</v>
      </c>
      <c r="G120" s="28">
        <f t="shared" si="12"/>
        <v>0</v>
      </c>
      <c r="H120" s="29">
        <f t="shared" si="15"/>
        <v>0</v>
      </c>
    </row>
    <row r="121" spans="1:8" ht="15" customHeight="1" x14ac:dyDescent="0.25">
      <c r="A121" s="52" t="s">
        <v>306</v>
      </c>
      <c r="B121" s="235" t="s">
        <v>464</v>
      </c>
      <c r="C121" s="236"/>
      <c r="D121" s="19" t="s">
        <v>27</v>
      </c>
      <c r="E121" s="40"/>
      <c r="F121" s="24">
        <v>1</v>
      </c>
      <c r="G121" s="28">
        <f t="shared" si="12"/>
        <v>0</v>
      </c>
      <c r="H121" s="29">
        <f t="shared" si="15"/>
        <v>0</v>
      </c>
    </row>
    <row r="122" spans="1:8" ht="15" customHeight="1" x14ac:dyDescent="0.25">
      <c r="A122" s="52" t="s">
        <v>307</v>
      </c>
      <c r="B122" s="235" t="s">
        <v>476</v>
      </c>
      <c r="C122" s="236"/>
      <c r="D122" s="19" t="s">
        <v>27</v>
      </c>
      <c r="E122" s="40"/>
      <c r="F122" s="24">
        <v>1</v>
      </c>
      <c r="G122" s="28">
        <f t="shared" si="12"/>
        <v>0</v>
      </c>
      <c r="H122" s="29">
        <f t="shared" si="15"/>
        <v>0</v>
      </c>
    </row>
    <row r="123" spans="1:8" ht="15" customHeight="1" x14ac:dyDescent="0.25">
      <c r="A123" s="52" t="s">
        <v>308</v>
      </c>
      <c r="B123" s="177" t="s">
        <v>477</v>
      </c>
      <c r="C123" s="178"/>
      <c r="D123" s="19" t="s">
        <v>27</v>
      </c>
      <c r="E123" s="40"/>
      <c r="F123" s="24">
        <v>1</v>
      </c>
      <c r="G123" s="28">
        <f t="shared" si="12"/>
        <v>0</v>
      </c>
      <c r="H123" s="29">
        <f t="shared" si="15"/>
        <v>0</v>
      </c>
    </row>
    <row r="124" spans="1:8" ht="15" customHeight="1" x14ac:dyDescent="0.25">
      <c r="A124" s="52" t="s">
        <v>309</v>
      </c>
      <c r="B124" s="235" t="s">
        <v>173</v>
      </c>
      <c r="C124" s="236" t="s">
        <v>173</v>
      </c>
      <c r="D124" s="19" t="s">
        <v>27</v>
      </c>
      <c r="E124" s="40"/>
      <c r="F124" s="24">
        <v>1</v>
      </c>
      <c r="G124" s="28">
        <f t="shared" si="12"/>
        <v>0</v>
      </c>
      <c r="H124" s="29">
        <f t="shared" si="15"/>
        <v>0</v>
      </c>
    </row>
    <row r="125" spans="1:8" ht="15" customHeight="1" x14ac:dyDescent="0.25">
      <c r="A125" s="52" t="s">
        <v>310</v>
      </c>
      <c r="B125" s="235" t="s">
        <v>174</v>
      </c>
      <c r="C125" s="236" t="s">
        <v>174</v>
      </c>
      <c r="D125" s="19" t="s">
        <v>27</v>
      </c>
      <c r="E125" s="40"/>
      <c r="F125" s="24">
        <v>1</v>
      </c>
      <c r="G125" s="28">
        <f t="shared" si="12"/>
        <v>0</v>
      </c>
      <c r="H125" s="29">
        <f t="shared" si="15"/>
        <v>0</v>
      </c>
    </row>
    <row r="126" spans="1:8" ht="15" customHeight="1" x14ac:dyDescent="0.25">
      <c r="A126" s="52" t="s">
        <v>311</v>
      </c>
      <c r="B126" s="235" t="s">
        <v>175</v>
      </c>
      <c r="C126" s="236" t="s">
        <v>175</v>
      </c>
      <c r="D126" s="19" t="s">
        <v>27</v>
      </c>
      <c r="E126" s="40"/>
      <c r="F126" s="24">
        <v>1</v>
      </c>
      <c r="G126" s="28">
        <f t="shared" si="12"/>
        <v>0</v>
      </c>
      <c r="H126" s="29">
        <f t="shared" si="15"/>
        <v>0</v>
      </c>
    </row>
    <row r="127" spans="1:8" ht="15" customHeight="1" x14ac:dyDescent="0.25">
      <c r="A127" s="52" t="s">
        <v>312</v>
      </c>
      <c r="B127" s="235" t="s">
        <v>176</v>
      </c>
      <c r="C127" s="236" t="s">
        <v>176</v>
      </c>
      <c r="D127" s="19" t="s">
        <v>27</v>
      </c>
      <c r="E127" s="40"/>
      <c r="F127" s="24">
        <v>1</v>
      </c>
      <c r="G127" s="28">
        <f t="shared" si="12"/>
        <v>0</v>
      </c>
      <c r="H127" s="29">
        <f t="shared" si="15"/>
        <v>0</v>
      </c>
    </row>
    <row r="128" spans="1:8" ht="15" customHeight="1" thickBot="1" x14ac:dyDescent="0.3">
      <c r="A128" s="52" t="s">
        <v>313</v>
      </c>
      <c r="B128" s="235" t="s">
        <v>177</v>
      </c>
      <c r="C128" s="236" t="s">
        <v>177</v>
      </c>
      <c r="D128" s="19" t="s">
        <v>27</v>
      </c>
      <c r="E128" s="40"/>
      <c r="F128" s="24">
        <v>1</v>
      </c>
      <c r="G128" s="28">
        <f>E128*F128</f>
        <v>0</v>
      </c>
      <c r="H128" s="29">
        <f t="shared" si="15"/>
        <v>0</v>
      </c>
    </row>
    <row r="129" spans="1:8" ht="30.6" customHeight="1" thickBot="1" x14ac:dyDescent="0.3">
      <c r="A129" s="232" t="s">
        <v>178</v>
      </c>
      <c r="B129" s="233"/>
      <c r="C129" s="233"/>
      <c r="D129" s="233"/>
      <c r="E129" s="233"/>
      <c r="F129" s="233"/>
      <c r="G129" s="233"/>
      <c r="H129" s="234"/>
    </row>
    <row r="130" spans="1:8" ht="15" customHeight="1" x14ac:dyDescent="0.25">
      <c r="A130" s="52" t="s">
        <v>314</v>
      </c>
      <c r="B130" s="235" t="s">
        <v>179</v>
      </c>
      <c r="C130" s="236" t="s">
        <v>179</v>
      </c>
      <c r="D130" s="19" t="s">
        <v>27</v>
      </c>
      <c r="E130" s="40"/>
      <c r="F130" s="24">
        <v>1</v>
      </c>
      <c r="G130" s="28">
        <f t="shared" ref="G130:G147" si="16">E130*F130</f>
        <v>0</v>
      </c>
      <c r="H130" s="29">
        <f>G130+(G130*$F$2)</f>
        <v>0</v>
      </c>
    </row>
    <row r="131" spans="1:8" ht="15" customHeight="1" x14ac:dyDescent="0.25">
      <c r="A131" s="52" t="s">
        <v>315</v>
      </c>
      <c r="B131" s="235" t="s">
        <v>180</v>
      </c>
      <c r="C131" s="236" t="s">
        <v>180</v>
      </c>
      <c r="D131" s="19" t="s">
        <v>27</v>
      </c>
      <c r="E131" s="40"/>
      <c r="F131" s="24">
        <v>1</v>
      </c>
      <c r="G131" s="28">
        <f t="shared" si="16"/>
        <v>0</v>
      </c>
      <c r="H131" s="29">
        <f>G131+(G131*$F$2)</f>
        <v>0</v>
      </c>
    </row>
    <row r="132" spans="1:8" ht="15" customHeight="1" x14ac:dyDescent="0.25">
      <c r="A132" s="52" t="s">
        <v>316</v>
      </c>
      <c r="B132" s="235" t="s">
        <v>181</v>
      </c>
      <c r="C132" s="236" t="s">
        <v>181</v>
      </c>
      <c r="D132" s="19" t="s">
        <v>27</v>
      </c>
      <c r="E132" s="40"/>
      <c r="F132" s="24">
        <v>1</v>
      </c>
      <c r="G132" s="28">
        <f t="shared" si="16"/>
        <v>0</v>
      </c>
      <c r="H132" s="29">
        <f t="shared" ref="H132:H153" si="17">G132+(G132*$F$2)</f>
        <v>0</v>
      </c>
    </row>
    <row r="133" spans="1:8" ht="15" customHeight="1" x14ac:dyDescent="0.25">
      <c r="A133" s="52" t="s">
        <v>317</v>
      </c>
      <c r="B133" s="235" t="s">
        <v>182</v>
      </c>
      <c r="C133" s="236" t="s">
        <v>182</v>
      </c>
      <c r="D133" s="19" t="s">
        <v>27</v>
      </c>
      <c r="E133" s="40"/>
      <c r="F133" s="24">
        <v>1</v>
      </c>
      <c r="G133" s="28">
        <f t="shared" si="16"/>
        <v>0</v>
      </c>
      <c r="H133" s="29">
        <f t="shared" si="17"/>
        <v>0</v>
      </c>
    </row>
    <row r="134" spans="1:8" ht="15" customHeight="1" x14ac:dyDescent="0.25">
      <c r="A134" s="52" t="s">
        <v>318</v>
      </c>
      <c r="B134" s="235" t="s">
        <v>389</v>
      </c>
      <c r="C134" s="236"/>
      <c r="D134" s="19" t="s">
        <v>27</v>
      </c>
      <c r="E134" s="40"/>
      <c r="F134" s="24">
        <v>1</v>
      </c>
      <c r="G134" s="28">
        <f t="shared" si="16"/>
        <v>0</v>
      </c>
      <c r="H134" s="29">
        <f t="shared" si="17"/>
        <v>0</v>
      </c>
    </row>
    <row r="135" spans="1:8" ht="15" customHeight="1" x14ac:dyDescent="0.25">
      <c r="A135" s="52" t="s">
        <v>319</v>
      </c>
      <c r="B135" s="235" t="s">
        <v>183</v>
      </c>
      <c r="C135" s="236" t="s">
        <v>183</v>
      </c>
      <c r="D135" s="19" t="s">
        <v>27</v>
      </c>
      <c r="E135" s="40"/>
      <c r="F135" s="24">
        <v>1</v>
      </c>
      <c r="G135" s="28">
        <f t="shared" si="16"/>
        <v>0</v>
      </c>
      <c r="H135" s="29">
        <f t="shared" si="17"/>
        <v>0</v>
      </c>
    </row>
    <row r="136" spans="1:8" ht="15" customHeight="1" x14ac:dyDescent="0.25">
      <c r="A136" s="52" t="s">
        <v>320</v>
      </c>
      <c r="B136" s="235" t="s">
        <v>184</v>
      </c>
      <c r="C136" s="236" t="s">
        <v>184</v>
      </c>
      <c r="D136" s="19" t="s">
        <v>27</v>
      </c>
      <c r="E136" s="40"/>
      <c r="F136" s="24">
        <v>1</v>
      </c>
      <c r="G136" s="28">
        <f t="shared" si="16"/>
        <v>0</v>
      </c>
      <c r="H136" s="29">
        <f t="shared" si="17"/>
        <v>0</v>
      </c>
    </row>
    <row r="137" spans="1:8" ht="15" customHeight="1" x14ac:dyDescent="0.25">
      <c r="A137" s="52" t="s">
        <v>321</v>
      </c>
      <c r="B137" s="235" t="s">
        <v>185</v>
      </c>
      <c r="C137" s="236" t="s">
        <v>185</v>
      </c>
      <c r="D137" s="19" t="s">
        <v>27</v>
      </c>
      <c r="E137" s="40"/>
      <c r="F137" s="24">
        <v>1</v>
      </c>
      <c r="G137" s="28">
        <f t="shared" si="16"/>
        <v>0</v>
      </c>
      <c r="H137" s="29">
        <f t="shared" si="17"/>
        <v>0</v>
      </c>
    </row>
    <row r="138" spans="1:8" ht="15" customHeight="1" x14ac:dyDescent="0.25">
      <c r="A138" s="52" t="s">
        <v>322</v>
      </c>
      <c r="B138" s="235" t="s">
        <v>186</v>
      </c>
      <c r="C138" s="236" t="s">
        <v>186</v>
      </c>
      <c r="D138" s="19" t="s">
        <v>27</v>
      </c>
      <c r="E138" s="40"/>
      <c r="F138" s="24">
        <v>1</v>
      </c>
      <c r="G138" s="28">
        <f t="shared" si="16"/>
        <v>0</v>
      </c>
      <c r="H138" s="29">
        <f t="shared" si="17"/>
        <v>0</v>
      </c>
    </row>
    <row r="139" spans="1:8" ht="15" customHeight="1" x14ac:dyDescent="0.25">
      <c r="A139" s="52" t="s">
        <v>323</v>
      </c>
      <c r="B139" s="235" t="s">
        <v>187</v>
      </c>
      <c r="C139" s="236" t="s">
        <v>187</v>
      </c>
      <c r="D139" s="19" t="s">
        <v>27</v>
      </c>
      <c r="E139" s="40"/>
      <c r="F139" s="24">
        <v>1</v>
      </c>
      <c r="G139" s="28">
        <f t="shared" si="16"/>
        <v>0</v>
      </c>
      <c r="H139" s="29">
        <f t="shared" si="17"/>
        <v>0</v>
      </c>
    </row>
    <row r="140" spans="1:8" ht="15" customHeight="1" x14ac:dyDescent="0.25">
      <c r="A140" s="52" t="s">
        <v>324</v>
      </c>
      <c r="B140" s="235" t="s">
        <v>188</v>
      </c>
      <c r="C140" s="236" t="s">
        <v>188</v>
      </c>
      <c r="D140" s="19" t="s">
        <v>27</v>
      </c>
      <c r="E140" s="40"/>
      <c r="F140" s="24">
        <v>1</v>
      </c>
      <c r="G140" s="28">
        <f t="shared" si="16"/>
        <v>0</v>
      </c>
      <c r="H140" s="29">
        <f t="shared" si="17"/>
        <v>0</v>
      </c>
    </row>
    <row r="141" spans="1:8" ht="15" customHeight="1" x14ac:dyDescent="0.25">
      <c r="A141" s="52" t="s">
        <v>325</v>
      </c>
      <c r="B141" s="235" t="s">
        <v>189</v>
      </c>
      <c r="C141" s="236" t="s">
        <v>189</v>
      </c>
      <c r="D141" s="19" t="s">
        <v>27</v>
      </c>
      <c r="E141" s="40"/>
      <c r="F141" s="24">
        <v>1</v>
      </c>
      <c r="G141" s="28">
        <f t="shared" si="16"/>
        <v>0</v>
      </c>
      <c r="H141" s="29">
        <f t="shared" si="17"/>
        <v>0</v>
      </c>
    </row>
    <row r="142" spans="1:8" ht="15" customHeight="1" x14ac:dyDescent="0.25">
      <c r="A142" s="52" t="s">
        <v>326</v>
      </c>
      <c r="B142" s="235" t="s">
        <v>190</v>
      </c>
      <c r="C142" s="236" t="s">
        <v>190</v>
      </c>
      <c r="D142" s="19" t="s">
        <v>27</v>
      </c>
      <c r="E142" s="40"/>
      <c r="F142" s="24">
        <v>1</v>
      </c>
      <c r="G142" s="28">
        <f t="shared" si="16"/>
        <v>0</v>
      </c>
      <c r="H142" s="29">
        <f t="shared" si="17"/>
        <v>0</v>
      </c>
    </row>
    <row r="143" spans="1:8" ht="15" customHeight="1" x14ac:dyDescent="0.25">
      <c r="A143" s="52" t="s">
        <v>327</v>
      </c>
      <c r="B143" s="235" t="s">
        <v>191</v>
      </c>
      <c r="C143" s="236" t="s">
        <v>191</v>
      </c>
      <c r="D143" s="19" t="s">
        <v>27</v>
      </c>
      <c r="E143" s="40"/>
      <c r="F143" s="24">
        <v>1</v>
      </c>
      <c r="G143" s="28">
        <f t="shared" si="16"/>
        <v>0</v>
      </c>
      <c r="H143" s="29">
        <f t="shared" si="17"/>
        <v>0</v>
      </c>
    </row>
    <row r="144" spans="1:8" ht="15" customHeight="1" x14ac:dyDescent="0.25">
      <c r="A144" s="52" t="s">
        <v>328</v>
      </c>
      <c r="B144" s="235" t="s">
        <v>192</v>
      </c>
      <c r="C144" s="236" t="s">
        <v>192</v>
      </c>
      <c r="D144" s="19" t="s">
        <v>27</v>
      </c>
      <c r="E144" s="40"/>
      <c r="F144" s="24">
        <v>1</v>
      </c>
      <c r="G144" s="28">
        <f t="shared" si="16"/>
        <v>0</v>
      </c>
      <c r="H144" s="29">
        <f t="shared" si="17"/>
        <v>0</v>
      </c>
    </row>
    <row r="145" spans="1:8" ht="15" customHeight="1" x14ac:dyDescent="0.25">
      <c r="A145" s="52" t="s">
        <v>329</v>
      </c>
      <c r="B145" s="235" t="s">
        <v>193</v>
      </c>
      <c r="C145" s="236" t="s">
        <v>193</v>
      </c>
      <c r="D145" s="19" t="s">
        <v>27</v>
      </c>
      <c r="E145" s="40"/>
      <c r="F145" s="24">
        <v>1</v>
      </c>
      <c r="G145" s="28">
        <f t="shared" si="16"/>
        <v>0</v>
      </c>
      <c r="H145" s="29">
        <f t="shared" si="17"/>
        <v>0</v>
      </c>
    </row>
    <row r="146" spans="1:8" ht="15" customHeight="1" x14ac:dyDescent="0.25">
      <c r="A146" s="52" t="s">
        <v>330</v>
      </c>
      <c r="B146" s="235" t="s">
        <v>194</v>
      </c>
      <c r="C146" s="236" t="s">
        <v>194</v>
      </c>
      <c r="D146" s="19" t="s">
        <v>27</v>
      </c>
      <c r="E146" s="40"/>
      <c r="F146" s="24">
        <v>1</v>
      </c>
      <c r="G146" s="28">
        <f t="shared" si="16"/>
        <v>0</v>
      </c>
      <c r="H146" s="29">
        <f t="shared" si="17"/>
        <v>0</v>
      </c>
    </row>
    <row r="147" spans="1:8" ht="15" customHeight="1" x14ac:dyDescent="0.25">
      <c r="A147" s="52" t="s">
        <v>331</v>
      </c>
      <c r="B147" s="235" t="s">
        <v>195</v>
      </c>
      <c r="C147" s="236" t="s">
        <v>195</v>
      </c>
      <c r="D147" s="19" t="s">
        <v>27</v>
      </c>
      <c r="E147" s="40"/>
      <c r="F147" s="24">
        <v>1</v>
      </c>
      <c r="G147" s="28">
        <f t="shared" si="16"/>
        <v>0</v>
      </c>
      <c r="H147" s="29">
        <f t="shared" si="17"/>
        <v>0</v>
      </c>
    </row>
    <row r="148" spans="1:8" ht="15" customHeight="1" x14ac:dyDescent="0.25">
      <c r="A148" s="52" t="s">
        <v>332</v>
      </c>
      <c r="B148" s="235" t="s">
        <v>196</v>
      </c>
      <c r="C148" s="236" t="s">
        <v>196</v>
      </c>
      <c r="D148" s="19" t="s">
        <v>27</v>
      </c>
      <c r="E148" s="40"/>
      <c r="F148" s="24">
        <v>1</v>
      </c>
      <c r="G148" s="28">
        <f>E148*F148</f>
        <v>0</v>
      </c>
      <c r="H148" s="29">
        <f t="shared" si="17"/>
        <v>0</v>
      </c>
    </row>
    <row r="149" spans="1:8" ht="15" customHeight="1" x14ac:dyDescent="0.25">
      <c r="A149" s="52" t="s">
        <v>333</v>
      </c>
      <c r="B149" s="235" t="s">
        <v>197</v>
      </c>
      <c r="C149" s="236" t="s">
        <v>197</v>
      </c>
      <c r="D149" s="19" t="s">
        <v>27</v>
      </c>
      <c r="E149" s="40"/>
      <c r="F149" s="24">
        <v>1</v>
      </c>
      <c r="G149" s="28">
        <f t="shared" ref="G149:G173" si="18">E149*F149</f>
        <v>0</v>
      </c>
      <c r="H149" s="29">
        <f t="shared" si="17"/>
        <v>0</v>
      </c>
    </row>
    <row r="150" spans="1:8" ht="15" customHeight="1" x14ac:dyDescent="0.25">
      <c r="A150" s="52" t="s">
        <v>334</v>
      </c>
      <c r="B150" s="235" t="s">
        <v>198</v>
      </c>
      <c r="C150" s="236" t="s">
        <v>198</v>
      </c>
      <c r="D150" s="19" t="s">
        <v>27</v>
      </c>
      <c r="E150" s="40"/>
      <c r="F150" s="24">
        <v>1</v>
      </c>
      <c r="G150" s="28">
        <f t="shared" si="18"/>
        <v>0</v>
      </c>
      <c r="H150" s="29">
        <f t="shared" si="17"/>
        <v>0</v>
      </c>
    </row>
    <row r="151" spans="1:8" ht="15" customHeight="1" x14ac:dyDescent="0.25">
      <c r="A151" s="52" t="s">
        <v>335</v>
      </c>
      <c r="B151" s="235" t="s">
        <v>481</v>
      </c>
      <c r="C151" s="236"/>
      <c r="D151" s="19"/>
      <c r="E151" s="40"/>
      <c r="F151" s="24">
        <v>1</v>
      </c>
      <c r="G151" s="28">
        <f t="shared" si="18"/>
        <v>0</v>
      </c>
      <c r="H151" s="29">
        <f t="shared" si="17"/>
        <v>0</v>
      </c>
    </row>
    <row r="152" spans="1:8" ht="15" customHeight="1" x14ac:dyDescent="0.25">
      <c r="A152" s="52" t="s">
        <v>336</v>
      </c>
      <c r="B152" s="235" t="s">
        <v>199</v>
      </c>
      <c r="C152" s="236" t="s">
        <v>199</v>
      </c>
      <c r="D152" s="19" t="s">
        <v>27</v>
      </c>
      <c r="E152" s="40"/>
      <c r="F152" s="24">
        <v>1</v>
      </c>
      <c r="G152" s="28">
        <f t="shared" si="18"/>
        <v>0</v>
      </c>
      <c r="H152" s="29">
        <f t="shared" si="17"/>
        <v>0</v>
      </c>
    </row>
    <row r="153" spans="1:8" ht="15" customHeight="1" thickBot="1" x14ac:dyDescent="0.3">
      <c r="A153" s="52" t="s">
        <v>337</v>
      </c>
      <c r="B153" s="235" t="s">
        <v>200</v>
      </c>
      <c r="C153" s="236" t="s">
        <v>200</v>
      </c>
      <c r="D153" s="19" t="s">
        <v>27</v>
      </c>
      <c r="E153" s="40"/>
      <c r="F153" s="24">
        <v>1</v>
      </c>
      <c r="G153" s="28">
        <f t="shared" si="18"/>
        <v>0</v>
      </c>
      <c r="H153" s="29">
        <f t="shared" si="17"/>
        <v>0</v>
      </c>
    </row>
    <row r="154" spans="1:8" ht="26.1" customHeight="1" thickBot="1" x14ac:dyDescent="0.3">
      <c r="A154" s="232" t="s">
        <v>208</v>
      </c>
      <c r="B154" s="233"/>
      <c r="C154" s="233"/>
      <c r="D154" s="233"/>
      <c r="E154" s="233"/>
      <c r="F154" s="233"/>
      <c r="G154" s="233"/>
      <c r="H154" s="234"/>
    </row>
    <row r="155" spans="1:8" x14ac:dyDescent="0.25">
      <c r="A155" s="52" t="s">
        <v>338</v>
      </c>
      <c r="B155" s="235" t="s">
        <v>201</v>
      </c>
      <c r="C155" s="236" t="s">
        <v>201</v>
      </c>
      <c r="D155" s="19" t="s">
        <v>27</v>
      </c>
      <c r="E155" s="40"/>
      <c r="F155" s="24">
        <v>1</v>
      </c>
      <c r="G155" s="28">
        <f t="shared" ref="G155:G163" si="19">E155*F155</f>
        <v>0</v>
      </c>
      <c r="H155" s="29">
        <f>G155+(G155*$F$2)</f>
        <v>0</v>
      </c>
    </row>
    <row r="156" spans="1:8" x14ac:dyDescent="0.25">
      <c r="A156" s="52" t="s">
        <v>339</v>
      </c>
      <c r="B156" s="235" t="s">
        <v>473</v>
      </c>
      <c r="C156" s="236"/>
      <c r="D156" s="19" t="s">
        <v>27</v>
      </c>
      <c r="E156" s="40"/>
      <c r="F156" s="24">
        <v>1</v>
      </c>
      <c r="G156" s="28">
        <f t="shared" si="19"/>
        <v>0</v>
      </c>
      <c r="H156" s="29">
        <f>G156+(G156*$F$2)</f>
        <v>0</v>
      </c>
    </row>
    <row r="157" spans="1:8" x14ac:dyDescent="0.25">
      <c r="A157" s="52" t="s">
        <v>340</v>
      </c>
      <c r="B157" s="235" t="s">
        <v>472</v>
      </c>
      <c r="C157" s="236"/>
      <c r="D157" s="19" t="s">
        <v>27</v>
      </c>
      <c r="E157" s="40"/>
      <c r="F157" s="24">
        <v>1</v>
      </c>
      <c r="G157" s="28">
        <f t="shared" si="19"/>
        <v>0</v>
      </c>
      <c r="H157" s="29">
        <f>G157+(G157*$F$2)</f>
        <v>0</v>
      </c>
    </row>
    <row r="158" spans="1:8" x14ac:dyDescent="0.25">
      <c r="A158" s="52" t="s">
        <v>341</v>
      </c>
      <c r="B158" s="235" t="s">
        <v>202</v>
      </c>
      <c r="C158" s="236" t="s">
        <v>202</v>
      </c>
      <c r="D158" s="19" t="s">
        <v>27</v>
      </c>
      <c r="E158" s="40"/>
      <c r="F158" s="24">
        <v>1</v>
      </c>
      <c r="G158" s="28">
        <f t="shared" si="19"/>
        <v>0</v>
      </c>
      <c r="H158" s="29">
        <f t="shared" ref="H158:H163" si="20">G158+(G158*$F$2)</f>
        <v>0</v>
      </c>
    </row>
    <row r="159" spans="1:8" x14ac:dyDescent="0.25">
      <c r="A159" s="52" t="s">
        <v>342</v>
      </c>
      <c r="B159" s="235" t="s">
        <v>203</v>
      </c>
      <c r="C159" s="236" t="s">
        <v>203</v>
      </c>
      <c r="D159" s="19" t="s">
        <v>27</v>
      </c>
      <c r="E159" s="40"/>
      <c r="F159" s="24">
        <v>1</v>
      </c>
      <c r="G159" s="28">
        <f t="shared" si="19"/>
        <v>0</v>
      </c>
      <c r="H159" s="29">
        <f t="shared" si="20"/>
        <v>0</v>
      </c>
    </row>
    <row r="160" spans="1:8" x14ac:dyDescent="0.25">
      <c r="A160" s="52" t="s">
        <v>343</v>
      </c>
      <c r="B160" s="235" t="s">
        <v>204</v>
      </c>
      <c r="C160" s="236" t="s">
        <v>204</v>
      </c>
      <c r="D160" s="19" t="s">
        <v>27</v>
      </c>
      <c r="E160" s="40"/>
      <c r="F160" s="24">
        <v>1</v>
      </c>
      <c r="G160" s="28">
        <f t="shared" si="19"/>
        <v>0</v>
      </c>
      <c r="H160" s="29">
        <f t="shared" si="20"/>
        <v>0</v>
      </c>
    </row>
    <row r="161" spans="1:8" x14ac:dyDescent="0.25">
      <c r="A161" s="52" t="s">
        <v>344</v>
      </c>
      <c r="B161" s="235" t="s">
        <v>205</v>
      </c>
      <c r="C161" s="236" t="s">
        <v>205</v>
      </c>
      <c r="D161" s="19" t="s">
        <v>27</v>
      </c>
      <c r="E161" s="40"/>
      <c r="F161" s="24">
        <v>1</v>
      </c>
      <c r="G161" s="28">
        <f t="shared" si="19"/>
        <v>0</v>
      </c>
      <c r="H161" s="29">
        <f t="shared" si="20"/>
        <v>0</v>
      </c>
    </row>
    <row r="162" spans="1:8" x14ac:dyDescent="0.25">
      <c r="A162" s="52" t="s">
        <v>345</v>
      </c>
      <c r="B162" s="235" t="s">
        <v>206</v>
      </c>
      <c r="C162" s="236" t="s">
        <v>206</v>
      </c>
      <c r="D162" s="19" t="s">
        <v>27</v>
      </c>
      <c r="E162" s="46"/>
      <c r="F162" s="24">
        <v>1</v>
      </c>
      <c r="G162" s="44">
        <f t="shared" si="19"/>
        <v>0</v>
      </c>
      <c r="H162" s="29">
        <f t="shared" si="20"/>
        <v>0</v>
      </c>
    </row>
    <row r="163" spans="1:8" ht="15.75" thickBot="1" x14ac:dyDescent="0.3">
      <c r="A163" s="52" t="s">
        <v>346</v>
      </c>
      <c r="B163" s="235" t="s">
        <v>207</v>
      </c>
      <c r="C163" s="236" t="s">
        <v>207</v>
      </c>
      <c r="D163" s="41" t="s">
        <v>27</v>
      </c>
      <c r="E163" s="53"/>
      <c r="F163" s="25">
        <v>1</v>
      </c>
      <c r="G163" s="44">
        <f t="shared" si="19"/>
        <v>0</v>
      </c>
      <c r="H163" s="29">
        <f t="shared" si="20"/>
        <v>0</v>
      </c>
    </row>
    <row r="164" spans="1:8" ht="26.1" customHeight="1" thickBot="1" x14ac:dyDescent="0.3">
      <c r="A164" s="232" t="s">
        <v>209</v>
      </c>
      <c r="B164" s="233"/>
      <c r="C164" s="233"/>
      <c r="D164" s="233"/>
      <c r="E164" s="233"/>
      <c r="F164" s="233"/>
      <c r="G164" s="233"/>
      <c r="H164" s="234"/>
    </row>
    <row r="165" spans="1:8" ht="15" customHeight="1" x14ac:dyDescent="0.25">
      <c r="A165" s="109" t="s">
        <v>347</v>
      </c>
      <c r="B165" s="240" t="s">
        <v>210</v>
      </c>
      <c r="C165" s="241" t="s">
        <v>210</v>
      </c>
      <c r="D165" s="110" t="s">
        <v>27</v>
      </c>
      <c r="E165" s="38"/>
      <c r="F165" s="23">
        <v>1</v>
      </c>
      <c r="G165" s="26">
        <f t="shared" si="18"/>
        <v>0</v>
      </c>
      <c r="H165" s="27">
        <f>G165+(G165*$F$2)</f>
        <v>0</v>
      </c>
    </row>
    <row r="166" spans="1:8" ht="15" customHeight="1" thickBot="1" x14ac:dyDescent="0.3">
      <c r="A166" s="52" t="s">
        <v>348</v>
      </c>
      <c r="B166" s="235" t="s">
        <v>211</v>
      </c>
      <c r="C166" s="236" t="s">
        <v>211</v>
      </c>
      <c r="D166" s="19" t="s">
        <v>27</v>
      </c>
      <c r="E166" s="40"/>
      <c r="F166" s="24">
        <v>1</v>
      </c>
      <c r="G166" s="28">
        <f t="shared" si="18"/>
        <v>0</v>
      </c>
      <c r="H166" s="29">
        <f t="shared" ref="H166:H173" si="21">G166+(G166*$F$2)</f>
        <v>0</v>
      </c>
    </row>
    <row r="167" spans="1:8" ht="15" customHeight="1" x14ac:dyDescent="0.25">
      <c r="A167" s="109" t="s">
        <v>349</v>
      </c>
      <c r="B167" s="235" t="s">
        <v>212</v>
      </c>
      <c r="C167" s="236" t="s">
        <v>212</v>
      </c>
      <c r="D167" s="19" t="s">
        <v>27</v>
      </c>
      <c r="E167" s="40"/>
      <c r="F167" s="24">
        <v>1</v>
      </c>
      <c r="G167" s="28">
        <f t="shared" si="18"/>
        <v>0</v>
      </c>
      <c r="H167" s="29">
        <f t="shared" si="21"/>
        <v>0</v>
      </c>
    </row>
    <row r="168" spans="1:8" ht="15" customHeight="1" thickBot="1" x14ac:dyDescent="0.3">
      <c r="A168" s="52" t="s">
        <v>350</v>
      </c>
      <c r="B168" s="235" t="s">
        <v>213</v>
      </c>
      <c r="C168" s="236" t="s">
        <v>213</v>
      </c>
      <c r="D168" s="19" t="s">
        <v>27</v>
      </c>
      <c r="E168" s="40"/>
      <c r="F168" s="24">
        <v>1</v>
      </c>
      <c r="G168" s="28">
        <f t="shared" si="18"/>
        <v>0</v>
      </c>
      <c r="H168" s="29">
        <f t="shared" si="21"/>
        <v>0</v>
      </c>
    </row>
    <row r="169" spans="1:8" ht="15" customHeight="1" x14ac:dyDescent="0.25">
      <c r="A169" s="109" t="s">
        <v>351</v>
      </c>
      <c r="B169" s="235" t="s">
        <v>214</v>
      </c>
      <c r="C169" s="236" t="s">
        <v>214</v>
      </c>
      <c r="D169" s="19" t="s">
        <v>27</v>
      </c>
      <c r="E169" s="40"/>
      <c r="F169" s="24">
        <v>1</v>
      </c>
      <c r="G169" s="28">
        <f t="shared" si="18"/>
        <v>0</v>
      </c>
      <c r="H169" s="29">
        <f t="shared" si="21"/>
        <v>0</v>
      </c>
    </row>
    <row r="170" spans="1:8" ht="15" customHeight="1" thickBot="1" x14ac:dyDescent="0.3">
      <c r="A170" s="52" t="s">
        <v>352</v>
      </c>
      <c r="B170" s="235" t="s">
        <v>215</v>
      </c>
      <c r="C170" s="236" t="s">
        <v>215</v>
      </c>
      <c r="D170" s="19" t="s">
        <v>27</v>
      </c>
      <c r="E170" s="46"/>
      <c r="F170" s="24">
        <v>1</v>
      </c>
      <c r="G170" s="44">
        <f t="shared" si="18"/>
        <v>0</v>
      </c>
      <c r="H170" s="29">
        <f t="shared" si="21"/>
        <v>0</v>
      </c>
    </row>
    <row r="171" spans="1:8" ht="15" customHeight="1" x14ac:dyDescent="0.25">
      <c r="A171" s="109" t="s">
        <v>353</v>
      </c>
      <c r="B171" s="235" t="s">
        <v>216</v>
      </c>
      <c r="C171" s="236" t="s">
        <v>216</v>
      </c>
      <c r="D171" s="13" t="s">
        <v>27</v>
      </c>
      <c r="E171" s="40"/>
      <c r="F171" s="24">
        <v>1</v>
      </c>
      <c r="G171" s="44">
        <f t="shared" si="18"/>
        <v>0</v>
      </c>
      <c r="H171" s="29">
        <f t="shared" si="21"/>
        <v>0</v>
      </c>
    </row>
    <row r="172" spans="1:8" ht="15" customHeight="1" thickBot="1" x14ac:dyDescent="0.3">
      <c r="A172" s="52" t="s">
        <v>354</v>
      </c>
      <c r="B172" s="235" t="s">
        <v>217</v>
      </c>
      <c r="C172" s="236" t="s">
        <v>217</v>
      </c>
      <c r="D172" s="13" t="s">
        <v>27</v>
      </c>
      <c r="E172" s="40"/>
      <c r="F172" s="24">
        <v>1</v>
      </c>
      <c r="G172" s="28">
        <f t="shared" si="18"/>
        <v>0</v>
      </c>
      <c r="H172" s="29">
        <f t="shared" si="21"/>
        <v>0</v>
      </c>
    </row>
    <row r="173" spans="1:8" ht="15" customHeight="1" thickBot="1" x14ac:dyDescent="0.3">
      <c r="A173" s="109" t="s">
        <v>355</v>
      </c>
      <c r="B173" s="226" t="s">
        <v>218</v>
      </c>
      <c r="C173" s="227" t="s">
        <v>218</v>
      </c>
      <c r="D173" s="47" t="s">
        <v>27</v>
      </c>
      <c r="E173" s="131"/>
      <c r="F173" s="114">
        <v>48</v>
      </c>
      <c r="G173" s="30">
        <f t="shared" si="18"/>
        <v>0</v>
      </c>
      <c r="H173" s="31">
        <f t="shared" si="21"/>
        <v>0</v>
      </c>
    </row>
    <row r="174" spans="1:8" ht="26.1" customHeight="1" thickBot="1" x14ac:dyDescent="0.3">
      <c r="A174" s="232" t="s">
        <v>411</v>
      </c>
      <c r="B174" s="233"/>
      <c r="C174" s="233"/>
      <c r="D174" s="233"/>
      <c r="E174" s="233"/>
      <c r="F174" s="233"/>
      <c r="G174" s="233"/>
      <c r="H174" s="234"/>
    </row>
    <row r="175" spans="1:8" ht="15" customHeight="1" x14ac:dyDescent="0.25">
      <c r="A175" s="99" t="s">
        <v>356</v>
      </c>
      <c r="B175" s="220" t="s">
        <v>410</v>
      </c>
      <c r="C175" s="220"/>
      <c r="D175" s="126" t="s">
        <v>27</v>
      </c>
      <c r="E175" s="134"/>
      <c r="F175" s="132">
        <v>28</v>
      </c>
      <c r="G175" s="26">
        <f t="shared" ref="G175:G181" si="22">E175*F175</f>
        <v>0</v>
      </c>
      <c r="H175" s="27">
        <f>G175+(G175*$F$2)</f>
        <v>0</v>
      </c>
    </row>
    <row r="176" spans="1:8" ht="15" customHeight="1" thickBot="1" x14ac:dyDescent="0.3">
      <c r="A176" s="124" t="s">
        <v>357</v>
      </c>
      <c r="B176" s="200" t="s">
        <v>409</v>
      </c>
      <c r="C176" s="200"/>
      <c r="D176" s="18" t="s">
        <v>27</v>
      </c>
      <c r="E176" s="135"/>
      <c r="F176" s="132">
        <v>1</v>
      </c>
      <c r="G176" s="28">
        <f t="shared" si="22"/>
        <v>0</v>
      </c>
      <c r="H176" s="29">
        <f>G176+(G176*$F$2)</f>
        <v>0</v>
      </c>
    </row>
    <row r="177" spans="1:8" ht="15" customHeight="1" x14ac:dyDescent="0.25">
      <c r="A177" s="99" t="s">
        <v>358</v>
      </c>
      <c r="B177" s="200" t="s">
        <v>408</v>
      </c>
      <c r="C177" s="200"/>
      <c r="D177" s="18" t="s">
        <v>27</v>
      </c>
      <c r="E177" s="135"/>
      <c r="F177" s="132">
        <v>1</v>
      </c>
      <c r="G177" s="28">
        <f t="shared" si="22"/>
        <v>0</v>
      </c>
      <c r="H177" s="29">
        <f t="shared" ref="H177:H180" si="23">G177+(G177*$F$2)</f>
        <v>0</v>
      </c>
    </row>
    <row r="178" spans="1:8" ht="15" customHeight="1" thickBot="1" x14ac:dyDescent="0.3">
      <c r="A178" s="124" t="s">
        <v>359</v>
      </c>
      <c r="B178" s="200" t="s">
        <v>407</v>
      </c>
      <c r="C178" s="200"/>
      <c r="D178" s="18" t="s">
        <v>27</v>
      </c>
      <c r="E178" s="135"/>
      <c r="F178" s="132">
        <v>1</v>
      </c>
      <c r="G178" s="28">
        <f t="shared" si="22"/>
        <v>0</v>
      </c>
      <c r="H178" s="29">
        <f t="shared" si="23"/>
        <v>0</v>
      </c>
    </row>
    <row r="179" spans="1:8" ht="15" customHeight="1" x14ac:dyDescent="0.25">
      <c r="A179" s="99" t="s">
        <v>412</v>
      </c>
      <c r="B179" s="237" t="s">
        <v>406</v>
      </c>
      <c r="C179" s="238"/>
      <c r="D179" s="18" t="s">
        <v>27</v>
      </c>
      <c r="E179" s="135"/>
      <c r="F179" s="132">
        <v>1</v>
      </c>
      <c r="G179" s="28">
        <f t="shared" si="22"/>
        <v>0</v>
      </c>
      <c r="H179" s="29">
        <f t="shared" si="23"/>
        <v>0</v>
      </c>
    </row>
    <row r="180" spans="1:8" ht="15" customHeight="1" thickBot="1" x14ac:dyDescent="0.3">
      <c r="A180" s="124" t="s">
        <v>413</v>
      </c>
      <c r="B180" s="237" t="s">
        <v>405</v>
      </c>
      <c r="C180" s="238"/>
      <c r="D180" s="18" t="s">
        <v>27</v>
      </c>
      <c r="E180" s="135"/>
      <c r="F180" s="132">
        <v>27</v>
      </c>
      <c r="G180" s="28">
        <f t="shared" si="22"/>
        <v>0</v>
      </c>
      <c r="H180" s="29">
        <f t="shared" si="23"/>
        <v>0</v>
      </c>
    </row>
    <row r="181" spans="1:8" ht="15" customHeight="1" thickBot="1" x14ac:dyDescent="0.3">
      <c r="A181" s="99" t="s">
        <v>414</v>
      </c>
      <c r="B181" s="201" t="s">
        <v>404</v>
      </c>
      <c r="C181" s="201"/>
      <c r="D181" s="125" t="s">
        <v>27</v>
      </c>
      <c r="E181" s="136"/>
      <c r="F181" s="133">
        <v>1</v>
      </c>
      <c r="G181" s="30">
        <f t="shared" si="22"/>
        <v>0</v>
      </c>
      <c r="H181" s="31">
        <f>G181+(G181*$F$2)</f>
        <v>0</v>
      </c>
    </row>
    <row r="182" spans="1:8" ht="26.1" customHeight="1" thickBot="1" x14ac:dyDescent="0.3">
      <c r="A182" s="232" t="s">
        <v>482</v>
      </c>
      <c r="B182" s="233"/>
      <c r="C182" s="233"/>
      <c r="D182" s="233"/>
      <c r="E182" s="233"/>
      <c r="F182" s="233"/>
      <c r="G182" s="233"/>
      <c r="H182" s="234"/>
    </row>
    <row r="183" spans="1:8" ht="15" customHeight="1" x14ac:dyDescent="0.25">
      <c r="A183" s="99" t="s">
        <v>415</v>
      </c>
      <c r="B183" s="220" t="s">
        <v>403</v>
      </c>
      <c r="C183" s="220"/>
      <c r="D183" s="143" t="s">
        <v>27</v>
      </c>
      <c r="E183" s="134"/>
      <c r="F183" s="138">
        <v>15</v>
      </c>
      <c r="G183" s="26">
        <f t="shared" ref="G183:G196" si="24">E183*F183</f>
        <v>0</v>
      </c>
      <c r="H183" s="27">
        <f>G183+(G183*$F$2)</f>
        <v>0</v>
      </c>
    </row>
    <row r="184" spans="1:8" ht="15" customHeight="1" thickBot="1" x14ac:dyDescent="0.3">
      <c r="A184" s="124" t="s">
        <v>416</v>
      </c>
      <c r="B184" s="200" t="s">
        <v>402</v>
      </c>
      <c r="C184" s="200"/>
      <c r="D184" s="144" t="s">
        <v>27</v>
      </c>
      <c r="E184" s="135"/>
      <c r="F184" s="138">
        <v>1</v>
      </c>
      <c r="G184" s="28">
        <f t="shared" si="24"/>
        <v>0</v>
      </c>
      <c r="H184" s="29">
        <f>G184+(G184*$F$2)</f>
        <v>0</v>
      </c>
    </row>
    <row r="185" spans="1:8" ht="15" customHeight="1" x14ac:dyDescent="0.25">
      <c r="A185" s="99" t="s">
        <v>417</v>
      </c>
      <c r="B185" s="200" t="s">
        <v>401</v>
      </c>
      <c r="C185" s="200"/>
      <c r="D185" s="144" t="s">
        <v>27</v>
      </c>
      <c r="E185" s="135"/>
      <c r="F185" s="138">
        <v>1</v>
      </c>
      <c r="G185" s="28">
        <f t="shared" si="24"/>
        <v>0</v>
      </c>
      <c r="H185" s="29">
        <f t="shared" ref="H185:H195" si="25">G185+(G185*$F$2)</f>
        <v>0</v>
      </c>
    </row>
    <row r="186" spans="1:8" ht="15" customHeight="1" thickBot="1" x14ac:dyDescent="0.3">
      <c r="A186" s="124" t="s">
        <v>418</v>
      </c>
      <c r="B186" s="200" t="s">
        <v>400</v>
      </c>
      <c r="C186" s="200"/>
      <c r="D186" s="144" t="s">
        <v>27</v>
      </c>
      <c r="E186" s="135"/>
      <c r="F186" s="138">
        <v>1</v>
      </c>
      <c r="G186" s="28">
        <f t="shared" si="24"/>
        <v>0</v>
      </c>
      <c r="H186" s="29">
        <f t="shared" si="25"/>
        <v>0</v>
      </c>
    </row>
    <row r="187" spans="1:8" ht="15" customHeight="1" x14ac:dyDescent="0.25">
      <c r="A187" s="99" t="s">
        <v>419</v>
      </c>
      <c r="B187" s="200" t="s">
        <v>399</v>
      </c>
      <c r="C187" s="200"/>
      <c r="D187" s="144" t="s">
        <v>27</v>
      </c>
      <c r="E187" s="135"/>
      <c r="F187" s="138">
        <v>1</v>
      </c>
      <c r="G187" s="28">
        <f t="shared" si="24"/>
        <v>0</v>
      </c>
      <c r="H187" s="29">
        <f t="shared" si="25"/>
        <v>0</v>
      </c>
    </row>
    <row r="188" spans="1:8" ht="15" customHeight="1" thickBot="1" x14ac:dyDescent="0.3">
      <c r="A188" s="124" t="s">
        <v>420</v>
      </c>
      <c r="B188" s="200" t="s">
        <v>398</v>
      </c>
      <c r="C188" s="200"/>
      <c r="D188" s="144" t="s">
        <v>27</v>
      </c>
      <c r="E188" s="135"/>
      <c r="F188" s="138">
        <v>16</v>
      </c>
      <c r="G188" s="28">
        <f t="shared" si="24"/>
        <v>0</v>
      </c>
      <c r="H188" s="29">
        <f t="shared" si="25"/>
        <v>0</v>
      </c>
    </row>
    <row r="189" spans="1:8" ht="15" customHeight="1" thickBot="1" x14ac:dyDescent="0.3">
      <c r="A189" s="99" t="s">
        <v>421</v>
      </c>
      <c r="B189" s="201" t="s">
        <v>397</v>
      </c>
      <c r="C189" s="201"/>
      <c r="D189" s="145" t="s">
        <v>27</v>
      </c>
      <c r="E189" s="136"/>
      <c r="F189" s="138">
        <v>1</v>
      </c>
      <c r="G189" s="30">
        <f t="shared" si="24"/>
        <v>0</v>
      </c>
      <c r="H189" s="31">
        <f t="shared" si="25"/>
        <v>0</v>
      </c>
    </row>
    <row r="190" spans="1:8" ht="26.1" customHeight="1" thickBot="1" x14ac:dyDescent="0.3">
      <c r="A190" s="232" t="s">
        <v>483</v>
      </c>
      <c r="B190" s="233"/>
      <c r="C190" s="233"/>
      <c r="D190" s="233"/>
      <c r="E190" s="233"/>
      <c r="F190" s="233"/>
      <c r="G190" s="233"/>
      <c r="H190" s="234"/>
    </row>
    <row r="191" spans="1:8" ht="15" customHeight="1" x14ac:dyDescent="0.25">
      <c r="A191" s="99" t="s">
        <v>417</v>
      </c>
      <c r="B191" s="220" t="s">
        <v>396</v>
      </c>
      <c r="C191" s="220"/>
      <c r="D191" s="143" t="s">
        <v>27</v>
      </c>
      <c r="E191" s="134"/>
      <c r="F191" s="138">
        <v>35</v>
      </c>
      <c r="G191" s="26">
        <f t="shared" si="24"/>
        <v>0</v>
      </c>
      <c r="H191" s="27">
        <f t="shared" si="25"/>
        <v>0</v>
      </c>
    </row>
    <row r="192" spans="1:8" ht="15" customHeight="1" thickBot="1" x14ac:dyDescent="0.3">
      <c r="A192" s="124" t="s">
        <v>418</v>
      </c>
      <c r="B192" s="200" t="s">
        <v>399</v>
      </c>
      <c r="C192" s="200"/>
      <c r="D192" s="144" t="s">
        <v>27</v>
      </c>
      <c r="E192" s="135"/>
      <c r="F192" s="138">
        <v>40</v>
      </c>
      <c r="G192" s="28">
        <f t="shared" si="24"/>
        <v>0</v>
      </c>
      <c r="H192" s="29">
        <f t="shared" si="25"/>
        <v>0</v>
      </c>
    </row>
    <row r="193" spans="1:8" ht="15" customHeight="1" x14ac:dyDescent="0.25">
      <c r="A193" s="99" t="s">
        <v>419</v>
      </c>
      <c r="B193" s="200" t="s">
        <v>395</v>
      </c>
      <c r="C193" s="200"/>
      <c r="D193" s="144" t="s">
        <v>27</v>
      </c>
      <c r="E193" s="135"/>
      <c r="F193" s="138">
        <v>1</v>
      </c>
      <c r="G193" s="28">
        <f t="shared" si="24"/>
        <v>0</v>
      </c>
      <c r="H193" s="29">
        <f t="shared" si="25"/>
        <v>0</v>
      </c>
    </row>
    <row r="194" spans="1:8" ht="15" customHeight="1" thickBot="1" x14ac:dyDescent="0.3">
      <c r="A194" s="124" t="s">
        <v>420</v>
      </c>
      <c r="B194" s="200" t="s">
        <v>394</v>
      </c>
      <c r="C194" s="200"/>
      <c r="D194" s="144" t="s">
        <v>27</v>
      </c>
      <c r="E194" s="135"/>
      <c r="F194" s="138">
        <v>17</v>
      </c>
      <c r="G194" s="28">
        <f t="shared" si="24"/>
        <v>0</v>
      </c>
      <c r="H194" s="29">
        <f t="shared" si="25"/>
        <v>0</v>
      </c>
    </row>
    <row r="195" spans="1:8" ht="15" customHeight="1" x14ac:dyDescent="0.25">
      <c r="A195" s="99" t="s">
        <v>421</v>
      </c>
      <c r="B195" s="200" t="s">
        <v>393</v>
      </c>
      <c r="C195" s="200"/>
      <c r="D195" s="144" t="s">
        <v>27</v>
      </c>
      <c r="E195" s="135"/>
      <c r="F195" s="138">
        <v>1</v>
      </c>
      <c r="G195" s="28">
        <f t="shared" si="24"/>
        <v>0</v>
      </c>
      <c r="H195" s="29">
        <f t="shared" si="25"/>
        <v>0</v>
      </c>
    </row>
    <row r="196" spans="1:8" ht="15" customHeight="1" thickBot="1" x14ac:dyDescent="0.3">
      <c r="A196" s="124" t="s">
        <v>422</v>
      </c>
      <c r="B196" s="201" t="s">
        <v>392</v>
      </c>
      <c r="C196" s="201"/>
      <c r="D196" s="145" t="s">
        <v>27</v>
      </c>
      <c r="E196" s="136"/>
      <c r="F196" s="138">
        <v>17</v>
      </c>
      <c r="G196" s="30">
        <f t="shared" si="24"/>
        <v>0</v>
      </c>
      <c r="H196" s="31">
        <f>G196+(G196*$F$2)</f>
        <v>0</v>
      </c>
    </row>
    <row r="197" spans="1:8" ht="26.1" customHeight="1" thickBot="1" x14ac:dyDescent="0.3">
      <c r="A197" s="232" t="s">
        <v>219</v>
      </c>
      <c r="B197" s="233"/>
      <c r="C197" s="233"/>
      <c r="D197" s="233"/>
      <c r="E197" s="233"/>
      <c r="F197" s="233"/>
      <c r="G197" s="233"/>
      <c r="H197" s="234"/>
    </row>
    <row r="198" spans="1:8" ht="15" customHeight="1" x14ac:dyDescent="0.25">
      <c r="A198" s="109" t="s">
        <v>423</v>
      </c>
      <c r="B198" s="240" t="s">
        <v>220</v>
      </c>
      <c r="C198" s="241" t="s">
        <v>220</v>
      </c>
      <c r="D198" s="110" t="s">
        <v>27</v>
      </c>
      <c r="E198" s="111"/>
      <c r="F198" s="116">
        <v>1</v>
      </c>
      <c r="G198" s="117">
        <f t="shared" si="4"/>
        <v>0</v>
      </c>
      <c r="H198" s="118">
        <f>G198+(G198*$F$2)</f>
        <v>0</v>
      </c>
    </row>
    <row r="199" spans="1:8" ht="15" customHeight="1" thickBot="1" x14ac:dyDescent="0.3">
      <c r="A199" s="51" t="s">
        <v>424</v>
      </c>
      <c r="B199" s="235" t="s">
        <v>221</v>
      </c>
      <c r="C199" s="236" t="s">
        <v>221</v>
      </c>
      <c r="D199" s="13" t="s">
        <v>27</v>
      </c>
      <c r="E199" s="40"/>
      <c r="F199" s="24">
        <v>1</v>
      </c>
      <c r="G199" s="44">
        <f t="shared" ref="G199:G201" si="26">E199*F199</f>
        <v>0</v>
      </c>
      <c r="H199" s="45">
        <f t="shared" ref="H199:H201" si="27">G199+(G199*$F$2)</f>
        <v>0</v>
      </c>
    </row>
    <row r="200" spans="1:8" ht="15" customHeight="1" x14ac:dyDescent="0.25">
      <c r="A200" s="109" t="s">
        <v>425</v>
      </c>
      <c r="B200" s="235" t="s">
        <v>222</v>
      </c>
      <c r="C200" s="236" t="s">
        <v>222</v>
      </c>
      <c r="D200" s="13" t="s">
        <v>27</v>
      </c>
      <c r="E200" s="40"/>
      <c r="F200" s="24">
        <v>1</v>
      </c>
      <c r="G200" s="28">
        <f t="shared" si="26"/>
        <v>0</v>
      </c>
      <c r="H200" s="45">
        <f t="shared" si="27"/>
        <v>0</v>
      </c>
    </row>
    <row r="201" spans="1:8" ht="15" customHeight="1" thickBot="1" x14ac:dyDescent="0.3">
      <c r="A201" s="51" t="s">
        <v>426</v>
      </c>
      <c r="B201" s="242" t="s">
        <v>223</v>
      </c>
      <c r="C201" s="243" t="s">
        <v>223</v>
      </c>
      <c r="D201" s="55" t="s">
        <v>27</v>
      </c>
      <c r="E201" s="56"/>
      <c r="F201" s="57">
        <v>1</v>
      </c>
      <c r="G201" s="44">
        <f t="shared" si="26"/>
        <v>0</v>
      </c>
      <c r="H201" s="45">
        <f t="shared" si="27"/>
        <v>0</v>
      </c>
    </row>
    <row r="202" spans="1:8" ht="36" customHeight="1" thickBot="1" x14ac:dyDescent="0.3">
      <c r="A202" s="232" t="s">
        <v>44</v>
      </c>
      <c r="B202" s="233"/>
      <c r="C202" s="233"/>
      <c r="D202" s="233"/>
      <c r="E202" s="233"/>
      <c r="F202" s="233"/>
      <c r="G202" s="233"/>
      <c r="H202" s="234"/>
    </row>
    <row r="203" spans="1:8" ht="31.5" customHeight="1" x14ac:dyDescent="0.25">
      <c r="A203" s="36" t="s">
        <v>18</v>
      </c>
      <c r="B203" s="277" t="s">
        <v>46</v>
      </c>
      <c r="C203" s="278" t="s">
        <v>42</v>
      </c>
      <c r="D203" s="37" t="s">
        <v>45</v>
      </c>
      <c r="E203" s="38"/>
      <c r="F203" s="48"/>
      <c r="G203" s="49"/>
      <c r="H203" s="50"/>
    </row>
    <row r="204" spans="1:8" ht="30" customHeight="1" x14ac:dyDescent="0.25">
      <c r="A204" s="22" t="s">
        <v>23</v>
      </c>
      <c r="B204" s="239" t="s">
        <v>225</v>
      </c>
      <c r="C204" s="239" t="s">
        <v>43</v>
      </c>
      <c r="D204" s="20" t="s">
        <v>41</v>
      </c>
      <c r="E204" s="40"/>
      <c r="F204" s="24"/>
      <c r="G204" s="28">
        <f t="shared" ref="G204:G207" si="28">E204*F204</f>
        <v>0</v>
      </c>
      <c r="H204" s="29">
        <f>G204+(G204*$F$2)</f>
        <v>0</v>
      </c>
    </row>
    <row r="205" spans="1:8" ht="30" customHeight="1" x14ac:dyDescent="0.25">
      <c r="A205" s="22" t="s">
        <v>24</v>
      </c>
      <c r="B205" s="239" t="s">
        <v>224</v>
      </c>
      <c r="C205" s="239" t="s">
        <v>43</v>
      </c>
      <c r="D205" s="20" t="s">
        <v>41</v>
      </c>
      <c r="E205" s="40"/>
      <c r="F205" s="24"/>
      <c r="G205" s="28">
        <f t="shared" si="28"/>
        <v>0</v>
      </c>
      <c r="H205" s="29">
        <f t="shared" ref="H205:H207" si="29">G205+(G205*$F$2)</f>
        <v>0</v>
      </c>
    </row>
    <row r="206" spans="1:8" ht="30" customHeight="1" x14ac:dyDescent="0.25">
      <c r="A206" s="22" t="s">
        <v>34</v>
      </c>
      <c r="B206" s="239" t="s">
        <v>226</v>
      </c>
      <c r="C206" s="239" t="s">
        <v>43</v>
      </c>
      <c r="D206" s="20" t="s">
        <v>41</v>
      </c>
      <c r="E206" s="40"/>
      <c r="F206" s="24"/>
      <c r="G206" s="28">
        <f t="shared" si="28"/>
        <v>0</v>
      </c>
      <c r="H206" s="29">
        <f t="shared" si="29"/>
        <v>0</v>
      </c>
    </row>
    <row r="207" spans="1:8" ht="30" customHeight="1" thickBot="1" x14ac:dyDescent="0.3">
      <c r="A207" s="129" t="s">
        <v>361</v>
      </c>
      <c r="B207" s="265" t="s">
        <v>226</v>
      </c>
      <c r="C207" s="265" t="s">
        <v>43</v>
      </c>
      <c r="D207" s="47" t="s">
        <v>41</v>
      </c>
      <c r="E207" s="42"/>
      <c r="F207" s="25"/>
      <c r="G207" s="30">
        <f t="shared" si="28"/>
        <v>0</v>
      </c>
      <c r="H207" s="31">
        <f t="shared" si="29"/>
        <v>0</v>
      </c>
    </row>
    <row r="208" spans="1:8" x14ac:dyDescent="0.25">
      <c r="A208" s="274"/>
      <c r="B208" s="275"/>
      <c r="C208" s="275"/>
      <c r="D208" s="275"/>
      <c r="E208" s="275"/>
      <c r="F208" s="275"/>
      <c r="G208" s="275"/>
      <c r="H208" s="276"/>
    </row>
    <row r="209" spans="1:8" x14ac:dyDescent="0.25">
      <c r="A209" s="18"/>
      <c r="B209" s="279" t="s">
        <v>26</v>
      </c>
      <c r="C209" s="280"/>
      <c r="D209" s="280"/>
      <c r="E209" s="280"/>
      <c r="F209" s="280"/>
      <c r="G209" s="280"/>
      <c r="H209" s="238"/>
    </row>
    <row r="210" spans="1:8" ht="40.15" customHeight="1" x14ac:dyDescent="0.25">
      <c r="A210" s="272" t="s">
        <v>557</v>
      </c>
      <c r="B210" s="230"/>
      <c r="C210" s="230"/>
      <c r="D210" s="230"/>
      <c r="E210" s="230"/>
      <c r="F210" s="231"/>
      <c r="G210" s="32">
        <f>SUM(G5:G206)</f>
        <v>0</v>
      </c>
      <c r="H210" s="32">
        <f>SUM(H5:H206)</f>
        <v>0</v>
      </c>
    </row>
    <row r="211" spans="1:8" ht="12" customHeight="1" x14ac:dyDescent="0.25">
      <c r="F211"/>
      <c r="G211"/>
      <c r="H211"/>
    </row>
  </sheetData>
  <mergeCells count="209">
    <mergeCell ref="B207:C207"/>
    <mergeCell ref="A208:H208"/>
    <mergeCell ref="B209:H209"/>
    <mergeCell ref="A210:F210"/>
    <mergeCell ref="B201:C201"/>
    <mergeCell ref="A202:H202"/>
    <mergeCell ref="B203:C203"/>
    <mergeCell ref="B204:C204"/>
    <mergeCell ref="B205:C205"/>
    <mergeCell ref="B206:C206"/>
    <mergeCell ref="B195:C195"/>
    <mergeCell ref="B196:C196"/>
    <mergeCell ref="A197:H197"/>
    <mergeCell ref="B198:C198"/>
    <mergeCell ref="B199:C199"/>
    <mergeCell ref="B200:C200"/>
    <mergeCell ref="B189:C189"/>
    <mergeCell ref="A190:H190"/>
    <mergeCell ref="B191:C191"/>
    <mergeCell ref="B192:C192"/>
    <mergeCell ref="B193:C193"/>
    <mergeCell ref="B194:C194"/>
    <mergeCell ref="B183:C183"/>
    <mergeCell ref="B184:C184"/>
    <mergeCell ref="B185:C185"/>
    <mergeCell ref="B186:C186"/>
    <mergeCell ref="B187:C187"/>
    <mergeCell ref="B188:C188"/>
    <mergeCell ref="B177:C177"/>
    <mergeCell ref="B178:C178"/>
    <mergeCell ref="B179:C179"/>
    <mergeCell ref="B180:C180"/>
    <mergeCell ref="B181:C181"/>
    <mergeCell ref="A182:H182"/>
    <mergeCell ref="B171:C171"/>
    <mergeCell ref="B172:C172"/>
    <mergeCell ref="B173:C173"/>
    <mergeCell ref="A174:H174"/>
    <mergeCell ref="B175:C175"/>
    <mergeCell ref="B176:C176"/>
    <mergeCell ref="B165:C165"/>
    <mergeCell ref="B166:C166"/>
    <mergeCell ref="B167:C167"/>
    <mergeCell ref="B168:C168"/>
    <mergeCell ref="B169:C169"/>
    <mergeCell ref="B170:C170"/>
    <mergeCell ref="B159:C159"/>
    <mergeCell ref="B160:C160"/>
    <mergeCell ref="B161:C161"/>
    <mergeCell ref="B162:C162"/>
    <mergeCell ref="B163:C163"/>
    <mergeCell ref="A164:H164"/>
    <mergeCell ref="B153:C153"/>
    <mergeCell ref="A154:H154"/>
    <mergeCell ref="B155:C155"/>
    <mergeCell ref="B156:C156"/>
    <mergeCell ref="B157:C157"/>
    <mergeCell ref="B158:C158"/>
    <mergeCell ref="B147:C147"/>
    <mergeCell ref="B148:C148"/>
    <mergeCell ref="B149:C149"/>
    <mergeCell ref="B150:C150"/>
    <mergeCell ref="B151:C151"/>
    <mergeCell ref="B152:C152"/>
    <mergeCell ref="B141:C141"/>
    <mergeCell ref="B142:C142"/>
    <mergeCell ref="B143:C143"/>
    <mergeCell ref="B144:C144"/>
    <mergeCell ref="B145:C145"/>
    <mergeCell ref="B146:C146"/>
    <mergeCell ref="B135:C135"/>
    <mergeCell ref="B136:C136"/>
    <mergeCell ref="B137:C137"/>
    <mergeCell ref="B138:C138"/>
    <mergeCell ref="B139:C139"/>
    <mergeCell ref="B140:C140"/>
    <mergeCell ref="A129:H129"/>
    <mergeCell ref="B130:C130"/>
    <mergeCell ref="B131:C131"/>
    <mergeCell ref="B132:C132"/>
    <mergeCell ref="B133:C133"/>
    <mergeCell ref="B134:C134"/>
    <mergeCell ref="B122:C122"/>
    <mergeCell ref="B124:C124"/>
    <mergeCell ref="B125:C125"/>
    <mergeCell ref="B126:C126"/>
    <mergeCell ref="B127:C127"/>
    <mergeCell ref="B128:C128"/>
    <mergeCell ref="B116:C116"/>
    <mergeCell ref="B117:C117"/>
    <mergeCell ref="B118:C118"/>
    <mergeCell ref="B119:C119"/>
    <mergeCell ref="B120:C120"/>
    <mergeCell ref="B121:C121"/>
    <mergeCell ref="B110:C110"/>
    <mergeCell ref="B111:C111"/>
    <mergeCell ref="B112:C112"/>
    <mergeCell ref="B113:C113"/>
    <mergeCell ref="B114:C114"/>
    <mergeCell ref="A115:H115"/>
    <mergeCell ref="B104:C104"/>
    <mergeCell ref="B105:C105"/>
    <mergeCell ref="A106:H106"/>
    <mergeCell ref="B107:C107"/>
    <mergeCell ref="B108:C108"/>
    <mergeCell ref="B109:C109"/>
    <mergeCell ref="B101:C101"/>
    <mergeCell ref="A102:H102"/>
    <mergeCell ref="B103:C103"/>
    <mergeCell ref="B92:C92"/>
    <mergeCell ref="B93:C93"/>
    <mergeCell ref="A94:H94"/>
    <mergeCell ref="B95:C95"/>
    <mergeCell ref="B96:C96"/>
    <mergeCell ref="B97:C97"/>
    <mergeCell ref="B91:C91"/>
    <mergeCell ref="A80:H80"/>
    <mergeCell ref="B81:C81"/>
    <mergeCell ref="B82:C82"/>
    <mergeCell ref="B84:C84"/>
    <mergeCell ref="B85:C85"/>
    <mergeCell ref="B98:C98"/>
    <mergeCell ref="A99:H99"/>
    <mergeCell ref="B100:C100"/>
    <mergeCell ref="B83:C83"/>
    <mergeCell ref="B76:C76"/>
    <mergeCell ref="B77:C77"/>
    <mergeCell ref="B78:C78"/>
    <mergeCell ref="B79:C79"/>
    <mergeCell ref="B86:C86"/>
    <mergeCell ref="B87:C87"/>
    <mergeCell ref="B88:C88"/>
    <mergeCell ref="B89:C89"/>
    <mergeCell ref="B90:C90"/>
    <mergeCell ref="B70:C70"/>
    <mergeCell ref="B71:C71"/>
    <mergeCell ref="B72:C72"/>
    <mergeCell ref="B73:C73"/>
    <mergeCell ref="B74:C74"/>
    <mergeCell ref="B75:C75"/>
    <mergeCell ref="B64:C64"/>
    <mergeCell ref="B65:C65"/>
    <mergeCell ref="B66:C66"/>
    <mergeCell ref="B67:C67"/>
    <mergeCell ref="B68:C68"/>
    <mergeCell ref="B69:C69"/>
    <mergeCell ref="B58:C58"/>
    <mergeCell ref="B59:C59"/>
    <mergeCell ref="B60:C60"/>
    <mergeCell ref="B61:C61"/>
    <mergeCell ref="B62:C62"/>
    <mergeCell ref="B63:C63"/>
    <mergeCell ref="B52:C52"/>
    <mergeCell ref="B53:C53"/>
    <mergeCell ref="B54:C54"/>
    <mergeCell ref="B55:C55"/>
    <mergeCell ref="B56:C56"/>
    <mergeCell ref="B57:C57"/>
    <mergeCell ref="B45:C45"/>
    <mergeCell ref="B46:C46"/>
    <mergeCell ref="B47:C47"/>
    <mergeCell ref="B48:C48"/>
    <mergeCell ref="B49:C49"/>
    <mergeCell ref="B51:C51"/>
    <mergeCell ref="A41:H41"/>
    <mergeCell ref="B42:C42"/>
    <mergeCell ref="B43:C43"/>
    <mergeCell ref="B44:C44"/>
    <mergeCell ref="B37:C37"/>
    <mergeCell ref="B38:C38"/>
    <mergeCell ref="B39:C39"/>
    <mergeCell ref="B40:C40"/>
    <mergeCell ref="B31:C31"/>
    <mergeCell ref="B32:C32"/>
    <mergeCell ref="B33:C33"/>
    <mergeCell ref="B34:C34"/>
    <mergeCell ref="B35:C35"/>
    <mergeCell ref="B36:C36"/>
    <mergeCell ref="B18:C18"/>
    <mergeCell ref="B25:C25"/>
    <mergeCell ref="B26:C26"/>
    <mergeCell ref="B27:C27"/>
    <mergeCell ref="B28:C28"/>
    <mergeCell ref="B29:C29"/>
    <mergeCell ref="B30:C30"/>
    <mergeCell ref="B19:C19"/>
    <mergeCell ref="B20:C20"/>
    <mergeCell ref="B21:C21"/>
    <mergeCell ref="B22:C22"/>
    <mergeCell ref="B23:C23"/>
    <mergeCell ref="B24:C24"/>
    <mergeCell ref="B11:C11"/>
    <mergeCell ref="B12:C12"/>
    <mergeCell ref="A5:H5"/>
    <mergeCell ref="B6:C6"/>
    <mergeCell ref="B13:C13"/>
    <mergeCell ref="B14:C14"/>
    <mergeCell ref="B15:C15"/>
    <mergeCell ref="A16:H16"/>
    <mergeCell ref="B17:C17"/>
    <mergeCell ref="C1:H1"/>
    <mergeCell ref="C2:E2"/>
    <mergeCell ref="F2:H2"/>
    <mergeCell ref="A3:C3"/>
    <mergeCell ref="A4:H4"/>
    <mergeCell ref="B7:C7"/>
    <mergeCell ref="B8:C8"/>
    <mergeCell ref="B9:C9"/>
    <mergeCell ref="B10:C10"/>
  </mergeCells>
  <phoneticPr fontId="16" type="noConversion"/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209"/>
  <sheetViews>
    <sheetView showGridLines="0" topLeftCell="A178" zoomScaleNormal="100" zoomScaleSheetLayoutView="100" workbookViewId="0">
      <selection activeCell="J3" sqref="J3"/>
    </sheetView>
    <sheetView workbookViewId="1"/>
  </sheetViews>
  <sheetFormatPr baseColWidth="10" defaultRowHeight="15" x14ac:dyDescent="0.25"/>
  <cols>
    <col min="1" max="1" width="9.28515625" style="3" customWidth="1"/>
    <col min="2" max="2" width="25.7109375" customWidth="1"/>
    <col min="3" max="3" width="53.5703125" style="2" customWidth="1"/>
    <col min="4" max="4" width="9" style="1" customWidth="1"/>
    <col min="5" max="5" width="16.7109375" style="1" customWidth="1"/>
    <col min="6" max="6" width="12" style="1" customWidth="1"/>
    <col min="7" max="7" width="14.7109375" style="1" customWidth="1"/>
    <col min="8" max="8" width="17" style="1" customWidth="1"/>
  </cols>
  <sheetData>
    <row r="1" spans="1:8" ht="114.75" customHeight="1" x14ac:dyDescent="0.25">
      <c r="C1" s="205" t="s">
        <v>383</v>
      </c>
      <c r="D1" s="206"/>
      <c r="E1" s="206"/>
      <c r="F1" s="206"/>
      <c r="G1" s="207"/>
      <c r="H1" s="208"/>
    </row>
    <row r="2" spans="1:8" ht="30.75" customHeight="1" thickBot="1" x14ac:dyDescent="0.3">
      <c r="C2" s="209" t="s">
        <v>14</v>
      </c>
      <c r="D2" s="210"/>
      <c r="E2" s="210"/>
      <c r="F2" s="211">
        <v>0.2</v>
      </c>
      <c r="G2" s="212"/>
      <c r="H2" s="213"/>
    </row>
    <row r="3" spans="1:8" ht="35.450000000000003" customHeight="1" thickBot="1" x14ac:dyDescent="0.3">
      <c r="A3" s="214" t="s">
        <v>0</v>
      </c>
      <c r="B3" s="215"/>
      <c r="C3" s="216"/>
      <c r="D3" s="14" t="s">
        <v>19</v>
      </c>
      <c r="E3" s="15" t="s">
        <v>1</v>
      </c>
      <c r="F3" s="12" t="s">
        <v>20</v>
      </c>
      <c r="G3" s="16" t="s">
        <v>21</v>
      </c>
      <c r="H3" s="17" t="s">
        <v>22</v>
      </c>
    </row>
    <row r="4" spans="1:8" ht="27.6" customHeight="1" thickBot="1" x14ac:dyDescent="0.3">
      <c r="A4" s="232" t="s">
        <v>227</v>
      </c>
      <c r="B4" s="233"/>
      <c r="C4" s="233"/>
      <c r="D4" s="233"/>
      <c r="E4" s="233"/>
      <c r="F4" s="233"/>
      <c r="G4" s="233"/>
      <c r="H4" s="234"/>
    </row>
    <row r="5" spans="1:8" ht="23.45" customHeight="1" thickBot="1" x14ac:dyDescent="0.3">
      <c r="A5" s="232" t="s">
        <v>60</v>
      </c>
      <c r="B5" s="233"/>
      <c r="C5" s="233"/>
      <c r="D5" s="233"/>
      <c r="E5" s="233"/>
      <c r="F5" s="233"/>
      <c r="G5" s="233"/>
      <c r="H5" s="234"/>
    </row>
    <row r="6" spans="1:8" ht="15" customHeight="1" x14ac:dyDescent="0.25">
      <c r="A6" s="36" t="s">
        <v>15</v>
      </c>
      <c r="B6" s="240" t="s">
        <v>61</v>
      </c>
      <c r="C6" s="241" t="s">
        <v>61</v>
      </c>
      <c r="D6" s="37" t="s">
        <v>27</v>
      </c>
      <c r="E6" s="38"/>
      <c r="F6" s="23">
        <v>1</v>
      </c>
      <c r="G6" s="26">
        <f t="shared" ref="G6:G15" si="0">E6*F6</f>
        <v>0</v>
      </c>
      <c r="H6" s="27">
        <f>G6+(G6*$F$2)</f>
        <v>0</v>
      </c>
    </row>
    <row r="7" spans="1:8" ht="15" customHeight="1" x14ac:dyDescent="0.25">
      <c r="A7" s="22" t="s">
        <v>16</v>
      </c>
      <c r="B7" s="235" t="s">
        <v>62</v>
      </c>
      <c r="C7" s="236" t="s">
        <v>62</v>
      </c>
      <c r="D7" s="20" t="s">
        <v>27</v>
      </c>
      <c r="E7" s="39"/>
      <c r="F7" s="33">
        <v>1</v>
      </c>
      <c r="G7" s="34">
        <f t="shared" si="0"/>
        <v>0</v>
      </c>
      <c r="H7" s="35">
        <f>G7+(G7*$F$2)</f>
        <v>0</v>
      </c>
    </row>
    <row r="8" spans="1:8" ht="15" customHeight="1" x14ac:dyDescent="0.25">
      <c r="A8" s="22" t="s">
        <v>17</v>
      </c>
      <c r="B8" s="235" t="s">
        <v>63</v>
      </c>
      <c r="C8" s="236" t="s">
        <v>63</v>
      </c>
      <c r="D8" s="20" t="s">
        <v>27</v>
      </c>
      <c r="E8" s="39"/>
      <c r="F8" s="33">
        <v>1</v>
      </c>
      <c r="G8" s="34">
        <f t="shared" si="0"/>
        <v>0</v>
      </c>
      <c r="H8" s="35">
        <f t="shared" ref="H8:H14" si="1">G8+(G8*$F$2)</f>
        <v>0</v>
      </c>
    </row>
    <row r="9" spans="1:8" ht="15" customHeight="1" x14ac:dyDescent="0.25">
      <c r="A9" s="22" t="s">
        <v>28</v>
      </c>
      <c r="B9" s="235" t="s">
        <v>64</v>
      </c>
      <c r="C9" s="236" t="s">
        <v>64</v>
      </c>
      <c r="D9" s="20" t="s">
        <v>27</v>
      </c>
      <c r="E9" s="39"/>
      <c r="F9" s="33">
        <v>1</v>
      </c>
      <c r="G9" s="34">
        <f t="shared" si="0"/>
        <v>0</v>
      </c>
      <c r="H9" s="35">
        <f t="shared" si="1"/>
        <v>0</v>
      </c>
    </row>
    <row r="10" spans="1:8" ht="15" customHeight="1" x14ac:dyDescent="0.25">
      <c r="A10" s="22" t="s">
        <v>29</v>
      </c>
      <c r="B10" s="235" t="s">
        <v>65</v>
      </c>
      <c r="C10" s="236" t="s">
        <v>65</v>
      </c>
      <c r="D10" s="20" t="s">
        <v>27</v>
      </c>
      <c r="E10" s="39"/>
      <c r="F10" s="33">
        <v>1</v>
      </c>
      <c r="G10" s="34">
        <f t="shared" si="0"/>
        <v>0</v>
      </c>
      <c r="H10" s="35">
        <f t="shared" si="1"/>
        <v>0</v>
      </c>
    </row>
    <row r="11" spans="1:8" ht="15" customHeight="1" x14ac:dyDescent="0.25">
      <c r="A11" s="22" t="s">
        <v>30</v>
      </c>
      <c r="B11" s="235" t="s">
        <v>490</v>
      </c>
      <c r="C11" s="236"/>
      <c r="D11" s="20" t="s">
        <v>27</v>
      </c>
      <c r="E11" s="39"/>
      <c r="F11" s="33">
        <v>1</v>
      </c>
      <c r="G11" s="34">
        <f t="shared" si="0"/>
        <v>0</v>
      </c>
      <c r="H11" s="35">
        <f t="shared" si="1"/>
        <v>0</v>
      </c>
    </row>
    <row r="12" spans="1:8" ht="15" customHeight="1" x14ac:dyDescent="0.25">
      <c r="A12" s="22" t="s">
        <v>31</v>
      </c>
      <c r="B12" s="235" t="s">
        <v>66</v>
      </c>
      <c r="C12" s="236" t="s">
        <v>66</v>
      </c>
      <c r="D12" s="20" t="s">
        <v>27</v>
      </c>
      <c r="E12" s="39"/>
      <c r="F12" s="33">
        <v>1</v>
      </c>
      <c r="G12" s="34">
        <f t="shared" si="0"/>
        <v>0</v>
      </c>
      <c r="H12" s="35">
        <f t="shared" si="1"/>
        <v>0</v>
      </c>
    </row>
    <row r="13" spans="1:8" ht="15" customHeight="1" x14ac:dyDescent="0.25">
      <c r="A13" s="22" t="s">
        <v>32</v>
      </c>
      <c r="B13" s="255" t="s">
        <v>59</v>
      </c>
      <c r="C13" s="256" t="s">
        <v>59</v>
      </c>
      <c r="D13" s="20" t="s">
        <v>27</v>
      </c>
      <c r="E13" s="39"/>
      <c r="F13" s="33">
        <v>1</v>
      </c>
      <c r="G13" s="34">
        <f t="shared" si="0"/>
        <v>0</v>
      </c>
      <c r="H13" s="35">
        <f t="shared" si="1"/>
        <v>0</v>
      </c>
    </row>
    <row r="14" spans="1:8" ht="15" customHeight="1" x14ac:dyDescent="0.25">
      <c r="A14" s="22" t="s">
        <v>33</v>
      </c>
      <c r="B14" s="255" t="s">
        <v>67</v>
      </c>
      <c r="C14" s="256" t="s">
        <v>67</v>
      </c>
      <c r="D14" s="20" t="s">
        <v>27</v>
      </c>
      <c r="E14" s="39"/>
      <c r="F14" s="33">
        <v>1</v>
      </c>
      <c r="G14" s="34">
        <f t="shared" si="0"/>
        <v>0</v>
      </c>
      <c r="H14" s="35">
        <f t="shared" si="1"/>
        <v>0</v>
      </c>
    </row>
    <row r="15" spans="1:8" ht="15" customHeight="1" thickBot="1" x14ac:dyDescent="0.3">
      <c r="A15" s="22" t="s">
        <v>35</v>
      </c>
      <c r="B15" s="257" t="s">
        <v>68</v>
      </c>
      <c r="C15" s="258" t="s">
        <v>68</v>
      </c>
      <c r="D15" s="47" t="s">
        <v>27</v>
      </c>
      <c r="E15" s="131"/>
      <c r="F15" s="114">
        <v>1</v>
      </c>
      <c r="G15" s="141">
        <f t="shared" si="0"/>
        <v>0</v>
      </c>
      <c r="H15" s="35">
        <f>G15+(G15*$F$2)</f>
        <v>0</v>
      </c>
    </row>
    <row r="16" spans="1:8" ht="23.45" customHeight="1" thickBot="1" x14ac:dyDescent="0.3">
      <c r="A16" s="232" t="s">
        <v>466</v>
      </c>
      <c r="B16" s="233"/>
      <c r="C16" s="233"/>
      <c r="D16" s="233"/>
      <c r="E16" s="233"/>
      <c r="F16" s="233"/>
      <c r="G16" s="233"/>
      <c r="H16" s="234"/>
    </row>
    <row r="17" spans="1:8" ht="15" customHeight="1" x14ac:dyDescent="0.25">
      <c r="A17" s="36" t="s">
        <v>36</v>
      </c>
      <c r="B17" s="254" t="s">
        <v>467</v>
      </c>
      <c r="C17" s="254"/>
      <c r="D17" s="13" t="s">
        <v>27</v>
      </c>
      <c r="E17" s="38"/>
      <c r="F17" s="23">
        <v>2</v>
      </c>
      <c r="G17" s="28">
        <f t="shared" ref="G17:G28" si="2">E17*F17</f>
        <v>0</v>
      </c>
      <c r="H17" s="29">
        <f>G17+(G17*$F$2)</f>
        <v>0</v>
      </c>
    </row>
    <row r="18" spans="1:8" ht="15" customHeight="1" x14ac:dyDescent="0.25">
      <c r="A18" s="22" t="s">
        <v>37</v>
      </c>
      <c r="B18" s="239" t="s">
        <v>76</v>
      </c>
      <c r="C18" s="239" t="s">
        <v>76</v>
      </c>
      <c r="D18" s="13" t="s">
        <v>27</v>
      </c>
      <c r="E18" s="40"/>
      <c r="F18" s="24">
        <v>1</v>
      </c>
      <c r="G18" s="28">
        <f t="shared" si="2"/>
        <v>0</v>
      </c>
      <c r="H18" s="29">
        <f>G18+(G18*$F$2)</f>
        <v>0</v>
      </c>
    </row>
    <row r="19" spans="1:8" ht="15" customHeight="1" x14ac:dyDescent="0.25">
      <c r="A19" s="22" t="s">
        <v>38</v>
      </c>
      <c r="B19" s="239" t="s">
        <v>77</v>
      </c>
      <c r="C19" s="239" t="s">
        <v>77</v>
      </c>
      <c r="D19" s="13" t="s">
        <v>27</v>
      </c>
      <c r="E19" s="40"/>
      <c r="F19" s="24">
        <v>1</v>
      </c>
      <c r="G19" s="28">
        <f t="shared" si="2"/>
        <v>0</v>
      </c>
      <c r="H19" s="29">
        <f t="shared" ref="H19:H40" si="3">G19+(G19*$F$2)</f>
        <v>0</v>
      </c>
    </row>
    <row r="20" spans="1:8" ht="15" customHeight="1" x14ac:dyDescent="0.25">
      <c r="A20" s="22" t="s">
        <v>39</v>
      </c>
      <c r="B20" s="261" t="s">
        <v>471</v>
      </c>
      <c r="C20" s="261"/>
      <c r="D20" s="13" t="s">
        <v>27</v>
      </c>
      <c r="E20" s="40"/>
      <c r="F20" s="24">
        <v>1</v>
      </c>
      <c r="G20" s="28">
        <f t="shared" si="2"/>
        <v>0</v>
      </c>
      <c r="H20" s="29">
        <f t="shared" si="3"/>
        <v>0</v>
      </c>
    </row>
    <row r="21" spans="1:8" ht="15" customHeight="1" x14ac:dyDescent="0.25">
      <c r="A21" s="22" t="s">
        <v>40</v>
      </c>
      <c r="B21" s="261" t="s">
        <v>468</v>
      </c>
      <c r="C21" s="261"/>
      <c r="D21" s="13" t="s">
        <v>27</v>
      </c>
      <c r="E21" s="40"/>
      <c r="F21" s="24">
        <v>1</v>
      </c>
      <c r="G21" s="28">
        <f t="shared" si="2"/>
        <v>0</v>
      </c>
      <c r="H21" s="29">
        <f t="shared" si="3"/>
        <v>0</v>
      </c>
    </row>
    <row r="22" spans="1:8" ht="15" customHeight="1" x14ac:dyDescent="0.25">
      <c r="A22" s="22" t="s">
        <v>48</v>
      </c>
      <c r="B22" s="239" t="s">
        <v>78</v>
      </c>
      <c r="C22" s="239" t="s">
        <v>78</v>
      </c>
      <c r="D22" s="13" t="s">
        <v>27</v>
      </c>
      <c r="E22" s="40"/>
      <c r="F22" s="24">
        <v>1</v>
      </c>
      <c r="G22" s="28">
        <f t="shared" si="2"/>
        <v>0</v>
      </c>
      <c r="H22" s="29">
        <f t="shared" si="3"/>
        <v>0</v>
      </c>
    </row>
    <row r="23" spans="1:8" ht="15" customHeight="1" x14ac:dyDescent="0.25">
      <c r="A23" s="22" t="s">
        <v>49</v>
      </c>
      <c r="B23" s="239" t="s">
        <v>470</v>
      </c>
      <c r="C23" s="239" t="s">
        <v>79</v>
      </c>
      <c r="D23" s="13" t="s">
        <v>27</v>
      </c>
      <c r="E23" s="40"/>
      <c r="F23" s="24">
        <v>1</v>
      </c>
      <c r="G23" s="28">
        <f t="shared" si="2"/>
        <v>0</v>
      </c>
      <c r="H23" s="29">
        <f t="shared" si="3"/>
        <v>0</v>
      </c>
    </row>
    <row r="24" spans="1:8" ht="15" customHeight="1" x14ac:dyDescent="0.25">
      <c r="A24" s="22" t="s">
        <v>50</v>
      </c>
      <c r="B24" s="239" t="s">
        <v>80</v>
      </c>
      <c r="C24" s="239" t="s">
        <v>80</v>
      </c>
      <c r="D24" s="13" t="s">
        <v>27</v>
      </c>
      <c r="E24" s="40"/>
      <c r="F24" s="24">
        <v>1</v>
      </c>
      <c r="G24" s="28">
        <f t="shared" si="2"/>
        <v>0</v>
      </c>
      <c r="H24" s="29">
        <f t="shared" si="3"/>
        <v>0</v>
      </c>
    </row>
    <row r="25" spans="1:8" ht="15" customHeight="1" x14ac:dyDescent="0.25">
      <c r="A25" s="22" t="s">
        <v>228</v>
      </c>
      <c r="B25" s="239" t="s">
        <v>81</v>
      </c>
      <c r="C25" s="239" t="s">
        <v>81</v>
      </c>
      <c r="D25" s="13" t="s">
        <v>27</v>
      </c>
      <c r="E25" s="40"/>
      <c r="F25" s="24">
        <v>1</v>
      </c>
      <c r="G25" s="28">
        <f t="shared" si="2"/>
        <v>0</v>
      </c>
      <c r="H25" s="29">
        <f t="shared" si="3"/>
        <v>0</v>
      </c>
    </row>
    <row r="26" spans="1:8" ht="15" customHeight="1" x14ac:dyDescent="0.25">
      <c r="A26" s="22" t="s">
        <v>229</v>
      </c>
      <c r="B26" s="261" t="s">
        <v>469</v>
      </c>
      <c r="C26" s="261"/>
      <c r="D26" s="13" t="s">
        <v>27</v>
      </c>
      <c r="E26" s="40"/>
      <c r="F26" s="24">
        <v>1</v>
      </c>
      <c r="G26" s="28">
        <f t="shared" si="2"/>
        <v>0</v>
      </c>
      <c r="H26" s="29">
        <f t="shared" si="3"/>
        <v>0</v>
      </c>
    </row>
    <row r="27" spans="1:8" ht="15" customHeight="1" x14ac:dyDescent="0.25">
      <c r="A27" s="22" t="s">
        <v>230</v>
      </c>
      <c r="B27" s="239" t="s">
        <v>82</v>
      </c>
      <c r="C27" s="239" t="s">
        <v>82</v>
      </c>
      <c r="D27" s="13" t="s">
        <v>27</v>
      </c>
      <c r="E27" s="40"/>
      <c r="F27" s="24">
        <v>1</v>
      </c>
      <c r="G27" s="28">
        <f t="shared" si="2"/>
        <v>0</v>
      </c>
      <c r="H27" s="29">
        <f t="shared" si="3"/>
        <v>0</v>
      </c>
    </row>
    <row r="28" spans="1:8" ht="15" customHeight="1" x14ac:dyDescent="0.25">
      <c r="A28" s="22" t="s">
        <v>231</v>
      </c>
      <c r="B28" s="239" t="s">
        <v>83</v>
      </c>
      <c r="C28" s="239" t="s">
        <v>83</v>
      </c>
      <c r="D28" s="13" t="s">
        <v>27</v>
      </c>
      <c r="E28" s="40"/>
      <c r="F28" s="24">
        <v>1</v>
      </c>
      <c r="G28" s="28">
        <f t="shared" si="2"/>
        <v>0</v>
      </c>
      <c r="H28" s="29">
        <f t="shared" si="3"/>
        <v>0</v>
      </c>
    </row>
    <row r="29" spans="1:8" ht="15" customHeight="1" x14ac:dyDescent="0.25">
      <c r="A29" s="22" t="s">
        <v>232</v>
      </c>
      <c r="B29" s="239" t="s">
        <v>84</v>
      </c>
      <c r="C29" s="239" t="s">
        <v>84</v>
      </c>
      <c r="D29" s="13" t="s">
        <v>27</v>
      </c>
      <c r="E29" s="40"/>
      <c r="F29" s="24">
        <v>1</v>
      </c>
      <c r="G29" s="28">
        <f>E29*F29</f>
        <v>0</v>
      </c>
      <c r="H29" s="29">
        <f t="shared" si="3"/>
        <v>0</v>
      </c>
    </row>
    <row r="30" spans="1:8" ht="15" customHeight="1" x14ac:dyDescent="0.25">
      <c r="A30" s="22" t="s">
        <v>233</v>
      </c>
      <c r="B30" s="239" t="s">
        <v>85</v>
      </c>
      <c r="C30" s="239" t="s">
        <v>85</v>
      </c>
      <c r="D30" s="13" t="s">
        <v>27</v>
      </c>
      <c r="E30" s="40"/>
      <c r="F30" s="24">
        <v>1</v>
      </c>
      <c r="G30" s="28">
        <f t="shared" ref="G30:G101" si="4">E30*F30</f>
        <v>0</v>
      </c>
      <c r="H30" s="29">
        <f t="shared" si="3"/>
        <v>0</v>
      </c>
    </row>
    <row r="31" spans="1:8" ht="15" customHeight="1" x14ac:dyDescent="0.25">
      <c r="A31" s="22" t="s">
        <v>234</v>
      </c>
      <c r="B31" s="239" t="s">
        <v>86</v>
      </c>
      <c r="C31" s="239" t="s">
        <v>86</v>
      </c>
      <c r="D31" s="13" t="s">
        <v>27</v>
      </c>
      <c r="E31" s="40"/>
      <c r="F31" s="24">
        <v>1</v>
      </c>
      <c r="G31" s="28">
        <f t="shared" si="4"/>
        <v>0</v>
      </c>
      <c r="H31" s="29">
        <f t="shared" si="3"/>
        <v>0</v>
      </c>
    </row>
    <row r="32" spans="1:8" ht="15" customHeight="1" x14ac:dyDescent="0.25">
      <c r="A32" s="22" t="s">
        <v>235</v>
      </c>
      <c r="B32" s="237" t="s">
        <v>391</v>
      </c>
      <c r="C32" s="238"/>
      <c r="D32" s="13" t="s">
        <v>27</v>
      </c>
      <c r="E32" s="40"/>
      <c r="F32" s="24">
        <v>1</v>
      </c>
      <c r="G32" s="28">
        <f t="shared" si="4"/>
        <v>0</v>
      </c>
      <c r="H32" s="29">
        <f t="shared" si="3"/>
        <v>0</v>
      </c>
    </row>
    <row r="33" spans="1:8" ht="15" customHeight="1" x14ac:dyDescent="0.25">
      <c r="A33" s="22" t="s">
        <v>236</v>
      </c>
      <c r="B33" s="239" t="s">
        <v>87</v>
      </c>
      <c r="C33" s="239" t="s">
        <v>87</v>
      </c>
      <c r="D33" s="13" t="s">
        <v>27</v>
      </c>
      <c r="E33" s="40"/>
      <c r="F33" s="24">
        <v>1</v>
      </c>
      <c r="G33" s="28">
        <f t="shared" si="4"/>
        <v>0</v>
      </c>
      <c r="H33" s="29">
        <f t="shared" si="3"/>
        <v>0</v>
      </c>
    </row>
    <row r="34" spans="1:8" ht="15" customHeight="1" x14ac:dyDescent="0.25">
      <c r="A34" s="22" t="s">
        <v>237</v>
      </c>
      <c r="B34" s="239" t="s">
        <v>88</v>
      </c>
      <c r="C34" s="239" t="s">
        <v>88</v>
      </c>
      <c r="D34" s="13" t="s">
        <v>27</v>
      </c>
      <c r="E34" s="40"/>
      <c r="F34" s="24">
        <v>1</v>
      </c>
      <c r="G34" s="28">
        <f t="shared" si="4"/>
        <v>0</v>
      </c>
      <c r="H34" s="29">
        <f t="shared" si="3"/>
        <v>0</v>
      </c>
    </row>
    <row r="35" spans="1:8" ht="15" customHeight="1" x14ac:dyDescent="0.25">
      <c r="A35" s="22" t="s">
        <v>238</v>
      </c>
      <c r="B35" s="239" t="s">
        <v>89</v>
      </c>
      <c r="C35" s="239" t="s">
        <v>89</v>
      </c>
      <c r="D35" s="13" t="s">
        <v>27</v>
      </c>
      <c r="E35" s="40"/>
      <c r="F35" s="24">
        <v>1</v>
      </c>
      <c r="G35" s="28">
        <f t="shared" si="4"/>
        <v>0</v>
      </c>
      <c r="H35" s="29">
        <f t="shared" si="3"/>
        <v>0</v>
      </c>
    </row>
    <row r="36" spans="1:8" ht="15" customHeight="1" x14ac:dyDescent="0.25">
      <c r="A36" s="22" t="s">
        <v>239</v>
      </c>
      <c r="B36" s="239" t="s">
        <v>90</v>
      </c>
      <c r="C36" s="239" t="s">
        <v>90</v>
      </c>
      <c r="D36" s="13" t="s">
        <v>27</v>
      </c>
      <c r="E36" s="40"/>
      <c r="F36" s="24">
        <v>1</v>
      </c>
      <c r="G36" s="28">
        <f t="shared" si="4"/>
        <v>0</v>
      </c>
      <c r="H36" s="29">
        <f t="shared" si="3"/>
        <v>0</v>
      </c>
    </row>
    <row r="37" spans="1:8" ht="15" customHeight="1" x14ac:dyDescent="0.25">
      <c r="A37" s="22" t="s">
        <v>547</v>
      </c>
      <c r="B37" s="239" t="s">
        <v>91</v>
      </c>
      <c r="C37" s="239" t="s">
        <v>91</v>
      </c>
      <c r="D37" s="13" t="s">
        <v>27</v>
      </c>
      <c r="E37" s="40"/>
      <c r="F37" s="24">
        <v>1</v>
      </c>
      <c r="G37" s="28">
        <f t="shared" si="4"/>
        <v>0</v>
      </c>
      <c r="H37" s="29">
        <f t="shared" si="3"/>
        <v>0</v>
      </c>
    </row>
    <row r="38" spans="1:8" ht="15" customHeight="1" x14ac:dyDescent="0.25">
      <c r="A38" s="22" t="s">
        <v>240</v>
      </c>
      <c r="B38" s="239" t="s">
        <v>92</v>
      </c>
      <c r="C38" s="239" t="s">
        <v>92</v>
      </c>
      <c r="D38" s="13" t="s">
        <v>27</v>
      </c>
      <c r="E38" s="40"/>
      <c r="F38" s="24">
        <v>1</v>
      </c>
      <c r="G38" s="28">
        <f t="shared" si="4"/>
        <v>0</v>
      </c>
      <c r="H38" s="29">
        <f t="shared" si="3"/>
        <v>0</v>
      </c>
    </row>
    <row r="39" spans="1:8" ht="15" customHeight="1" x14ac:dyDescent="0.25">
      <c r="A39" s="22" t="s">
        <v>241</v>
      </c>
      <c r="B39" s="239" t="s">
        <v>93</v>
      </c>
      <c r="C39" s="239" t="s">
        <v>93</v>
      </c>
      <c r="D39" s="13" t="s">
        <v>27</v>
      </c>
      <c r="E39" s="40"/>
      <c r="F39" s="24">
        <v>1</v>
      </c>
      <c r="G39" s="28">
        <f t="shared" si="4"/>
        <v>0</v>
      </c>
      <c r="H39" s="29">
        <f t="shared" si="3"/>
        <v>0</v>
      </c>
    </row>
    <row r="40" spans="1:8" ht="15" customHeight="1" thickBot="1" x14ac:dyDescent="0.3">
      <c r="A40" s="22" t="s">
        <v>242</v>
      </c>
      <c r="B40" s="265" t="s">
        <v>94</v>
      </c>
      <c r="C40" s="265" t="s">
        <v>94</v>
      </c>
      <c r="D40" s="41" t="s">
        <v>27</v>
      </c>
      <c r="E40" s="42"/>
      <c r="F40" s="25">
        <v>1</v>
      </c>
      <c r="G40" s="30">
        <f t="shared" si="4"/>
        <v>0</v>
      </c>
      <c r="H40" s="29">
        <f t="shared" si="3"/>
        <v>0</v>
      </c>
    </row>
    <row r="41" spans="1:8" ht="25.5" customHeight="1" thickBot="1" x14ac:dyDescent="0.3">
      <c r="A41" s="232" t="s">
        <v>95</v>
      </c>
      <c r="B41" s="233"/>
      <c r="C41" s="233"/>
      <c r="D41" s="233"/>
      <c r="E41" s="233"/>
      <c r="F41" s="233"/>
      <c r="G41" s="233"/>
      <c r="H41" s="234"/>
    </row>
    <row r="42" spans="1:8" ht="15" customHeight="1" x14ac:dyDescent="0.25">
      <c r="A42" s="51" t="s">
        <v>243</v>
      </c>
      <c r="B42" s="235" t="s">
        <v>96</v>
      </c>
      <c r="C42" s="236" t="s">
        <v>96</v>
      </c>
      <c r="D42" s="19" t="s">
        <v>27</v>
      </c>
      <c r="E42" s="40"/>
      <c r="F42" s="24">
        <v>1</v>
      </c>
      <c r="G42" s="28">
        <f t="shared" ref="G42:G64" si="5">E42*F42</f>
        <v>0</v>
      </c>
      <c r="H42" s="29">
        <f>G42+(G42*$F$2)</f>
        <v>0</v>
      </c>
    </row>
    <row r="43" spans="1:8" ht="15" customHeight="1" x14ac:dyDescent="0.25">
      <c r="A43" s="51" t="s">
        <v>244</v>
      </c>
      <c r="B43" s="235" t="s">
        <v>97</v>
      </c>
      <c r="C43" s="236" t="s">
        <v>97</v>
      </c>
      <c r="D43" s="19" t="s">
        <v>27</v>
      </c>
      <c r="E43" s="40"/>
      <c r="F43" s="24">
        <v>1</v>
      </c>
      <c r="G43" s="28">
        <f t="shared" si="5"/>
        <v>0</v>
      </c>
      <c r="H43" s="29">
        <f t="shared" ref="H43:H80" si="6">G43+(G43*$F$2)</f>
        <v>0</v>
      </c>
    </row>
    <row r="44" spans="1:8" ht="15" customHeight="1" x14ac:dyDescent="0.25">
      <c r="A44" s="51" t="s">
        <v>245</v>
      </c>
      <c r="B44" s="235" t="s">
        <v>98</v>
      </c>
      <c r="C44" s="236" t="s">
        <v>98</v>
      </c>
      <c r="D44" s="19" t="s">
        <v>27</v>
      </c>
      <c r="E44" s="40"/>
      <c r="F44" s="24">
        <v>1</v>
      </c>
      <c r="G44" s="28">
        <f t="shared" si="5"/>
        <v>0</v>
      </c>
      <c r="H44" s="29">
        <f t="shared" si="6"/>
        <v>0</v>
      </c>
    </row>
    <row r="45" spans="1:8" ht="15" customHeight="1" x14ac:dyDescent="0.25">
      <c r="A45" s="51" t="s">
        <v>246</v>
      </c>
      <c r="B45" s="235" t="s">
        <v>99</v>
      </c>
      <c r="C45" s="236" t="s">
        <v>99</v>
      </c>
      <c r="D45" s="19" t="s">
        <v>27</v>
      </c>
      <c r="E45" s="40"/>
      <c r="F45" s="24">
        <v>1</v>
      </c>
      <c r="G45" s="28">
        <f t="shared" si="5"/>
        <v>0</v>
      </c>
      <c r="H45" s="29">
        <f t="shared" si="6"/>
        <v>0</v>
      </c>
    </row>
    <row r="46" spans="1:8" ht="15" customHeight="1" x14ac:dyDescent="0.25">
      <c r="A46" s="51" t="s">
        <v>247</v>
      </c>
      <c r="B46" s="225" t="s">
        <v>100</v>
      </c>
      <c r="C46" s="225" t="s">
        <v>100</v>
      </c>
      <c r="D46" s="19" t="s">
        <v>27</v>
      </c>
      <c r="E46" s="40"/>
      <c r="F46" s="24">
        <v>1</v>
      </c>
      <c r="G46" s="28">
        <f t="shared" si="5"/>
        <v>0</v>
      </c>
      <c r="H46" s="29">
        <f t="shared" si="6"/>
        <v>0</v>
      </c>
    </row>
    <row r="47" spans="1:8" ht="15" customHeight="1" x14ac:dyDescent="0.25">
      <c r="A47" s="51" t="s">
        <v>248</v>
      </c>
      <c r="B47" s="235" t="s">
        <v>101</v>
      </c>
      <c r="C47" s="236" t="s">
        <v>101</v>
      </c>
      <c r="D47" s="19" t="s">
        <v>27</v>
      </c>
      <c r="E47" s="40"/>
      <c r="F47" s="24">
        <v>1</v>
      </c>
      <c r="G47" s="28">
        <f t="shared" si="5"/>
        <v>0</v>
      </c>
      <c r="H47" s="29">
        <f t="shared" si="6"/>
        <v>0</v>
      </c>
    </row>
    <row r="48" spans="1:8" ht="15" customHeight="1" x14ac:dyDescent="0.25">
      <c r="A48" s="51" t="s">
        <v>249</v>
      </c>
      <c r="B48" s="235" t="s">
        <v>102</v>
      </c>
      <c r="C48" s="236" t="s">
        <v>102</v>
      </c>
      <c r="D48" s="19" t="s">
        <v>27</v>
      </c>
      <c r="E48" s="40"/>
      <c r="F48" s="24">
        <v>1</v>
      </c>
      <c r="G48" s="28">
        <f t="shared" si="5"/>
        <v>0</v>
      </c>
      <c r="H48" s="29">
        <f t="shared" si="6"/>
        <v>0</v>
      </c>
    </row>
    <row r="49" spans="1:8" ht="15" customHeight="1" x14ac:dyDescent="0.25">
      <c r="A49" s="51" t="s">
        <v>250</v>
      </c>
      <c r="B49" s="235" t="s">
        <v>103</v>
      </c>
      <c r="C49" s="236" t="s">
        <v>103</v>
      </c>
      <c r="D49" s="19" t="s">
        <v>27</v>
      </c>
      <c r="E49" s="40"/>
      <c r="F49" s="24">
        <v>1</v>
      </c>
      <c r="G49" s="28">
        <f t="shared" si="5"/>
        <v>0</v>
      </c>
      <c r="H49" s="29">
        <f t="shared" si="6"/>
        <v>0</v>
      </c>
    </row>
    <row r="50" spans="1:8" ht="15" customHeight="1" x14ac:dyDescent="0.25">
      <c r="A50" s="51" t="s">
        <v>251</v>
      </c>
      <c r="B50" s="177" t="s">
        <v>479</v>
      </c>
      <c r="C50" s="178"/>
      <c r="D50" s="19" t="s">
        <v>27</v>
      </c>
      <c r="E50" s="40"/>
      <c r="F50" s="24">
        <v>1</v>
      </c>
      <c r="G50" s="28">
        <f t="shared" si="5"/>
        <v>0</v>
      </c>
      <c r="H50" s="29">
        <f>G50+(G50*$F$2)</f>
        <v>0</v>
      </c>
    </row>
    <row r="51" spans="1:8" ht="15" customHeight="1" x14ac:dyDescent="0.25">
      <c r="A51" s="51" t="s">
        <v>252</v>
      </c>
      <c r="B51" s="235" t="s">
        <v>485</v>
      </c>
      <c r="C51" s="236"/>
      <c r="D51" s="19" t="s">
        <v>27</v>
      </c>
      <c r="E51" s="40"/>
      <c r="F51" s="24">
        <v>1</v>
      </c>
      <c r="G51" s="28">
        <f t="shared" si="5"/>
        <v>0</v>
      </c>
      <c r="H51" s="29">
        <f t="shared" si="6"/>
        <v>0</v>
      </c>
    </row>
    <row r="52" spans="1:8" ht="15" customHeight="1" x14ac:dyDescent="0.25">
      <c r="A52" s="51" t="s">
        <v>253</v>
      </c>
      <c r="B52" s="235" t="s">
        <v>486</v>
      </c>
      <c r="C52" s="236"/>
      <c r="D52" s="19" t="s">
        <v>27</v>
      </c>
      <c r="E52" s="40"/>
      <c r="F52" s="24">
        <v>1</v>
      </c>
      <c r="G52" s="28">
        <f t="shared" si="5"/>
        <v>0</v>
      </c>
      <c r="H52" s="29">
        <f t="shared" si="6"/>
        <v>0</v>
      </c>
    </row>
    <row r="53" spans="1:8" ht="15" customHeight="1" x14ac:dyDescent="0.25">
      <c r="A53" s="51" t="s">
        <v>254</v>
      </c>
      <c r="B53" s="235" t="s">
        <v>478</v>
      </c>
      <c r="C53" s="236"/>
      <c r="D53" s="19" t="s">
        <v>27</v>
      </c>
      <c r="E53" s="40"/>
      <c r="F53" s="24">
        <v>1</v>
      </c>
      <c r="G53" s="28">
        <f t="shared" si="5"/>
        <v>0</v>
      </c>
      <c r="H53" s="29">
        <f t="shared" si="6"/>
        <v>0</v>
      </c>
    </row>
    <row r="54" spans="1:8" ht="15" customHeight="1" x14ac:dyDescent="0.25">
      <c r="A54" s="51" t="s">
        <v>255</v>
      </c>
      <c r="B54" s="235" t="s">
        <v>104</v>
      </c>
      <c r="C54" s="236" t="s">
        <v>104</v>
      </c>
      <c r="D54" s="19" t="s">
        <v>27</v>
      </c>
      <c r="E54" s="40"/>
      <c r="F54" s="24">
        <v>1</v>
      </c>
      <c r="G54" s="28">
        <f t="shared" si="5"/>
        <v>0</v>
      </c>
      <c r="H54" s="29">
        <f t="shared" si="6"/>
        <v>0</v>
      </c>
    </row>
    <row r="55" spans="1:8" ht="15" customHeight="1" x14ac:dyDescent="0.25">
      <c r="A55" s="51" t="s">
        <v>256</v>
      </c>
      <c r="B55" s="235" t="s">
        <v>105</v>
      </c>
      <c r="C55" s="236" t="s">
        <v>105</v>
      </c>
      <c r="D55" s="19" t="s">
        <v>27</v>
      </c>
      <c r="E55" s="40"/>
      <c r="F55" s="24">
        <v>1</v>
      </c>
      <c r="G55" s="28">
        <f t="shared" si="5"/>
        <v>0</v>
      </c>
      <c r="H55" s="29">
        <f t="shared" si="6"/>
        <v>0</v>
      </c>
    </row>
    <row r="56" spans="1:8" ht="15" customHeight="1" x14ac:dyDescent="0.25">
      <c r="A56" s="51" t="s">
        <v>257</v>
      </c>
      <c r="B56" s="235" t="s">
        <v>106</v>
      </c>
      <c r="C56" s="236" t="s">
        <v>106</v>
      </c>
      <c r="D56" s="19" t="s">
        <v>27</v>
      </c>
      <c r="E56" s="40"/>
      <c r="F56" s="24">
        <v>1</v>
      </c>
      <c r="G56" s="28">
        <f t="shared" si="5"/>
        <v>0</v>
      </c>
      <c r="H56" s="29">
        <f t="shared" si="6"/>
        <v>0</v>
      </c>
    </row>
    <row r="57" spans="1:8" ht="15" customHeight="1" x14ac:dyDescent="0.25">
      <c r="A57" s="51" t="s">
        <v>258</v>
      </c>
      <c r="B57" s="244" t="s">
        <v>107</v>
      </c>
      <c r="C57" s="245" t="s">
        <v>107</v>
      </c>
      <c r="D57" s="19" t="s">
        <v>27</v>
      </c>
      <c r="E57" s="40"/>
      <c r="F57" s="24">
        <v>1</v>
      </c>
      <c r="G57" s="28">
        <f t="shared" si="5"/>
        <v>0</v>
      </c>
      <c r="H57" s="29">
        <f t="shared" si="6"/>
        <v>0</v>
      </c>
    </row>
    <row r="58" spans="1:8" ht="15" customHeight="1" x14ac:dyDescent="0.25">
      <c r="A58" s="51" t="s">
        <v>259</v>
      </c>
      <c r="B58" s="235" t="s">
        <v>108</v>
      </c>
      <c r="C58" s="236" t="s">
        <v>108</v>
      </c>
      <c r="D58" s="19" t="s">
        <v>27</v>
      </c>
      <c r="E58" s="40"/>
      <c r="F58" s="24">
        <v>1</v>
      </c>
      <c r="G58" s="28">
        <f t="shared" si="5"/>
        <v>0</v>
      </c>
      <c r="H58" s="29">
        <f t="shared" si="6"/>
        <v>0</v>
      </c>
    </row>
    <row r="59" spans="1:8" ht="15" customHeight="1" x14ac:dyDescent="0.25">
      <c r="A59" s="51" t="s">
        <v>260</v>
      </c>
      <c r="B59" s="235" t="s">
        <v>109</v>
      </c>
      <c r="C59" s="236" t="s">
        <v>109</v>
      </c>
      <c r="D59" s="19" t="s">
        <v>27</v>
      </c>
      <c r="E59" s="40"/>
      <c r="F59" s="24">
        <v>1</v>
      </c>
      <c r="G59" s="28">
        <f t="shared" si="5"/>
        <v>0</v>
      </c>
      <c r="H59" s="29">
        <f t="shared" si="6"/>
        <v>0</v>
      </c>
    </row>
    <row r="60" spans="1:8" ht="15" customHeight="1" x14ac:dyDescent="0.25">
      <c r="A60" s="51" t="s">
        <v>261</v>
      </c>
      <c r="B60" s="235" t="s">
        <v>110</v>
      </c>
      <c r="C60" s="236" t="s">
        <v>110</v>
      </c>
      <c r="D60" s="19" t="s">
        <v>27</v>
      </c>
      <c r="E60" s="40"/>
      <c r="F60" s="24">
        <v>1</v>
      </c>
      <c r="G60" s="28">
        <f t="shared" si="5"/>
        <v>0</v>
      </c>
      <c r="H60" s="29">
        <f t="shared" si="6"/>
        <v>0</v>
      </c>
    </row>
    <row r="61" spans="1:8" ht="15" customHeight="1" x14ac:dyDescent="0.25">
      <c r="A61" s="51" t="s">
        <v>262</v>
      </c>
      <c r="B61" s="242" t="s">
        <v>111</v>
      </c>
      <c r="C61" s="243" t="s">
        <v>111</v>
      </c>
      <c r="D61" s="19" t="s">
        <v>27</v>
      </c>
      <c r="E61" s="46"/>
      <c r="F61" s="24">
        <v>1</v>
      </c>
      <c r="G61" s="44">
        <f t="shared" si="5"/>
        <v>0</v>
      </c>
      <c r="H61" s="29">
        <f t="shared" si="6"/>
        <v>0</v>
      </c>
    </row>
    <row r="62" spans="1:8" ht="15" customHeight="1" x14ac:dyDescent="0.25">
      <c r="A62" s="51" t="s">
        <v>263</v>
      </c>
      <c r="B62" s="246" t="s">
        <v>112</v>
      </c>
      <c r="C62" s="247" t="s">
        <v>112</v>
      </c>
      <c r="D62" s="13" t="s">
        <v>27</v>
      </c>
      <c r="E62" s="112"/>
      <c r="F62" s="24">
        <v>1</v>
      </c>
      <c r="G62" s="44">
        <f t="shared" si="5"/>
        <v>0</v>
      </c>
      <c r="H62" s="29">
        <f t="shared" si="6"/>
        <v>0</v>
      </c>
    </row>
    <row r="63" spans="1:8" ht="15" customHeight="1" x14ac:dyDescent="0.25">
      <c r="A63" s="51" t="s">
        <v>264</v>
      </c>
      <c r="B63" s="246" t="s">
        <v>113</v>
      </c>
      <c r="C63" s="247" t="s">
        <v>113</v>
      </c>
      <c r="D63" s="13" t="s">
        <v>27</v>
      </c>
      <c r="E63" s="112"/>
      <c r="F63" s="24">
        <v>1</v>
      </c>
      <c r="G63" s="28">
        <f t="shared" si="5"/>
        <v>0</v>
      </c>
      <c r="H63" s="29">
        <f>G63+(G63*$F$2)</f>
        <v>0</v>
      </c>
    </row>
    <row r="64" spans="1:8" ht="15" customHeight="1" x14ac:dyDescent="0.25">
      <c r="A64" s="51" t="s">
        <v>265</v>
      </c>
      <c r="B64" s="246" t="s">
        <v>114</v>
      </c>
      <c r="C64" s="247" t="s">
        <v>114</v>
      </c>
      <c r="D64" s="13" t="s">
        <v>27</v>
      </c>
      <c r="E64" s="112"/>
      <c r="F64" s="24">
        <v>1</v>
      </c>
      <c r="G64" s="28">
        <f t="shared" si="5"/>
        <v>0</v>
      </c>
      <c r="H64" s="29">
        <f t="shared" si="6"/>
        <v>0</v>
      </c>
    </row>
    <row r="65" spans="1:8" ht="15" customHeight="1" x14ac:dyDescent="0.25">
      <c r="A65" s="51" t="s">
        <v>266</v>
      </c>
      <c r="B65" s="273" t="s">
        <v>115</v>
      </c>
      <c r="C65" s="273" t="s">
        <v>115</v>
      </c>
      <c r="D65" s="55" t="s">
        <v>27</v>
      </c>
      <c r="E65" s="56"/>
      <c r="F65" s="24">
        <v>1</v>
      </c>
      <c r="G65" s="44">
        <f t="shared" si="4"/>
        <v>0</v>
      </c>
      <c r="H65" s="29">
        <f t="shared" si="6"/>
        <v>0</v>
      </c>
    </row>
    <row r="66" spans="1:8" ht="15" customHeight="1" x14ac:dyDescent="0.25">
      <c r="A66" s="51" t="s">
        <v>509</v>
      </c>
      <c r="B66" s="235" t="s">
        <v>116</v>
      </c>
      <c r="C66" s="236" t="s">
        <v>116</v>
      </c>
      <c r="D66" s="19" t="s">
        <v>27</v>
      </c>
      <c r="E66" s="40"/>
      <c r="F66" s="24">
        <v>1</v>
      </c>
      <c r="G66" s="28">
        <f t="shared" si="4"/>
        <v>0</v>
      </c>
      <c r="H66" s="29">
        <f t="shared" si="6"/>
        <v>0</v>
      </c>
    </row>
    <row r="67" spans="1:8" ht="15" customHeight="1" x14ac:dyDescent="0.25">
      <c r="A67" s="51" t="s">
        <v>510</v>
      </c>
      <c r="B67" s="235" t="s">
        <v>117</v>
      </c>
      <c r="C67" s="236" t="s">
        <v>117</v>
      </c>
      <c r="D67" s="19" t="s">
        <v>27</v>
      </c>
      <c r="E67" s="40"/>
      <c r="F67" s="24">
        <v>1</v>
      </c>
      <c r="G67" s="28">
        <f t="shared" si="4"/>
        <v>0</v>
      </c>
      <c r="H67" s="29">
        <f t="shared" si="6"/>
        <v>0</v>
      </c>
    </row>
    <row r="68" spans="1:8" ht="15" customHeight="1" x14ac:dyDescent="0.25">
      <c r="A68" s="51" t="s">
        <v>511</v>
      </c>
      <c r="B68" s="235" t="s">
        <v>118</v>
      </c>
      <c r="C68" s="236" t="s">
        <v>118</v>
      </c>
      <c r="D68" s="19" t="s">
        <v>27</v>
      </c>
      <c r="E68" s="40"/>
      <c r="F68" s="24">
        <v>1</v>
      </c>
      <c r="G68" s="28">
        <f t="shared" si="4"/>
        <v>0</v>
      </c>
      <c r="H68" s="29">
        <f t="shared" si="6"/>
        <v>0</v>
      </c>
    </row>
    <row r="69" spans="1:8" ht="15" customHeight="1" x14ac:dyDescent="0.25">
      <c r="A69" s="51" t="s">
        <v>512</v>
      </c>
      <c r="B69" s="235" t="s">
        <v>119</v>
      </c>
      <c r="C69" s="236" t="s">
        <v>119</v>
      </c>
      <c r="D69" s="19" t="s">
        <v>27</v>
      </c>
      <c r="E69" s="40"/>
      <c r="F69" s="24">
        <v>1</v>
      </c>
      <c r="G69" s="28">
        <f t="shared" si="4"/>
        <v>0</v>
      </c>
      <c r="H69" s="29">
        <f t="shared" si="6"/>
        <v>0</v>
      </c>
    </row>
    <row r="70" spans="1:8" ht="15" customHeight="1" x14ac:dyDescent="0.25">
      <c r="A70" s="51" t="s">
        <v>513</v>
      </c>
      <c r="B70" s="225" t="s">
        <v>120</v>
      </c>
      <c r="C70" s="225" t="s">
        <v>120</v>
      </c>
      <c r="D70" s="19" t="s">
        <v>27</v>
      </c>
      <c r="E70" s="40"/>
      <c r="F70" s="24">
        <v>1</v>
      </c>
      <c r="G70" s="28">
        <f t="shared" si="4"/>
        <v>0</v>
      </c>
      <c r="H70" s="29">
        <f t="shared" si="6"/>
        <v>0</v>
      </c>
    </row>
    <row r="71" spans="1:8" ht="15" customHeight="1" x14ac:dyDescent="0.25">
      <c r="A71" s="51" t="s">
        <v>514</v>
      </c>
      <c r="B71" s="235" t="s">
        <v>480</v>
      </c>
      <c r="C71" s="236"/>
      <c r="D71" s="19" t="s">
        <v>27</v>
      </c>
      <c r="E71" s="40"/>
      <c r="F71" s="24">
        <v>1</v>
      </c>
      <c r="G71" s="28">
        <f t="shared" si="4"/>
        <v>0</v>
      </c>
      <c r="H71" s="29">
        <f t="shared" si="6"/>
        <v>0</v>
      </c>
    </row>
    <row r="72" spans="1:8" ht="15" customHeight="1" x14ac:dyDescent="0.25">
      <c r="A72" s="51" t="s">
        <v>515</v>
      </c>
      <c r="B72" s="235" t="s">
        <v>555</v>
      </c>
      <c r="C72" s="236"/>
      <c r="D72" s="19" t="s">
        <v>27</v>
      </c>
      <c r="E72" s="40"/>
      <c r="F72" s="24">
        <v>10</v>
      </c>
      <c r="G72" s="28">
        <f t="shared" ref="G72" si="7">E72*F72</f>
        <v>0</v>
      </c>
      <c r="H72" s="29">
        <f t="shared" ref="H72" si="8">G72+(G72*$F$2)</f>
        <v>0</v>
      </c>
    </row>
    <row r="73" spans="1:8" ht="15" customHeight="1" x14ac:dyDescent="0.25">
      <c r="A73" s="51" t="s">
        <v>516</v>
      </c>
      <c r="B73" s="235" t="s">
        <v>121</v>
      </c>
      <c r="C73" s="236" t="s">
        <v>121</v>
      </c>
      <c r="D73" s="19" t="s">
        <v>27</v>
      </c>
      <c r="E73" s="40"/>
      <c r="F73" s="24">
        <v>1</v>
      </c>
      <c r="G73" s="28">
        <f t="shared" si="4"/>
        <v>0</v>
      </c>
      <c r="H73" s="29">
        <f t="shared" si="6"/>
        <v>0</v>
      </c>
    </row>
    <row r="74" spans="1:8" ht="15" customHeight="1" x14ac:dyDescent="0.25">
      <c r="A74" s="51" t="s">
        <v>517</v>
      </c>
      <c r="B74" s="235" t="s">
        <v>122</v>
      </c>
      <c r="C74" s="236" t="s">
        <v>122</v>
      </c>
      <c r="D74" s="19" t="s">
        <v>27</v>
      </c>
      <c r="E74" s="40"/>
      <c r="F74" s="24">
        <v>1</v>
      </c>
      <c r="G74" s="28">
        <f t="shared" si="4"/>
        <v>0</v>
      </c>
      <c r="H74" s="29">
        <f t="shared" si="6"/>
        <v>0</v>
      </c>
    </row>
    <row r="75" spans="1:8" ht="15" customHeight="1" x14ac:dyDescent="0.25">
      <c r="A75" s="51" t="s">
        <v>518</v>
      </c>
      <c r="B75" s="235" t="s">
        <v>123</v>
      </c>
      <c r="C75" s="236" t="s">
        <v>123</v>
      </c>
      <c r="D75" s="19" t="s">
        <v>27</v>
      </c>
      <c r="E75" s="40"/>
      <c r="F75" s="24">
        <v>1</v>
      </c>
      <c r="G75" s="28">
        <f t="shared" si="4"/>
        <v>0</v>
      </c>
      <c r="H75" s="29">
        <f t="shared" si="6"/>
        <v>0</v>
      </c>
    </row>
    <row r="76" spans="1:8" ht="15" customHeight="1" x14ac:dyDescent="0.25">
      <c r="A76" s="51" t="s">
        <v>267</v>
      </c>
      <c r="B76" s="235" t="s">
        <v>124</v>
      </c>
      <c r="C76" s="236" t="s">
        <v>124</v>
      </c>
      <c r="D76" s="19" t="s">
        <v>27</v>
      </c>
      <c r="E76" s="40"/>
      <c r="F76" s="24">
        <v>1</v>
      </c>
      <c r="G76" s="28">
        <f t="shared" si="4"/>
        <v>0</v>
      </c>
      <c r="H76" s="29">
        <f t="shared" si="6"/>
        <v>0</v>
      </c>
    </row>
    <row r="77" spans="1:8" ht="15" customHeight="1" x14ac:dyDescent="0.25">
      <c r="A77" s="51" t="s">
        <v>268</v>
      </c>
      <c r="B77" s="235" t="s">
        <v>125</v>
      </c>
      <c r="C77" s="236" t="s">
        <v>125</v>
      </c>
      <c r="D77" s="19" t="s">
        <v>27</v>
      </c>
      <c r="E77" s="40"/>
      <c r="F77" s="24">
        <v>6</v>
      </c>
      <c r="G77" s="28">
        <f t="shared" si="4"/>
        <v>0</v>
      </c>
      <c r="H77" s="29">
        <f t="shared" si="6"/>
        <v>0</v>
      </c>
    </row>
    <row r="78" spans="1:8" ht="15" customHeight="1" x14ac:dyDescent="0.25">
      <c r="A78" s="51" t="s">
        <v>269</v>
      </c>
      <c r="B78" s="235" t="s">
        <v>126</v>
      </c>
      <c r="C78" s="236" t="s">
        <v>126</v>
      </c>
      <c r="D78" s="19" t="s">
        <v>27</v>
      </c>
      <c r="E78" s="40"/>
      <c r="F78" s="24">
        <v>4</v>
      </c>
      <c r="G78" s="28">
        <f t="shared" si="4"/>
        <v>0</v>
      </c>
      <c r="H78" s="29">
        <f t="shared" si="6"/>
        <v>0</v>
      </c>
    </row>
    <row r="79" spans="1:8" ht="15" customHeight="1" x14ac:dyDescent="0.25">
      <c r="A79" s="51" t="s">
        <v>270</v>
      </c>
      <c r="B79" s="244" t="s">
        <v>127</v>
      </c>
      <c r="C79" s="245" t="s">
        <v>127</v>
      </c>
      <c r="D79" s="19" t="s">
        <v>27</v>
      </c>
      <c r="E79" s="40"/>
      <c r="F79" s="24">
        <v>1</v>
      </c>
      <c r="G79" s="28">
        <f t="shared" si="4"/>
        <v>0</v>
      </c>
      <c r="H79" s="29">
        <f t="shared" si="6"/>
        <v>0</v>
      </c>
    </row>
    <row r="80" spans="1:8" ht="15" customHeight="1" thickBot="1" x14ac:dyDescent="0.3">
      <c r="A80" s="51" t="s">
        <v>271</v>
      </c>
      <c r="B80" s="235" t="s">
        <v>128</v>
      </c>
      <c r="C80" s="236" t="s">
        <v>128</v>
      </c>
      <c r="D80" s="19" t="s">
        <v>27</v>
      </c>
      <c r="E80" s="40"/>
      <c r="F80" s="24">
        <v>1</v>
      </c>
      <c r="G80" s="28">
        <f t="shared" si="4"/>
        <v>0</v>
      </c>
      <c r="H80" s="29">
        <f t="shared" si="6"/>
        <v>0</v>
      </c>
    </row>
    <row r="81" spans="1:8" ht="27" customHeight="1" thickBot="1" x14ac:dyDescent="0.3">
      <c r="A81" s="232" t="s">
        <v>137</v>
      </c>
      <c r="B81" s="233"/>
      <c r="C81" s="233"/>
      <c r="D81" s="233"/>
      <c r="E81" s="233"/>
      <c r="F81" s="233"/>
      <c r="G81" s="233"/>
      <c r="H81" s="234"/>
    </row>
    <row r="82" spans="1:8" ht="15" customHeight="1" x14ac:dyDescent="0.25">
      <c r="A82" s="109" t="s">
        <v>272</v>
      </c>
      <c r="B82" s="252" t="s">
        <v>138</v>
      </c>
      <c r="C82" s="253" t="s">
        <v>138</v>
      </c>
      <c r="D82" s="110" t="s">
        <v>27</v>
      </c>
      <c r="E82" s="111"/>
      <c r="F82" s="107">
        <v>308</v>
      </c>
      <c r="G82" s="44">
        <f t="shared" ref="G82:G91" si="9">E82*F82</f>
        <v>0</v>
      </c>
      <c r="H82" s="45">
        <f>G82+(G82*$F$2)</f>
        <v>0</v>
      </c>
    </row>
    <row r="83" spans="1:8" ht="15" customHeight="1" x14ac:dyDescent="0.25">
      <c r="A83" s="51" t="s">
        <v>273</v>
      </c>
      <c r="B83" s="249" t="s">
        <v>139</v>
      </c>
      <c r="C83" s="249" t="s">
        <v>139</v>
      </c>
      <c r="D83" s="13" t="s">
        <v>27</v>
      </c>
      <c r="E83" s="40"/>
      <c r="F83" s="108">
        <v>2</v>
      </c>
      <c r="G83" s="28">
        <f t="shared" si="9"/>
        <v>0</v>
      </c>
      <c r="H83" s="45">
        <f t="shared" ref="H83:H93" si="10">G83+(G83*$F$2)</f>
        <v>0</v>
      </c>
    </row>
    <row r="84" spans="1:8" ht="15" customHeight="1" x14ac:dyDescent="0.25">
      <c r="A84" s="51" t="s">
        <v>274</v>
      </c>
      <c r="B84" s="249" t="s">
        <v>140</v>
      </c>
      <c r="C84" s="249" t="s">
        <v>140</v>
      </c>
      <c r="D84" s="13" t="s">
        <v>27</v>
      </c>
      <c r="E84" s="40"/>
      <c r="F84" s="108">
        <v>38</v>
      </c>
      <c r="G84" s="28">
        <f t="shared" si="9"/>
        <v>0</v>
      </c>
      <c r="H84" s="45">
        <f t="shared" si="10"/>
        <v>0</v>
      </c>
    </row>
    <row r="85" spans="1:8" ht="15" customHeight="1" x14ac:dyDescent="0.25">
      <c r="A85" s="51" t="s">
        <v>275</v>
      </c>
      <c r="B85" s="225" t="s">
        <v>141</v>
      </c>
      <c r="C85" s="225" t="s">
        <v>141</v>
      </c>
      <c r="D85" s="13" t="s">
        <v>27</v>
      </c>
      <c r="E85" s="40"/>
      <c r="F85" s="108">
        <v>1</v>
      </c>
      <c r="G85" s="28">
        <f t="shared" si="9"/>
        <v>0</v>
      </c>
      <c r="H85" s="45">
        <f t="shared" si="10"/>
        <v>0</v>
      </c>
    </row>
    <row r="86" spans="1:8" ht="15" customHeight="1" x14ac:dyDescent="0.25">
      <c r="A86" s="51" t="s">
        <v>276</v>
      </c>
      <c r="B86" s="225" t="s">
        <v>142</v>
      </c>
      <c r="C86" s="225" t="s">
        <v>142</v>
      </c>
      <c r="D86" s="13" t="s">
        <v>27</v>
      </c>
      <c r="E86" s="40"/>
      <c r="F86" s="108">
        <v>1</v>
      </c>
      <c r="G86" s="28">
        <f t="shared" si="9"/>
        <v>0</v>
      </c>
      <c r="H86" s="45">
        <f t="shared" si="10"/>
        <v>0</v>
      </c>
    </row>
    <row r="87" spans="1:8" ht="15" customHeight="1" x14ac:dyDescent="0.25">
      <c r="A87" s="51" t="s">
        <v>277</v>
      </c>
      <c r="B87" s="235" t="s">
        <v>474</v>
      </c>
      <c r="C87" s="236"/>
      <c r="D87" s="13" t="s">
        <v>27</v>
      </c>
      <c r="E87" s="40"/>
      <c r="F87" s="108">
        <v>1</v>
      </c>
      <c r="G87" s="44">
        <f t="shared" si="9"/>
        <v>0</v>
      </c>
      <c r="H87" s="45">
        <f t="shared" si="10"/>
        <v>0</v>
      </c>
    </row>
    <row r="88" spans="1:8" ht="15" customHeight="1" x14ac:dyDescent="0.25">
      <c r="A88" s="51" t="s">
        <v>278</v>
      </c>
      <c r="B88" s="225" t="s">
        <v>143</v>
      </c>
      <c r="C88" s="225" t="s">
        <v>143</v>
      </c>
      <c r="D88" s="13" t="s">
        <v>27</v>
      </c>
      <c r="E88" s="40"/>
      <c r="F88" s="108">
        <v>1</v>
      </c>
      <c r="G88" s="44">
        <f t="shared" si="9"/>
        <v>0</v>
      </c>
      <c r="H88" s="45">
        <f t="shared" si="10"/>
        <v>0</v>
      </c>
    </row>
    <row r="89" spans="1:8" ht="15" customHeight="1" x14ac:dyDescent="0.25">
      <c r="A89" s="51" t="s">
        <v>279</v>
      </c>
      <c r="B89" s="249" t="s">
        <v>144</v>
      </c>
      <c r="C89" s="249" t="s">
        <v>144</v>
      </c>
      <c r="D89" s="13" t="s">
        <v>27</v>
      </c>
      <c r="E89" s="40"/>
      <c r="F89" s="108">
        <v>1</v>
      </c>
      <c r="G89" s="44">
        <f t="shared" si="9"/>
        <v>0</v>
      </c>
      <c r="H89" s="45">
        <f t="shared" si="10"/>
        <v>0</v>
      </c>
    </row>
    <row r="90" spans="1:8" ht="15" customHeight="1" x14ac:dyDescent="0.25">
      <c r="A90" s="51" t="s">
        <v>280</v>
      </c>
      <c r="B90" s="249" t="s">
        <v>134</v>
      </c>
      <c r="C90" s="249" t="s">
        <v>134</v>
      </c>
      <c r="D90" s="13" t="s">
        <v>27</v>
      </c>
      <c r="E90" s="40"/>
      <c r="F90" s="108">
        <v>1</v>
      </c>
      <c r="G90" s="28">
        <f t="shared" si="9"/>
        <v>0</v>
      </c>
      <c r="H90" s="45">
        <f t="shared" si="10"/>
        <v>0</v>
      </c>
    </row>
    <row r="91" spans="1:8" ht="15" customHeight="1" x14ac:dyDescent="0.25">
      <c r="A91" s="51" t="s">
        <v>281</v>
      </c>
      <c r="B91" s="249" t="s">
        <v>145</v>
      </c>
      <c r="C91" s="249" t="s">
        <v>145</v>
      </c>
      <c r="D91" s="13" t="s">
        <v>27</v>
      </c>
      <c r="E91" s="40"/>
      <c r="F91" s="108">
        <v>1</v>
      </c>
      <c r="G91" s="28">
        <f t="shared" si="9"/>
        <v>0</v>
      </c>
      <c r="H91" s="45">
        <f t="shared" si="10"/>
        <v>0</v>
      </c>
    </row>
    <row r="92" spans="1:8" ht="15" customHeight="1" x14ac:dyDescent="0.25">
      <c r="A92" s="51" t="s">
        <v>282</v>
      </c>
      <c r="B92" s="225" t="s">
        <v>146</v>
      </c>
      <c r="C92" s="225" t="s">
        <v>146</v>
      </c>
      <c r="D92" s="13" t="s">
        <v>27</v>
      </c>
      <c r="E92" s="40"/>
      <c r="F92" s="108">
        <v>1</v>
      </c>
      <c r="G92" s="28">
        <f t="shared" si="4"/>
        <v>0</v>
      </c>
      <c r="H92" s="45">
        <f t="shared" si="10"/>
        <v>0</v>
      </c>
    </row>
    <row r="93" spans="1:8" ht="15" customHeight="1" thickBot="1" x14ac:dyDescent="0.3">
      <c r="A93" s="51" t="s">
        <v>283</v>
      </c>
      <c r="B93" s="226" t="s">
        <v>147</v>
      </c>
      <c r="C93" s="227" t="s">
        <v>147</v>
      </c>
      <c r="D93" s="41" t="s">
        <v>27</v>
      </c>
      <c r="E93" s="42"/>
      <c r="F93" s="108">
        <v>1</v>
      </c>
      <c r="G93" s="28">
        <f t="shared" si="4"/>
        <v>0</v>
      </c>
      <c r="H93" s="45">
        <f t="shared" si="10"/>
        <v>0</v>
      </c>
    </row>
    <row r="94" spans="1:8" ht="30.95" customHeight="1" thickBot="1" x14ac:dyDescent="0.3">
      <c r="A94" s="232" t="s">
        <v>148</v>
      </c>
      <c r="B94" s="233"/>
      <c r="C94" s="233"/>
      <c r="D94" s="233"/>
      <c r="E94" s="233"/>
      <c r="F94" s="233"/>
      <c r="G94" s="233"/>
      <c r="H94" s="234"/>
    </row>
    <row r="95" spans="1:8" ht="15" customHeight="1" x14ac:dyDescent="0.25">
      <c r="A95" s="52" t="s">
        <v>284</v>
      </c>
      <c r="B95" s="235" t="s">
        <v>149</v>
      </c>
      <c r="C95" s="236" t="s">
        <v>149</v>
      </c>
      <c r="D95" s="37" t="s">
        <v>27</v>
      </c>
      <c r="E95" s="115"/>
      <c r="F95" s="23">
        <v>1</v>
      </c>
      <c r="G95" s="28">
        <f t="shared" si="4"/>
        <v>0</v>
      </c>
      <c r="H95" s="28">
        <f>G95+(G95*$F$2)</f>
        <v>0</v>
      </c>
    </row>
    <row r="96" spans="1:8" ht="15" customHeight="1" x14ac:dyDescent="0.25">
      <c r="A96" s="52" t="s">
        <v>285</v>
      </c>
      <c r="B96" s="235" t="s">
        <v>150</v>
      </c>
      <c r="C96" s="236" t="s">
        <v>150</v>
      </c>
      <c r="D96" s="13" t="s">
        <v>27</v>
      </c>
      <c r="E96" s="112"/>
      <c r="F96" s="24">
        <v>1</v>
      </c>
      <c r="G96" s="28">
        <f t="shared" si="4"/>
        <v>0</v>
      </c>
      <c r="H96" s="28">
        <f t="shared" ref="H96:H98" si="11">G96+(G96*$F$2)</f>
        <v>0</v>
      </c>
    </row>
    <row r="97" spans="1:8" ht="15" customHeight="1" x14ac:dyDescent="0.25">
      <c r="A97" s="52" t="s">
        <v>286</v>
      </c>
      <c r="B97" s="235" t="s">
        <v>151</v>
      </c>
      <c r="C97" s="236" t="s">
        <v>151</v>
      </c>
      <c r="D97" s="55" t="s">
        <v>27</v>
      </c>
      <c r="E97" s="39"/>
      <c r="F97" s="24">
        <v>1</v>
      </c>
      <c r="G97" s="28">
        <f t="shared" si="4"/>
        <v>0</v>
      </c>
      <c r="H97" s="28">
        <f t="shared" si="11"/>
        <v>0</v>
      </c>
    </row>
    <row r="98" spans="1:8" ht="15" customHeight="1" thickBot="1" x14ac:dyDescent="0.3">
      <c r="A98" s="52" t="s">
        <v>287</v>
      </c>
      <c r="B98" s="235" t="s">
        <v>152</v>
      </c>
      <c r="C98" s="236" t="s">
        <v>152</v>
      </c>
      <c r="D98" s="19" t="s">
        <v>27</v>
      </c>
      <c r="E98" s="40"/>
      <c r="F98" s="24">
        <v>1</v>
      </c>
      <c r="G98" s="28">
        <f t="shared" si="4"/>
        <v>0</v>
      </c>
      <c r="H98" s="28">
        <f t="shared" si="11"/>
        <v>0</v>
      </c>
    </row>
    <row r="99" spans="1:8" ht="27.95" customHeight="1" thickBot="1" x14ac:dyDescent="0.3">
      <c r="A99" s="232" t="s">
        <v>153</v>
      </c>
      <c r="B99" s="233"/>
      <c r="C99" s="233"/>
      <c r="D99" s="233"/>
      <c r="E99" s="233"/>
      <c r="F99" s="233"/>
      <c r="G99" s="233"/>
      <c r="H99" s="234"/>
    </row>
    <row r="100" spans="1:8" ht="15" customHeight="1" x14ac:dyDescent="0.25">
      <c r="A100" s="52" t="s">
        <v>288</v>
      </c>
      <c r="B100" s="235" t="s">
        <v>154</v>
      </c>
      <c r="C100" s="236" t="s">
        <v>154</v>
      </c>
      <c r="D100" s="37" t="s">
        <v>27</v>
      </c>
      <c r="E100" s="115"/>
      <c r="F100" s="23">
        <v>260</v>
      </c>
      <c r="G100" s="44">
        <f t="shared" si="4"/>
        <v>0</v>
      </c>
      <c r="H100" s="45">
        <f>G100+(G100*$F$2)</f>
        <v>0</v>
      </c>
    </row>
    <row r="101" spans="1:8" ht="15" customHeight="1" thickBot="1" x14ac:dyDescent="0.3">
      <c r="A101" s="52" t="s">
        <v>289</v>
      </c>
      <c r="B101" s="235" t="s">
        <v>155</v>
      </c>
      <c r="C101" s="236" t="s">
        <v>155</v>
      </c>
      <c r="D101" s="47" t="s">
        <v>27</v>
      </c>
      <c r="E101" s="113"/>
      <c r="F101" s="114">
        <v>1</v>
      </c>
      <c r="G101" s="28">
        <f t="shared" si="4"/>
        <v>0</v>
      </c>
      <c r="H101" s="45">
        <f>G101+(G101*$F$2)</f>
        <v>0</v>
      </c>
    </row>
    <row r="102" spans="1:8" ht="29.45" customHeight="1" thickBot="1" x14ac:dyDescent="0.3">
      <c r="A102" s="232" t="s">
        <v>156</v>
      </c>
      <c r="B102" s="233"/>
      <c r="C102" s="233"/>
      <c r="D102" s="233"/>
      <c r="E102" s="233"/>
      <c r="F102" s="233"/>
      <c r="G102" s="233"/>
      <c r="H102" s="234"/>
    </row>
    <row r="103" spans="1:8" ht="15" customHeight="1" x14ac:dyDescent="0.25">
      <c r="A103" s="52" t="s">
        <v>290</v>
      </c>
      <c r="B103" s="235" t="s">
        <v>157</v>
      </c>
      <c r="C103" s="236" t="s">
        <v>157</v>
      </c>
      <c r="D103" s="19" t="s">
        <v>27</v>
      </c>
      <c r="E103" s="40"/>
      <c r="F103" s="24">
        <v>1</v>
      </c>
      <c r="G103" s="28">
        <f t="shared" ref="G103:G127" si="12">E103*F103</f>
        <v>0</v>
      </c>
      <c r="H103" s="29">
        <f>G103+(G103*$F$2)</f>
        <v>0</v>
      </c>
    </row>
    <row r="104" spans="1:8" ht="15" customHeight="1" x14ac:dyDescent="0.25">
      <c r="A104" s="52" t="s">
        <v>291</v>
      </c>
      <c r="B104" s="235" t="s">
        <v>158</v>
      </c>
      <c r="C104" s="236" t="s">
        <v>158</v>
      </c>
      <c r="D104" s="19" t="s">
        <v>27</v>
      </c>
      <c r="E104" s="40"/>
      <c r="F104" s="24">
        <v>1</v>
      </c>
      <c r="G104" s="28">
        <f t="shared" si="12"/>
        <v>0</v>
      </c>
      <c r="H104" s="29">
        <f t="shared" ref="H104:H105" si="13">G104+(G104*$F$2)</f>
        <v>0</v>
      </c>
    </row>
    <row r="105" spans="1:8" ht="15" customHeight="1" thickBot="1" x14ac:dyDescent="0.3">
      <c r="A105" s="52" t="s">
        <v>292</v>
      </c>
      <c r="B105" s="235" t="s">
        <v>159</v>
      </c>
      <c r="C105" s="236" t="s">
        <v>159</v>
      </c>
      <c r="D105" s="41" t="s">
        <v>27</v>
      </c>
      <c r="E105" s="53"/>
      <c r="F105" s="25">
        <v>1</v>
      </c>
      <c r="G105" s="44">
        <f t="shared" si="12"/>
        <v>0</v>
      </c>
      <c r="H105" s="29">
        <f t="shared" si="13"/>
        <v>0</v>
      </c>
    </row>
    <row r="106" spans="1:8" ht="24.95" customHeight="1" thickBot="1" x14ac:dyDescent="0.3">
      <c r="A106" s="232" t="s">
        <v>160</v>
      </c>
      <c r="B106" s="233"/>
      <c r="C106" s="233"/>
      <c r="D106" s="233"/>
      <c r="E106" s="233"/>
      <c r="F106" s="233"/>
      <c r="G106" s="233"/>
      <c r="H106" s="234"/>
    </row>
    <row r="107" spans="1:8" ht="15" customHeight="1" x14ac:dyDescent="0.25">
      <c r="A107" s="52" t="s">
        <v>293</v>
      </c>
      <c r="B107" s="235" t="s">
        <v>161</v>
      </c>
      <c r="C107" s="236" t="s">
        <v>161</v>
      </c>
      <c r="D107" s="37" t="s">
        <v>27</v>
      </c>
      <c r="E107" s="115"/>
      <c r="F107" s="23">
        <v>1</v>
      </c>
      <c r="G107" s="28">
        <f t="shared" si="12"/>
        <v>0</v>
      </c>
      <c r="H107" s="28">
        <f>G107+(G107*$F$2)</f>
        <v>0</v>
      </c>
    </row>
    <row r="108" spans="1:8" ht="15" customHeight="1" x14ac:dyDescent="0.25">
      <c r="A108" s="52" t="s">
        <v>294</v>
      </c>
      <c r="B108" s="235" t="s">
        <v>162</v>
      </c>
      <c r="C108" s="236" t="s">
        <v>162</v>
      </c>
      <c r="D108" s="55" t="s">
        <v>27</v>
      </c>
      <c r="E108" s="39"/>
      <c r="F108" s="33">
        <v>1</v>
      </c>
      <c r="G108" s="28">
        <f t="shared" si="12"/>
        <v>0</v>
      </c>
      <c r="H108" s="28">
        <f t="shared" ref="H108:H114" si="14">G108+(G108*$F$2)</f>
        <v>0</v>
      </c>
    </row>
    <row r="109" spans="1:8" ht="15" customHeight="1" x14ac:dyDescent="0.25">
      <c r="A109" s="52" t="s">
        <v>295</v>
      </c>
      <c r="B109" s="235" t="s">
        <v>163</v>
      </c>
      <c r="C109" s="236" t="s">
        <v>163</v>
      </c>
      <c r="D109" s="19" t="s">
        <v>27</v>
      </c>
      <c r="E109" s="40"/>
      <c r="F109" s="33">
        <v>1</v>
      </c>
      <c r="G109" s="28">
        <f t="shared" si="12"/>
        <v>0</v>
      </c>
      <c r="H109" s="28">
        <f t="shared" si="14"/>
        <v>0</v>
      </c>
    </row>
    <row r="110" spans="1:8" ht="15" customHeight="1" x14ac:dyDescent="0.25">
      <c r="A110" s="52" t="s">
        <v>296</v>
      </c>
      <c r="B110" s="235" t="s">
        <v>164</v>
      </c>
      <c r="C110" s="236" t="s">
        <v>164</v>
      </c>
      <c r="D110" s="19" t="s">
        <v>27</v>
      </c>
      <c r="E110" s="46"/>
      <c r="F110" s="33">
        <v>1</v>
      </c>
      <c r="G110" s="44">
        <f t="shared" si="12"/>
        <v>0</v>
      </c>
      <c r="H110" s="28">
        <f t="shared" si="14"/>
        <v>0</v>
      </c>
    </row>
    <row r="111" spans="1:8" ht="15" customHeight="1" x14ac:dyDescent="0.25">
      <c r="A111" s="52" t="s">
        <v>297</v>
      </c>
      <c r="B111" s="235" t="s">
        <v>165</v>
      </c>
      <c r="C111" s="236" t="s">
        <v>165</v>
      </c>
      <c r="D111" s="13" t="s">
        <v>27</v>
      </c>
      <c r="E111" s="40"/>
      <c r="F111" s="33">
        <v>1</v>
      </c>
      <c r="G111" s="44">
        <f t="shared" si="12"/>
        <v>0</v>
      </c>
      <c r="H111" s="28">
        <f t="shared" si="14"/>
        <v>0</v>
      </c>
    </row>
    <row r="112" spans="1:8" ht="15" customHeight="1" x14ac:dyDescent="0.25">
      <c r="A112" s="52" t="s">
        <v>298</v>
      </c>
      <c r="B112" s="235" t="s">
        <v>166</v>
      </c>
      <c r="C112" s="236" t="s">
        <v>166</v>
      </c>
      <c r="D112" s="13" t="s">
        <v>27</v>
      </c>
      <c r="E112" s="40"/>
      <c r="F112" s="33">
        <v>1</v>
      </c>
      <c r="G112" s="28">
        <f t="shared" si="12"/>
        <v>0</v>
      </c>
      <c r="H112" s="28">
        <f t="shared" si="14"/>
        <v>0</v>
      </c>
    </row>
    <row r="113" spans="1:8" ht="15" customHeight="1" x14ac:dyDescent="0.25">
      <c r="A113" s="52" t="s">
        <v>299</v>
      </c>
      <c r="B113" s="235" t="s">
        <v>167</v>
      </c>
      <c r="C113" s="236" t="s">
        <v>167</v>
      </c>
      <c r="D113" s="13" t="s">
        <v>27</v>
      </c>
      <c r="E113" s="40"/>
      <c r="F113" s="33">
        <v>1</v>
      </c>
      <c r="G113" s="28">
        <f t="shared" si="12"/>
        <v>0</v>
      </c>
      <c r="H113" s="28">
        <f t="shared" si="14"/>
        <v>0</v>
      </c>
    </row>
    <row r="114" spans="1:8" ht="15" customHeight="1" thickBot="1" x14ac:dyDescent="0.3">
      <c r="A114" s="52" t="s">
        <v>300</v>
      </c>
      <c r="B114" s="235" t="s">
        <v>168</v>
      </c>
      <c r="C114" s="236" t="s">
        <v>168</v>
      </c>
      <c r="D114" s="55" t="s">
        <v>27</v>
      </c>
      <c r="E114" s="39"/>
      <c r="F114" s="24">
        <v>1</v>
      </c>
      <c r="G114" s="28">
        <f t="shared" si="12"/>
        <v>0</v>
      </c>
      <c r="H114" s="28">
        <f t="shared" si="14"/>
        <v>0</v>
      </c>
    </row>
    <row r="115" spans="1:8" ht="24.95" customHeight="1" thickBot="1" x14ac:dyDescent="0.3">
      <c r="A115" s="232" t="s">
        <v>169</v>
      </c>
      <c r="B115" s="233"/>
      <c r="C115" s="233"/>
      <c r="D115" s="233"/>
      <c r="E115" s="233"/>
      <c r="F115" s="233"/>
      <c r="G115" s="233"/>
      <c r="H115" s="234"/>
    </row>
    <row r="116" spans="1:8" ht="15" customHeight="1" x14ac:dyDescent="0.25">
      <c r="A116" s="52" t="s">
        <v>301</v>
      </c>
      <c r="B116" s="235" t="s">
        <v>170</v>
      </c>
      <c r="C116" s="236" t="s">
        <v>170</v>
      </c>
      <c r="D116" s="19" t="s">
        <v>27</v>
      </c>
      <c r="E116" s="40"/>
      <c r="F116" s="24">
        <v>1</v>
      </c>
      <c r="G116" s="28">
        <f t="shared" si="12"/>
        <v>0</v>
      </c>
      <c r="H116" s="29">
        <f>G116+(G116*$F$2)</f>
        <v>0</v>
      </c>
    </row>
    <row r="117" spans="1:8" ht="15" customHeight="1" x14ac:dyDescent="0.25">
      <c r="A117" s="52" t="s">
        <v>302</v>
      </c>
      <c r="B117" s="235" t="s">
        <v>171</v>
      </c>
      <c r="C117" s="236" t="s">
        <v>171</v>
      </c>
      <c r="D117" s="19" t="s">
        <v>27</v>
      </c>
      <c r="E117" s="40"/>
      <c r="F117" s="24">
        <v>1</v>
      </c>
      <c r="G117" s="28">
        <f t="shared" si="12"/>
        <v>0</v>
      </c>
      <c r="H117" s="29">
        <f t="shared" ref="H117:H128" si="15">G117+(G117*$F$2)</f>
        <v>0</v>
      </c>
    </row>
    <row r="118" spans="1:8" ht="15" customHeight="1" x14ac:dyDescent="0.25">
      <c r="A118" s="52" t="s">
        <v>303</v>
      </c>
      <c r="B118" s="235" t="s">
        <v>390</v>
      </c>
      <c r="C118" s="236"/>
      <c r="D118" s="19" t="s">
        <v>27</v>
      </c>
      <c r="E118" s="40"/>
      <c r="F118" s="24">
        <v>1</v>
      </c>
      <c r="G118" s="28">
        <f t="shared" si="12"/>
        <v>0</v>
      </c>
      <c r="H118" s="29">
        <f t="shared" si="15"/>
        <v>0</v>
      </c>
    </row>
    <row r="119" spans="1:8" ht="15" customHeight="1" x14ac:dyDescent="0.25">
      <c r="A119" s="52" t="s">
        <v>304</v>
      </c>
      <c r="B119" s="235" t="s">
        <v>172</v>
      </c>
      <c r="C119" s="236" t="s">
        <v>172</v>
      </c>
      <c r="D119" s="19" t="s">
        <v>27</v>
      </c>
      <c r="E119" s="40"/>
      <c r="F119" s="24">
        <v>39</v>
      </c>
      <c r="G119" s="28">
        <f t="shared" si="12"/>
        <v>0</v>
      </c>
      <c r="H119" s="29">
        <f t="shared" si="15"/>
        <v>0</v>
      </c>
    </row>
    <row r="120" spans="1:8" ht="15" customHeight="1" x14ac:dyDescent="0.25">
      <c r="A120" s="52" t="s">
        <v>305</v>
      </c>
      <c r="B120" s="235" t="s">
        <v>475</v>
      </c>
      <c r="C120" s="236"/>
      <c r="D120" s="19" t="s">
        <v>27</v>
      </c>
      <c r="E120" s="40"/>
      <c r="F120" s="24">
        <v>1</v>
      </c>
      <c r="G120" s="28">
        <f t="shared" si="12"/>
        <v>0</v>
      </c>
      <c r="H120" s="29">
        <f t="shared" si="15"/>
        <v>0</v>
      </c>
    </row>
    <row r="121" spans="1:8" ht="15" customHeight="1" x14ac:dyDescent="0.25">
      <c r="A121" s="52" t="s">
        <v>306</v>
      </c>
      <c r="B121" s="235" t="s">
        <v>464</v>
      </c>
      <c r="C121" s="236"/>
      <c r="D121" s="19" t="s">
        <v>27</v>
      </c>
      <c r="E121" s="40"/>
      <c r="F121" s="24">
        <v>1</v>
      </c>
      <c r="G121" s="28">
        <f t="shared" si="12"/>
        <v>0</v>
      </c>
      <c r="H121" s="29">
        <f t="shared" si="15"/>
        <v>0</v>
      </c>
    </row>
    <row r="122" spans="1:8" ht="15" customHeight="1" x14ac:dyDescent="0.25">
      <c r="A122" s="52" t="s">
        <v>307</v>
      </c>
      <c r="B122" s="235" t="s">
        <v>476</v>
      </c>
      <c r="C122" s="236"/>
      <c r="D122" s="19" t="s">
        <v>27</v>
      </c>
      <c r="E122" s="40"/>
      <c r="F122" s="24">
        <v>1</v>
      </c>
      <c r="G122" s="28">
        <f t="shared" si="12"/>
        <v>0</v>
      </c>
      <c r="H122" s="29">
        <f t="shared" si="15"/>
        <v>0</v>
      </c>
    </row>
    <row r="123" spans="1:8" ht="15" customHeight="1" x14ac:dyDescent="0.25">
      <c r="A123" s="52" t="s">
        <v>308</v>
      </c>
      <c r="B123" s="177" t="s">
        <v>477</v>
      </c>
      <c r="C123" s="178"/>
      <c r="D123" s="19" t="s">
        <v>27</v>
      </c>
      <c r="E123" s="40"/>
      <c r="F123" s="24">
        <v>1</v>
      </c>
      <c r="G123" s="28">
        <f t="shared" si="12"/>
        <v>0</v>
      </c>
      <c r="H123" s="29">
        <f t="shared" si="15"/>
        <v>0</v>
      </c>
    </row>
    <row r="124" spans="1:8" ht="15" customHeight="1" x14ac:dyDescent="0.25">
      <c r="A124" s="52" t="s">
        <v>309</v>
      </c>
      <c r="B124" s="235" t="s">
        <v>173</v>
      </c>
      <c r="C124" s="236" t="s">
        <v>173</v>
      </c>
      <c r="D124" s="19" t="s">
        <v>27</v>
      </c>
      <c r="E124" s="40"/>
      <c r="F124" s="24">
        <v>1</v>
      </c>
      <c r="G124" s="28">
        <f t="shared" si="12"/>
        <v>0</v>
      </c>
      <c r="H124" s="29">
        <f t="shared" si="15"/>
        <v>0</v>
      </c>
    </row>
    <row r="125" spans="1:8" ht="15" customHeight="1" x14ac:dyDescent="0.25">
      <c r="A125" s="52" t="s">
        <v>310</v>
      </c>
      <c r="B125" s="235" t="s">
        <v>174</v>
      </c>
      <c r="C125" s="236" t="s">
        <v>174</v>
      </c>
      <c r="D125" s="19" t="s">
        <v>27</v>
      </c>
      <c r="E125" s="40"/>
      <c r="F125" s="24">
        <v>1</v>
      </c>
      <c r="G125" s="28">
        <f t="shared" si="12"/>
        <v>0</v>
      </c>
      <c r="H125" s="29">
        <f t="shared" si="15"/>
        <v>0</v>
      </c>
    </row>
    <row r="126" spans="1:8" ht="15" customHeight="1" x14ac:dyDescent="0.25">
      <c r="A126" s="52" t="s">
        <v>311</v>
      </c>
      <c r="B126" s="235" t="s">
        <v>175</v>
      </c>
      <c r="C126" s="236" t="s">
        <v>175</v>
      </c>
      <c r="D126" s="19" t="s">
        <v>27</v>
      </c>
      <c r="E126" s="40"/>
      <c r="F126" s="24">
        <v>1</v>
      </c>
      <c r="G126" s="28">
        <f t="shared" si="12"/>
        <v>0</v>
      </c>
      <c r="H126" s="29">
        <f t="shared" si="15"/>
        <v>0</v>
      </c>
    </row>
    <row r="127" spans="1:8" ht="15" customHeight="1" x14ac:dyDescent="0.25">
      <c r="A127" s="52" t="s">
        <v>312</v>
      </c>
      <c r="B127" s="235" t="s">
        <v>176</v>
      </c>
      <c r="C127" s="236" t="s">
        <v>176</v>
      </c>
      <c r="D127" s="19" t="s">
        <v>27</v>
      </c>
      <c r="E127" s="40"/>
      <c r="F127" s="24">
        <v>1</v>
      </c>
      <c r="G127" s="28">
        <f t="shared" si="12"/>
        <v>0</v>
      </c>
      <c r="H127" s="29">
        <f t="shared" si="15"/>
        <v>0</v>
      </c>
    </row>
    <row r="128" spans="1:8" ht="15" customHeight="1" thickBot="1" x14ac:dyDescent="0.3">
      <c r="A128" s="52" t="s">
        <v>313</v>
      </c>
      <c r="B128" s="235" t="s">
        <v>177</v>
      </c>
      <c r="C128" s="236" t="s">
        <v>177</v>
      </c>
      <c r="D128" s="19" t="s">
        <v>27</v>
      </c>
      <c r="E128" s="40"/>
      <c r="F128" s="24">
        <v>1</v>
      </c>
      <c r="G128" s="28">
        <f>E128*F128</f>
        <v>0</v>
      </c>
      <c r="H128" s="29">
        <f t="shared" si="15"/>
        <v>0</v>
      </c>
    </row>
    <row r="129" spans="1:8" ht="30.6" customHeight="1" thickBot="1" x14ac:dyDescent="0.3">
      <c r="A129" s="232" t="s">
        <v>178</v>
      </c>
      <c r="B129" s="233"/>
      <c r="C129" s="233"/>
      <c r="D129" s="233"/>
      <c r="E129" s="233"/>
      <c r="F129" s="233"/>
      <c r="G129" s="233"/>
      <c r="H129" s="234"/>
    </row>
    <row r="130" spans="1:8" ht="15" customHeight="1" x14ac:dyDescent="0.25">
      <c r="A130" s="52" t="s">
        <v>314</v>
      </c>
      <c r="B130" s="235" t="s">
        <v>179</v>
      </c>
      <c r="C130" s="236" t="s">
        <v>179</v>
      </c>
      <c r="D130" s="19" t="s">
        <v>27</v>
      </c>
      <c r="E130" s="40"/>
      <c r="F130" s="24">
        <v>1</v>
      </c>
      <c r="G130" s="28">
        <f t="shared" ref="G130:G147" si="16">E130*F130</f>
        <v>0</v>
      </c>
      <c r="H130" s="29">
        <f>G130+(G130*$F$2)</f>
        <v>0</v>
      </c>
    </row>
    <row r="131" spans="1:8" ht="15" customHeight="1" x14ac:dyDescent="0.25">
      <c r="A131" s="52" t="s">
        <v>315</v>
      </c>
      <c r="B131" s="235" t="s">
        <v>180</v>
      </c>
      <c r="C131" s="236" t="s">
        <v>180</v>
      </c>
      <c r="D131" s="19" t="s">
        <v>27</v>
      </c>
      <c r="E131" s="40"/>
      <c r="F131" s="24">
        <v>1</v>
      </c>
      <c r="G131" s="28">
        <f t="shared" si="16"/>
        <v>0</v>
      </c>
      <c r="H131" s="29">
        <f>G131+(G131*$F$2)</f>
        <v>0</v>
      </c>
    </row>
    <row r="132" spans="1:8" ht="15" customHeight="1" x14ac:dyDescent="0.25">
      <c r="A132" s="52" t="s">
        <v>316</v>
      </c>
      <c r="B132" s="235" t="s">
        <v>181</v>
      </c>
      <c r="C132" s="236" t="s">
        <v>181</v>
      </c>
      <c r="D132" s="19" t="s">
        <v>27</v>
      </c>
      <c r="E132" s="40"/>
      <c r="F132" s="24">
        <v>1</v>
      </c>
      <c r="G132" s="28">
        <f t="shared" si="16"/>
        <v>0</v>
      </c>
      <c r="H132" s="29">
        <f t="shared" ref="H132:H153" si="17">G132+(G132*$F$2)</f>
        <v>0</v>
      </c>
    </row>
    <row r="133" spans="1:8" ht="15" customHeight="1" x14ac:dyDescent="0.25">
      <c r="A133" s="52" t="s">
        <v>317</v>
      </c>
      <c r="B133" s="235" t="s">
        <v>182</v>
      </c>
      <c r="C133" s="236" t="s">
        <v>182</v>
      </c>
      <c r="D133" s="19" t="s">
        <v>27</v>
      </c>
      <c r="E133" s="40"/>
      <c r="F133" s="24">
        <v>1</v>
      </c>
      <c r="G133" s="28">
        <f t="shared" si="16"/>
        <v>0</v>
      </c>
      <c r="H133" s="29">
        <f t="shared" si="17"/>
        <v>0</v>
      </c>
    </row>
    <row r="134" spans="1:8" ht="15" customHeight="1" x14ac:dyDescent="0.25">
      <c r="A134" s="52" t="s">
        <v>318</v>
      </c>
      <c r="B134" s="235" t="s">
        <v>389</v>
      </c>
      <c r="C134" s="236"/>
      <c r="D134" s="19" t="s">
        <v>27</v>
      </c>
      <c r="E134" s="40"/>
      <c r="F134" s="24">
        <v>1</v>
      </c>
      <c r="G134" s="28">
        <f t="shared" si="16"/>
        <v>0</v>
      </c>
      <c r="H134" s="29">
        <f t="shared" si="17"/>
        <v>0</v>
      </c>
    </row>
    <row r="135" spans="1:8" ht="15" customHeight="1" x14ac:dyDescent="0.25">
      <c r="A135" s="52" t="s">
        <v>319</v>
      </c>
      <c r="B135" s="235" t="s">
        <v>183</v>
      </c>
      <c r="C135" s="236" t="s">
        <v>183</v>
      </c>
      <c r="D135" s="19" t="s">
        <v>27</v>
      </c>
      <c r="E135" s="40"/>
      <c r="F135" s="24">
        <v>1</v>
      </c>
      <c r="G135" s="28">
        <f t="shared" si="16"/>
        <v>0</v>
      </c>
      <c r="H135" s="29">
        <f t="shared" si="17"/>
        <v>0</v>
      </c>
    </row>
    <row r="136" spans="1:8" ht="15" customHeight="1" x14ac:dyDescent="0.25">
      <c r="A136" s="52" t="s">
        <v>320</v>
      </c>
      <c r="B136" s="235" t="s">
        <v>184</v>
      </c>
      <c r="C136" s="236" t="s">
        <v>184</v>
      </c>
      <c r="D136" s="19" t="s">
        <v>27</v>
      </c>
      <c r="E136" s="40"/>
      <c r="F136" s="24">
        <v>1</v>
      </c>
      <c r="G136" s="28">
        <f t="shared" si="16"/>
        <v>0</v>
      </c>
      <c r="H136" s="29">
        <f t="shared" si="17"/>
        <v>0</v>
      </c>
    </row>
    <row r="137" spans="1:8" ht="15" customHeight="1" x14ac:dyDescent="0.25">
      <c r="A137" s="52" t="s">
        <v>321</v>
      </c>
      <c r="B137" s="235" t="s">
        <v>185</v>
      </c>
      <c r="C137" s="236" t="s">
        <v>185</v>
      </c>
      <c r="D137" s="19" t="s">
        <v>27</v>
      </c>
      <c r="E137" s="40"/>
      <c r="F137" s="24">
        <v>1</v>
      </c>
      <c r="G137" s="28">
        <f t="shared" si="16"/>
        <v>0</v>
      </c>
      <c r="H137" s="29">
        <f t="shared" si="17"/>
        <v>0</v>
      </c>
    </row>
    <row r="138" spans="1:8" ht="15" customHeight="1" x14ac:dyDescent="0.25">
      <c r="A138" s="52" t="s">
        <v>322</v>
      </c>
      <c r="B138" s="235" t="s">
        <v>186</v>
      </c>
      <c r="C138" s="236" t="s">
        <v>186</v>
      </c>
      <c r="D138" s="19" t="s">
        <v>27</v>
      </c>
      <c r="E138" s="40"/>
      <c r="F138" s="24">
        <v>1</v>
      </c>
      <c r="G138" s="28">
        <f t="shared" si="16"/>
        <v>0</v>
      </c>
      <c r="H138" s="29">
        <f t="shared" si="17"/>
        <v>0</v>
      </c>
    </row>
    <row r="139" spans="1:8" ht="15" customHeight="1" x14ac:dyDescent="0.25">
      <c r="A139" s="52" t="s">
        <v>323</v>
      </c>
      <c r="B139" s="235" t="s">
        <v>187</v>
      </c>
      <c r="C139" s="236" t="s">
        <v>187</v>
      </c>
      <c r="D139" s="19" t="s">
        <v>27</v>
      </c>
      <c r="E139" s="40"/>
      <c r="F139" s="24">
        <v>1</v>
      </c>
      <c r="G139" s="28">
        <f t="shared" si="16"/>
        <v>0</v>
      </c>
      <c r="H139" s="29">
        <f t="shared" si="17"/>
        <v>0</v>
      </c>
    </row>
    <row r="140" spans="1:8" ht="15" customHeight="1" x14ac:dyDescent="0.25">
      <c r="A140" s="52" t="s">
        <v>324</v>
      </c>
      <c r="B140" s="235" t="s">
        <v>188</v>
      </c>
      <c r="C140" s="236" t="s">
        <v>188</v>
      </c>
      <c r="D140" s="19" t="s">
        <v>27</v>
      </c>
      <c r="E140" s="40"/>
      <c r="F140" s="24">
        <v>1</v>
      </c>
      <c r="G140" s="28">
        <f t="shared" si="16"/>
        <v>0</v>
      </c>
      <c r="H140" s="29">
        <f t="shared" si="17"/>
        <v>0</v>
      </c>
    </row>
    <row r="141" spans="1:8" ht="15" customHeight="1" x14ac:dyDescent="0.25">
      <c r="A141" s="52" t="s">
        <v>325</v>
      </c>
      <c r="B141" s="235" t="s">
        <v>189</v>
      </c>
      <c r="C141" s="236" t="s">
        <v>189</v>
      </c>
      <c r="D141" s="19" t="s">
        <v>27</v>
      </c>
      <c r="E141" s="40"/>
      <c r="F141" s="24">
        <v>1</v>
      </c>
      <c r="G141" s="28">
        <f t="shared" si="16"/>
        <v>0</v>
      </c>
      <c r="H141" s="29">
        <f t="shared" si="17"/>
        <v>0</v>
      </c>
    </row>
    <row r="142" spans="1:8" ht="15" customHeight="1" x14ac:dyDescent="0.25">
      <c r="A142" s="52" t="s">
        <v>326</v>
      </c>
      <c r="B142" s="235" t="s">
        <v>190</v>
      </c>
      <c r="C142" s="236" t="s">
        <v>190</v>
      </c>
      <c r="D142" s="19" t="s">
        <v>27</v>
      </c>
      <c r="E142" s="40"/>
      <c r="F142" s="24">
        <v>1</v>
      </c>
      <c r="G142" s="28">
        <f t="shared" si="16"/>
        <v>0</v>
      </c>
      <c r="H142" s="29">
        <f t="shared" si="17"/>
        <v>0</v>
      </c>
    </row>
    <row r="143" spans="1:8" ht="15" customHeight="1" x14ac:dyDescent="0.25">
      <c r="A143" s="52" t="s">
        <v>327</v>
      </c>
      <c r="B143" s="235" t="s">
        <v>191</v>
      </c>
      <c r="C143" s="236" t="s">
        <v>191</v>
      </c>
      <c r="D143" s="19" t="s">
        <v>27</v>
      </c>
      <c r="E143" s="40"/>
      <c r="F143" s="24">
        <v>1</v>
      </c>
      <c r="G143" s="28">
        <f t="shared" si="16"/>
        <v>0</v>
      </c>
      <c r="H143" s="29">
        <f t="shared" si="17"/>
        <v>0</v>
      </c>
    </row>
    <row r="144" spans="1:8" ht="15" customHeight="1" x14ac:dyDescent="0.25">
      <c r="A144" s="52" t="s">
        <v>328</v>
      </c>
      <c r="B144" s="235" t="s">
        <v>192</v>
      </c>
      <c r="C144" s="236" t="s">
        <v>192</v>
      </c>
      <c r="D144" s="19" t="s">
        <v>27</v>
      </c>
      <c r="E144" s="40"/>
      <c r="F144" s="24">
        <v>1</v>
      </c>
      <c r="G144" s="28">
        <f t="shared" si="16"/>
        <v>0</v>
      </c>
      <c r="H144" s="29">
        <f t="shared" si="17"/>
        <v>0</v>
      </c>
    </row>
    <row r="145" spans="1:8" ht="15" customHeight="1" x14ac:dyDescent="0.25">
      <c r="A145" s="52" t="s">
        <v>329</v>
      </c>
      <c r="B145" s="235" t="s">
        <v>193</v>
      </c>
      <c r="C145" s="236" t="s">
        <v>193</v>
      </c>
      <c r="D145" s="19" t="s">
        <v>27</v>
      </c>
      <c r="E145" s="40"/>
      <c r="F145" s="24">
        <v>1</v>
      </c>
      <c r="G145" s="28">
        <f t="shared" si="16"/>
        <v>0</v>
      </c>
      <c r="H145" s="29">
        <f t="shared" si="17"/>
        <v>0</v>
      </c>
    </row>
    <row r="146" spans="1:8" ht="15" customHeight="1" x14ac:dyDescent="0.25">
      <c r="A146" s="52" t="s">
        <v>330</v>
      </c>
      <c r="B146" s="235" t="s">
        <v>194</v>
      </c>
      <c r="C146" s="236" t="s">
        <v>194</v>
      </c>
      <c r="D146" s="19" t="s">
        <v>27</v>
      </c>
      <c r="E146" s="40"/>
      <c r="F146" s="24">
        <v>1</v>
      </c>
      <c r="G146" s="28">
        <f t="shared" si="16"/>
        <v>0</v>
      </c>
      <c r="H146" s="29">
        <f t="shared" si="17"/>
        <v>0</v>
      </c>
    </row>
    <row r="147" spans="1:8" ht="15" customHeight="1" x14ac:dyDescent="0.25">
      <c r="A147" s="52" t="s">
        <v>331</v>
      </c>
      <c r="B147" s="235" t="s">
        <v>195</v>
      </c>
      <c r="C147" s="236" t="s">
        <v>195</v>
      </c>
      <c r="D147" s="19" t="s">
        <v>27</v>
      </c>
      <c r="E147" s="40"/>
      <c r="F147" s="24">
        <v>1</v>
      </c>
      <c r="G147" s="28">
        <f t="shared" si="16"/>
        <v>0</v>
      </c>
      <c r="H147" s="29">
        <f t="shared" si="17"/>
        <v>0</v>
      </c>
    </row>
    <row r="148" spans="1:8" ht="15" customHeight="1" x14ac:dyDescent="0.25">
      <c r="A148" s="52" t="s">
        <v>332</v>
      </c>
      <c r="B148" s="235" t="s">
        <v>196</v>
      </c>
      <c r="C148" s="236" t="s">
        <v>196</v>
      </c>
      <c r="D148" s="19" t="s">
        <v>27</v>
      </c>
      <c r="E148" s="40"/>
      <c r="F148" s="24">
        <v>1</v>
      </c>
      <c r="G148" s="28">
        <f>E148*F148</f>
        <v>0</v>
      </c>
      <c r="H148" s="29">
        <f t="shared" si="17"/>
        <v>0</v>
      </c>
    </row>
    <row r="149" spans="1:8" ht="15" customHeight="1" x14ac:dyDescent="0.25">
      <c r="A149" s="52" t="s">
        <v>333</v>
      </c>
      <c r="B149" s="235" t="s">
        <v>197</v>
      </c>
      <c r="C149" s="236" t="s">
        <v>197</v>
      </c>
      <c r="D149" s="19" t="s">
        <v>27</v>
      </c>
      <c r="E149" s="40"/>
      <c r="F149" s="24">
        <v>1</v>
      </c>
      <c r="G149" s="28">
        <f t="shared" ref="G149:G173" si="18">E149*F149</f>
        <v>0</v>
      </c>
      <c r="H149" s="29">
        <f t="shared" si="17"/>
        <v>0</v>
      </c>
    </row>
    <row r="150" spans="1:8" ht="15" customHeight="1" x14ac:dyDescent="0.25">
      <c r="A150" s="52" t="s">
        <v>334</v>
      </c>
      <c r="B150" s="235" t="s">
        <v>198</v>
      </c>
      <c r="C150" s="236" t="s">
        <v>198</v>
      </c>
      <c r="D150" s="19" t="s">
        <v>27</v>
      </c>
      <c r="E150" s="40"/>
      <c r="F150" s="24">
        <v>1</v>
      </c>
      <c r="G150" s="28">
        <f t="shared" si="18"/>
        <v>0</v>
      </c>
      <c r="H150" s="29">
        <f t="shared" si="17"/>
        <v>0</v>
      </c>
    </row>
    <row r="151" spans="1:8" ht="15" customHeight="1" x14ac:dyDescent="0.25">
      <c r="A151" s="52" t="s">
        <v>335</v>
      </c>
      <c r="B151" s="235" t="s">
        <v>481</v>
      </c>
      <c r="C151" s="236"/>
      <c r="D151" s="19" t="s">
        <v>27</v>
      </c>
      <c r="E151" s="40"/>
      <c r="F151" s="24">
        <v>1</v>
      </c>
      <c r="G151" s="28">
        <f t="shared" si="18"/>
        <v>0</v>
      </c>
      <c r="H151" s="29">
        <f t="shared" si="17"/>
        <v>0</v>
      </c>
    </row>
    <row r="152" spans="1:8" ht="15" customHeight="1" x14ac:dyDescent="0.25">
      <c r="A152" s="52" t="s">
        <v>336</v>
      </c>
      <c r="B152" s="235" t="s">
        <v>199</v>
      </c>
      <c r="C152" s="236" t="s">
        <v>199</v>
      </c>
      <c r="D152" s="19" t="s">
        <v>27</v>
      </c>
      <c r="E152" s="40"/>
      <c r="F152" s="24">
        <v>1</v>
      </c>
      <c r="G152" s="28">
        <f t="shared" si="18"/>
        <v>0</v>
      </c>
      <c r="H152" s="29">
        <f t="shared" si="17"/>
        <v>0</v>
      </c>
    </row>
    <row r="153" spans="1:8" ht="15" customHeight="1" thickBot="1" x14ac:dyDescent="0.3">
      <c r="A153" s="52" t="s">
        <v>337</v>
      </c>
      <c r="B153" s="235" t="s">
        <v>200</v>
      </c>
      <c r="C153" s="236" t="s">
        <v>200</v>
      </c>
      <c r="D153" s="19" t="s">
        <v>27</v>
      </c>
      <c r="E153" s="40"/>
      <c r="F153" s="24">
        <v>1</v>
      </c>
      <c r="G153" s="28">
        <f t="shared" si="18"/>
        <v>0</v>
      </c>
      <c r="H153" s="29">
        <f t="shared" si="17"/>
        <v>0</v>
      </c>
    </row>
    <row r="154" spans="1:8" ht="26.1" customHeight="1" thickBot="1" x14ac:dyDescent="0.3">
      <c r="A154" s="232" t="s">
        <v>208</v>
      </c>
      <c r="B154" s="233"/>
      <c r="C154" s="233"/>
      <c r="D154" s="233"/>
      <c r="E154" s="233"/>
      <c r="F154" s="233"/>
      <c r="G154" s="233"/>
      <c r="H154" s="234"/>
    </row>
    <row r="155" spans="1:8" x14ac:dyDescent="0.25">
      <c r="A155" s="52" t="s">
        <v>338</v>
      </c>
      <c r="B155" s="235" t="s">
        <v>201</v>
      </c>
      <c r="C155" s="236" t="s">
        <v>201</v>
      </c>
      <c r="D155" s="19" t="s">
        <v>27</v>
      </c>
      <c r="E155" s="40"/>
      <c r="F155" s="24">
        <v>8</v>
      </c>
      <c r="G155" s="28">
        <f t="shared" ref="G155:G163" si="19">E155*F155</f>
        <v>0</v>
      </c>
      <c r="H155" s="29">
        <f>G155+(G155*$F$2)</f>
        <v>0</v>
      </c>
    </row>
    <row r="156" spans="1:8" x14ac:dyDescent="0.25">
      <c r="A156" s="52" t="s">
        <v>339</v>
      </c>
      <c r="B156" s="235" t="s">
        <v>473</v>
      </c>
      <c r="C156" s="236"/>
      <c r="D156" s="19" t="s">
        <v>27</v>
      </c>
      <c r="E156" s="40"/>
      <c r="F156" s="24">
        <v>1</v>
      </c>
      <c r="G156" s="28">
        <f t="shared" si="19"/>
        <v>0</v>
      </c>
      <c r="H156" s="29">
        <f>G156+(G156*$F$2)</f>
        <v>0</v>
      </c>
    </row>
    <row r="157" spans="1:8" x14ac:dyDescent="0.25">
      <c r="A157" s="52" t="s">
        <v>340</v>
      </c>
      <c r="B157" s="235" t="s">
        <v>472</v>
      </c>
      <c r="C157" s="236"/>
      <c r="D157" s="19" t="s">
        <v>27</v>
      </c>
      <c r="E157" s="40"/>
      <c r="F157" s="24">
        <v>1</v>
      </c>
      <c r="G157" s="28">
        <f t="shared" si="19"/>
        <v>0</v>
      </c>
      <c r="H157" s="29">
        <f>G157+(G157*$F$2)</f>
        <v>0</v>
      </c>
    </row>
    <row r="158" spans="1:8" x14ac:dyDescent="0.25">
      <c r="A158" s="52" t="s">
        <v>341</v>
      </c>
      <c r="B158" s="235" t="s">
        <v>202</v>
      </c>
      <c r="C158" s="236" t="s">
        <v>202</v>
      </c>
      <c r="D158" s="19" t="s">
        <v>27</v>
      </c>
      <c r="E158" s="40"/>
      <c r="F158" s="24">
        <v>1</v>
      </c>
      <c r="G158" s="28">
        <f t="shared" si="19"/>
        <v>0</v>
      </c>
      <c r="H158" s="29">
        <f t="shared" ref="H158:H163" si="20">G158+(G158*$F$2)</f>
        <v>0</v>
      </c>
    </row>
    <row r="159" spans="1:8" x14ac:dyDescent="0.25">
      <c r="A159" s="52" t="s">
        <v>342</v>
      </c>
      <c r="B159" s="235" t="s">
        <v>203</v>
      </c>
      <c r="C159" s="236" t="s">
        <v>203</v>
      </c>
      <c r="D159" s="19" t="s">
        <v>27</v>
      </c>
      <c r="E159" s="40"/>
      <c r="F159" s="24">
        <v>1</v>
      </c>
      <c r="G159" s="28">
        <f t="shared" si="19"/>
        <v>0</v>
      </c>
      <c r="H159" s="29">
        <f t="shared" si="20"/>
        <v>0</v>
      </c>
    </row>
    <row r="160" spans="1:8" x14ac:dyDescent="0.25">
      <c r="A160" s="52" t="s">
        <v>343</v>
      </c>
      <c r="B160" s="235" t="s">
        <v>204</v>
      </c>
      <c r="C160" s="236" t="s">
        <v>204</v>
      </c>
      <c r="D160" s="19" t="s">
        <v>27</v>
      </c>
      <c r="E160" s="40"/>
      <c r="F160" s="24">
        <v>1</v>
      </c>
      <c r="G160" s="28">
        <f t="shared" si="19"/>
        <v>0</v>
      </c>
      <c r="H160" s="29">
        <f t="shared" si="20"/>
        <v>0</v>
      </c>
    </row>
    <row r="161" spans="1:8" x14ac:dyDescent="0.25">
      <c r="A161" s="52" t="s">
        <v>344</v>
      </c>
      <c r="B161" s="235" t="s">
        <v>205</v>
      </c>
      <c r="C161" s="236" t="s">
        <v>205</v>
      </c>
      <c r="D161" s="19" t="s">
        <v>27</v>
      </c>
      <c r="E161" s="40"/>
      <c r="F161" s="24">
        <v>2</v>
      </c>
      <c r="G161" s="28">
        <f t="shared" si="19"/>
        <v>0</v>
      </c>
      <c r="H161" s="29">
        <f t="shared" si="20"/>
        <v>0</v>
      </c>
    </row>
    <row r="162" spans="1:8" x14ac:dyDescent="0.25">
      <c r="A162" s="52" t="s">
        <v>345</v>
      </c>
      <c r="B162" s="235" t="s">
        <v>206</v>
      </c>
      <c r="C162" s="236" t="s">
        <v>206</v>
      </c>
      <c r="D162" s="19" t="s">
        <v>27</v>
      </c>
      <c r="E162" s="46"/>
      <c r="F162" s="24">
        <v>1</v>
      </c>
      <c r="G162" s="44">
        <f t="shared" si="19"/>
        <v>0</v>
      </c>
      <c r="H162" s="29">
        <f t="shared" si="20"/>
        <v>0</v>
      </c>
    </row>
    <row r="163" spans="1:8" ht="15.75" thickBot="1" x14ac:dyDescent="0.3">
      <c r="A163" s="52" t="s">
        <v>346</v>
      </c>
      <c r="B163" s="235" t="s">
        <v>207</v>
      </c>
      <c r="C163" s="236" t="s">
        <v>207</v>
      </c>
      <c r="D163" s="41" t="s">
        <v>27</v>
      </c>
      <c r="E163" s="53"/>
      <c r="F163" s="25">
        <v>1</v>
      </c>
      <c r="G163" s="44">
        <f t="shared" si="19"/>
        <v>0</v>
      </c>
      <c r="H163" s="29">
        <f t="shared" si="20"/>
        <v>0</v>
      </c>
    </row>
    <row r="164" spans="1:8" ht="26.1" customHeight="1" thickBot="1" x14ac:dyDescent="0.3">
      <c r="A164" s="232" t="s">
        <v>209</v>
      </c>
      <c r="B164" s="233"/>
      <c r="C164" s="233"/>
      <c r="D164" s="233"/>
      <c r="E164" s="233"/>
      <c r="F164" s="233"/>
      <c r="G164" s="233"/>
      <c r="H164" s="234"/>
    </row>
    <row r="165" spans="1:8" ht="15" customHeight="1" x14ac:dyDescent="0.25">
      <c r="A165" s="109" t="s">
        <v>347</v>
      </c>
      <c r="B165" s="240" t="s">
        <v>210</v>
      </c>
      <c r="C165" s="241" t="s">
        <v>210</v>
      </c>
      <c r="D165" s="110" t="s">
        <v>27</v>
      </c>
      <c r="E165" s="38"/>
      <c r="F165" s="23">
        <v>1</v>
      </c>
      <c r="G165" s="26">
        <f t="shared" si="18"/>
        <v>0</v>
      </c>
      <c r="H165" s="27">
        <f>G165+(G165*$F$2)</f>
        <v>0</v>
      </c>
    </row>
    <row r="166" spans="1:8" ht="15" customHeight="1" x14ac:dyDescent="0.25">
      <c r="A166" s="52" t="s">
        <v>348</v>
      </c>
      <c r="B166" s="235" t="s">
        <v>211</v>
      </c>
      <c r="C166" s="236" t="s">
        <v>211</v>
      </c>
      <c r="D166" s="19" t="s">
        <v>27</v>
      </c>
      <c r="E166" s="40"/>
      <c r="F166" s="24">
        <v>1</v>
      </c>
      <c r="G166" s="28">
        <f t="shared" si="18"/>
        <v>0</v>
      </c>
      <c r="H166" s="29">
        <f t="shared" ref="H166:H173" si="21">G166+(G166*$F$2)</f>
        <v>0</v>
      </c>
    </row>
    <row r="167" spans="1:8" ht="15" customHeight="1" x14ac:dyDescent="0.25">
      <c r="A167" s="52" t="s">
        <v>349</v>
      </c>
      <c r="B167" s="235" t="s">
        <v>212</v>
      </c>
      <c r="C167" s="236" t="s">
        <v>212</v>
      </c>
      <c r="D167" s="19" t="s">
        <v>27</v>
      </c>
      <c r="E167" s="40"/>
      <c r="F167" s="24">
        <v>1</v>
      </c>
      <c r="G167" s="28">
        <f t="shared" si="18"/>
        <v>0</v>
      </c>
      <c r="H167" s="29">
        <f t="shared" si="21"/>
        <v>0</v>
      </c>
    </row>
    <row r="168" spans="1:8" ht="15" customHeight="1" x14ac:dyDescent="0.25">
      <c r="A168" s="52" t="s">
        <v>350</v>
      </c>
      <c r="B168" s="235" t="s">
        <v>213</v>
      </c>
      <c r="C168" s="236" t="s">
        <v>213</v>
      </c>
      <c r="D168" s="19" t="s">
        <v>27</v>
      </c>
      <c r="E168" s="40"/>
      <c r="F168" s="24">
        <v>1</v>
      </c>
      <c r="G168" s="28">
        <f t="shared" si="18"/>
        <v>0</v>
      </c>
      <c r="H168" s="29">
        <f t="shared" si="21"/>
        <v>0</v>
      </c>
    </row>
    <row r="169" spans="1:8" ht="15" customHeight="1" x14ac:dyDescent="0.25">
      <c r="A169" s="52" t="s">
        <v>351</v>
      </c>
      <c r="B169" s="235" t="s">
        <v>214</v>
      </c>
      <c r="C169" s="236" t="s">
        <v>214</v>
      </c>
      <c r="D169" s="19" t="s">
        <v>27</v>
      </c>
      <c r="E169" s="40"/>
      <c r="F169" s="24">
        <v>1</v>
      </c>
      <c r="G169" s="28">
        <f t="shared" si="18"/>
        <v>0</v>
      </c>
      <c r="H169" s="29">
        <f t="shared" si="21"/>
        <v>0</v>
      </c>
    </row>
    <row r="170" spans="1:8" ht="15" customHeight="1" x14ac:dyDescent="0.25">
      <c r="A170" s="52" t="s">
        <v>352</v>
      </c>
      <c r="B170" s="235" t="s">
        <v>215</v>
      </c>
      <c r="C170" s="236" t="s">
        <v>215</v>
      </c>
      <c r="D170" s="19" t="s">
        <v>27</v>
      </c>
      <c r="E170" s="46"/>
      <c r="F170" s="24">
        <v>1</v>
      </c>
      <c r="G170" s="44">
        <f t="shared" si="18"/>
        <v>0</v>
      </c>
      <c r="H170" s="29">
        <f t="shared" si="21"/>
        <v>0</v>
      </c>
    </row>
    <row r="171" spans="1:8" ht="15" customHeight="1" x14ac:dyDescent="0.25">
      <c r="A171" s="52" t="s">
        <v>353</v>
      </c>
      <c r="B171" s="235" t="s">
        <v>216</v>
      </c>
      <c r="C171" s="236" t="s">
        <v>216</v>
      </c>
      <c r="D171" s="13" t="s">
        <v>27</v>
      </c>
      <c r="E171" s="40"/>
      <c r="F171" s="24">
        <v>1</v>
      </c>
      <c r="G171" s="44">
        <f t="shared" si="18"/>
        <v>0</v>
      </c>
      <c r="H171" s="29">
        <f t="shared" si="21"/>
        <v>0</v>
      </c>
    </row>
    <row r="172" spans="1:8" ht="15" customHeight="1" x14ac:dyDescent="0.25">
      <c r="A172" s="52" t="s">
        <v>354</v>
      </c>
      <c r="B172" s="235" t="s">
        <v>217</v>
      </c>
      <c r="C172" s="236" t="s">
        <v>217</v>
      </c>
      <c r="D172" s="13" t="s">
        <v>27</v>
      </c>
      <c r="E172" s="40"/>
      <c r="F172" s="24">
        <v>1</v>
      </c>
      <c r="G172" s="28">
        <f t="shared" si="18"/>
        <v>0</v>
      </c>
      <c r="H172" s="29">
        <f t="shared" si="21"/>
        <v>0</v>
      </c>
    </row>
    <row r="173" spans="1:8" ht="15" customHeight="1" thickBot="1" x14ac:dyDescent="0.3">
      <c r="A173" s="52" t="s">
        <v>355</v>
      </c>
      <c r="B173" s="226" t="s">
        <v>218</v>
      </c>
      <c r="C173" s="227" t="s">
        <v>218</v>
      </c>
      <c r="D173" s="47" t="s">
        <v>27</v>
      </c>
      <c r="E173" s="131"/>
      <c r="F173" s="114">
        <v>1</v>
      </c>
      <c r="G173" s="30">
        <f t="shared" si="18"/>
        <v>0</v>
      </c>
      <c r="H173" s="31">
        <f t="shared" si="21"/>
        <v>0</v>
      </c>
    </row>
    <row r="174" spans="1:8" ht="26.1" customHeight="1" thickBot="1" x14ac:dyDescent="0.3">
      <c r="A174" s="232" t="s">
        <v>219</v>
      </c>
      <c r="B174" s="233"/>
      <c r="C174" s="233"/>
      <c r="D174" s="233"/>
      <c r="E174" s="233"/>
      <c r="F174" s="233"/>
      <c r="G174" s="233"/>
      <c r="H174" s="234"/>
    </row>
    <row r="175" spans="1:8" ht="15" customHeight="1" x14ac:dyDescent="0.25">
      <c r="A175" s="109" t="s">
        <v>356</v>
      </c>
      <c r="B175" s="240" t="s">
        <v>220</v>
      </c>
      <c r="C175" s="241" t="s">
        <v>220</v>
      </c>
      <c r="D175" s="110" t="s">
        <v>27</v>
      </c>
      <c r="E175" s="111"/>
      <c r="F175" s="116">
        <v>1</v>
      </c>
      <c r="G175" s="117">
        <f>E175*F175</f>
        <v>0</v>
      </c>
      <c r="H175" s="118">
        <f>G175+(G175*$F$2)</f>
        <v>0</v>
      </c>
    </row>
    <row r="176" spans="1:8" ht="15" customHeight="1" x14ac:dyDescent="0.25">
      <c r="A176" s="51" t="s">
        <v>357</v>
      </c>
      <c r="B176" s="235" t="s">
        <v>221</v>
      </c>
      <c r="C176" s="236" t="s">
        <v>221</v>
      </c>
      <c r="D176" s="13" t="s">
        <v>27</v>
      </c>
      <c r="E176" s="40"/>
      <c r="F176" s="24">
        <v>1</v>
      </c>
      <c r="G176" s="44">
        <f t="shared" ref="G176:G178" si="22">E176*F176</f>
        <v>0</v>
      </c>
      <c r="H176" s="45">
        <f t="shared" ref="H176:H178" si="23">G176+(G176*$F$2)</f>
        <v>0</v>
      </c>
    </row>
    <row r="177" spans="1:8" ht="15" customHeight="1" x14ac:dyDescent="0.25">
      <c r="A177" s="51" t="s">
        <v>358</v>
      </c>
      <c r="B177" s="235" t="s">
        <v>222</v>
      </c>
      <c r="C177" s="236" t="s">
        <v>222</v>
      </c>
      <c r="D177" s="13" t="s">
        <v>27</v>
      </c>
      <c r="E177" s="40"/>
      <c r="F177" s="24">
        <v>1</v>
      </c>
      <c r="G177" s="28">
        <f t="shared" si="22"/>
        <v>0</v>
      </c>
      <c r="H177" s="45">
        <f t="shared" si="23"/>
        <v>0</v>
      </c>
    </row>
    <row r="178" spans="1:8" ht="15" customHeight="1" thickBot="1" x14ac:dyDescent="0.3">
      <c r="A178" s="51" t="s">
        <v>359</v>
      </c>
      <c r="B178" s="242" t="s">
        <v>223</v>
      </c>
      <c r="C178" s="243" t="s">
        <v>223</v>
      </c>
      <c r="D178" s="55" t="s">
        <v>27</v>
      </c>
      <c r="E178" s="56"/>
      <c r="F178" s="57">
        <v>1</v>
      </c>
      <c r="G178" s="44">
        <f t="shared" si="22"/>
        <v>0</v>
      </c>
      <c r="H178" s="45">
        <f t="shared" si="23"/>
        <v>0</v>
      </c>
    </row>
    <row r="179" spans="1:8" ht="26.1" customHeight="1" thickBot="1" x14ac:dyDescent="0.3">
      <c r="A179" s="232" t="s">
        <v>411</v>
      </c>
      <c r="B179" s="233"/>
      <c r="C179" s="233"/>
      <c r="D179" s="233"/>
      <c r="E179" s="233"/>
      <c r="F179" s="233"/>
      <c r="G179" s="233"/>
      <c r="H179" s="234"/>
    </row>
    <row r="180" spans="1:8" ht="15" customHeight="1" x14ac:dyDescent="0.25">
      <c r="A180" s="99" t="s">
        <v>412</v>
      </c>
      <c r="B180" s="220" t="s">
        <v>410</v>
      </c>
      <c r="C180" s="220"/>
      <c r="D180" s="126" t="s">
        <v>27</v>
      </c>
      <c r="E180" s="134"/>
      <c r="F180" s="132">
        <v>1</v>
      </c>
      <c r="G180" s="26">
        <f t="shared" ref="G180:G186" si="24">E180*F180</f>
        <v>0</v>
      </c>
      <c r="H180" s="27">
        <f>G180+(G180*$F$2)</f>
        <v>0</v>
      </c>
    </row>
    <row r="181" spans="1:8" ht="15" customHeight="1" x14ac:dyDescent="0.25">
      <c r="A181" s="124" t="s">
        <v>413</v>
      </c>
      <c r="B181" s="200" t="s">
        <v>409</v>
      </c>
      <c r="C181" s="200"/>
      <c r="D181" s="18" t="s">
        <v>27</v>
      </c>
      <c r="E181" s="135"/>
      <c r="F181" s="132">
        <v>1</v>
      </c>
      <c r="G181" s="28">
        <f t="shared" si="24"/>
        <v>0</v>
      </c>
      <c r="H181" s="29">
        <f>G181+(G181*$F$2)</f>
        <v>0</v>
      </c>
    </row>
    <row r="182" spans="1:8" ht="15" customHeight="1" x14ac:dyDescent="0.25">
      <c r="A182" s="124" t="s">
        <v>414</v>
      </c>
      <c r="B182" s="200" t="s">
        <v>408</v>
      </c>
      <c r="C182" s="200"/>
      <c r="D182" s="18" t="s">
        <v>27</v>
      </c>
      <c r="E182" s="135"/>
      <c r="F182" s="132">
        <v>1</v>
      </c>
      <c r="G182" s="28">
        <f t="shared" si="24"/>
        <v>0</v>
      </c>
      <c r="H182" s="29">
        <f t="shared" ref="H182:H185" si="25">G182+(G182*$F$2)</f>
        <v>0</v>
      </c>
    </row>
    <row r="183" spans="1:8" ht="15" customHeight="1" x14ac:dyDescent="0.25">
      <c r="A183" s="124" t="s">
        <v>415</v>
      </c>
      <c r="B183" s="200" t="s">
        <v>407</v>
      </c>
      <c r="C183" s="200"/>
      <c r="D183" s="18" t="s">
        <v>27</v>
      </c>
      <c r="E183" s="135"/>
      <c r="F183" s="132">
        <v>1</v>
      </c>
      <c r="G183" s="28">
        <f t="shared" si="24"/>
        <v>0</v>
      </c>
      <c r="H183" s="29">
        <f t="shared" si="25"/>
        <v>0</v>
      </c>
    </row>
    <row r="184" spans="1:8" ht="15" customHeight="1" x14ac:dyDescent="0.25">
      <c r="A184" s="124" t="s">
        <v>416</v>
      </c>
      <c r="B184" s="237" t="s">
        <v>406</v>
      </c>
      <c r="C184" s="238"/>
      <c r="D184" s="18" t="s">
        <v>27</v>
      </c>
      <c r="E184" s="135"/>
      <c r="F184" s="132">
        <v>13</v>
      </c>
      <c r="G184" s="28">
        <f t="shared" si="24"/>
        <v>0</v>
      </c>
      <c r="H184" s="29">
        <f t="shared" si="25"/>
        <v>0</v>
      </c>
    </row>
    <row r="185" spans="1:8" ht="15" customHeight="1" x14ac:dyDescent="0.25">
      <c r="A185" s="124" t="s">
        <v>417</v>
      </c>
      <c r="B185" s="237" t="s">
        <v>405</v>
      </c>
      <c r="C185" s="238"/>
      <c r="D185" s="18" t="s">
        <v>27</v>
      </c>
      <c r="E185" s="135"/>
      <c r="F185" s="132">
        <v>26</v>
      </c>
      <c r="G185" s="28">
        <f t="shared" si="24"/>
        <v>0</v>
      </c>
      <c r="H185" s="29">
        <f t="shared" si="25"/>
        <v>0</v>
      </c>
    </row>
    <row r="186" spans="1:8" ht="15" customHeight="1" thickBot="1" x14ac:dyDescent="0.3">
      <c r="A186" s="124" t="s">
        <v>418</v>
      </c>
      <c r="B186" s="201" t="s">
        <v>404</v>
      </c>
      <c r="C186" s="201"/>
      <c r="D186" s="125" t="s">
        <v>27</v>
      </c>
      <c r="E186" s="136"/>
      <c r="F186" s="133">
        <v>1</v>
      </c>
      <c r="G186" s="30">
        <f t="shared" si="24"/>
        <v>0</v>
      </c>
      <c r="H186" s="31">
        <f>G186+(G186*$F$2)</f>
        <v>0</v>
      </c>
    </row>
    <row r="187" spans="1:8" ht="26.1" customHeight="1" thickBot="1" x14ac:dyDescent="0.3">
      <c r="A187" s="232" t="s">
        <v>482</v>
      </c>
      <c r="B187" s="233"/>
      <c r="C187" s="233"/>
      <c r="D187" s="233"/>
      <c r="E187" s="233"/>
      <c r="F187" s="233"/>
      <c r="G187" s="233"/>
      <c r="H187" s="234"/>
    </row>
    <row r="188" spans="1:8" ht="15" customHeight="1" x14ac:dyDescent="0.25">
      <c r="A188" s="99" t="s">
        <v>419</v>
      </c>
      <c r="B188" s="220" t="s">
        <v>403</v>
      </c>
      <c r="C188" s="220"/>
      <c r="D188" s="143" t="s">
        <v>27</v>
      </c>
      <c r="E188" s="134"/>
      <c r="F188" s="138">
        <v>4</v>
      </c>
      <c r="G188" s="26">
        <f t="shared" ref="G188:G199" si="26">E188*F188</f>
        <v>0</v>
      </c>
      <c r="H188" s="27">
        <f>G188+(G188*$F$2)</f>
        <v>0</v>
      </c>
    </row>
    <row r="189" spans="1:8" ht="15" customHeight="1" x14ac:dyDescent="0.25">
      <c r="A189" s="124" t="s">
        <v>420</v>
      </c>
      <c r="B189" s="200" t="s">
        <v>402</v>
      </c>
      <c r="C189" s="200"/>
      <c r="D189" s="144" t="s">
        <v>27</v>
      </c>
      <c r="E189" s="135"/>
      <c r="F189" s="138">
        <v>1</v>
      </c>
      <c r="G189" s="28">
        <f t="shared" si="26"/>
        <v>0</v>
      </c>
      <c r="H189" s="29">
        <f>G189+(G189*$F$2)</f>
        <v>0</v>
      </c>
    </row>
    <row r="190" spans="1:8" ht="15" customHeight="1" x14ac:dyDescent="0.25">
      <c r="A190" s="124" t="s">
        <v>421</v>
      </c>
      <c r="B190" s="200" t="s">
        <v>401</v>
      </c>
      <c r="C190" s="200"/>
      <c r="D190" s="144" t="s">
        <v>27</v>
      </c>
      <c r="E190" s="135"/>
      <c r="F190" s="138">
        <v>2</v>
      </c>
      <c r="G190" s="28">
        <f t="shared" si="26"/>
        <v>0</v>
      </c>
      <c r="H190" s="29">
        <f t="shared" ref="H190:H198" si="27">G190+(G190*$F$2)</f>
        <v>0</v>
      </c>
    </row>
    <row r="191" spans="1:8" ht="15" customHeight="1" x14ac:dyDescent="0.25">
      <c r="A191" s="124" t="s">
        <v>422</v>
      </c>
      <c r="B191" s="200" t="s">
        <v>400</v>
      </c>
      <c r="C191" s="200"/>
      <c r="D191" s="144" t="s">
        <v>27</v>
      </c>
      <c r="E191" s="135"/>
      <c r="F191" s="138">
        <v>7</v>
      </c>
      <c r="G191" s="28">
        <f t="shared" si="26"/>
        <v>0</v>
      </c>
      <c r="H191" s="29">
        <f t="shared" si="27"/>
        <v>0</v>
      </c>
    </row>
    <row r="192" spans="1:8" ht="15" customHeight="1" x14ac:dyDescent="0.25">
      <c r="A192" s="124" t="s">
        <v>423</v>
      </c>
      <c r="B192" s="200" t="s">
        <v>399</v>
      </c>
      <c r="C192" s="200"/>
      <c r="D192" s="144" t="s">
        <v>27</v>
      </c>
      <c r="E192" s="135"/>
      <c r="F192" s="138">
        <v>8</v>
      </c>
      <c r="G192" s="28">
        <f t="shared" si="26"/>
        <v>0</v>
      </c>
      <c r="H192" s="29">
        <f t="shared" si="27"/>
        <v>0</v>
      </c>
    </row>
    <row r="193" spans="1:8" ht="15" customHeight="1" x14ac:dyDescent="0.25">
      <c r="A193" s="124" t="s">
        <v>424</v>
      </c>
      <c r="B193" s="200" t="s">
        <v>398</v>
      </c>
      <c r="C193" s="200"/>
      <c r="D193" s="144" t="s">
        <v>27</v>
      </c>
      <c r="E193" s="135"/>
      <c r="F193" s="138">
        <v>23</v>
      </c>
      <c r="G193" s="28">
        <f t="shared" si="26"/>
        <v>0</v>
      </c>
      <c r="H193" s="29">
        <f t="shared" si="27"/>
        <v>0</v>
      </c>
    </row>
    <row r="194" spans="1:8" ht="15" customHeight="1" thickBot="1" x14ac:dyDescent="0.3">
      <c r="A194" s="124" t="s">
        <v>425</v>
      </c>
      <c r="B194" s="201" t="s">
        <v>397</v>
      </c>
      <c r="C194" s="201"/>
      <c r="D194" s="145" t="s">
        <v>27</v>
      </c>
      <c r="E194" s="136"/>
      <c r="F194" s="138">
        <v>3</v>
      </c>
      <c r="G194" s="30">
        <f t="shared" si="26"/>
        <v>0</v>
      </c>
      <c r="H194" s="31">
        <f t="shared" si="27"/>
        <v>0</v>
      </c>
    </row>
    <row r="195" spans="1:8" ht="26.1" customHeight="1" thickBot="1" x14ac:dyDescent="0.3">
      <c r="A195" s="232" t="s">
        <v>483</v>
      </c>
      <c r="B195" s="233"/>
      <c r="C195" s="233"/>
      <c r="D195" s="233"/>
      <c r="E195" s="233"/>
      <c r="F195" s="233"/>
      <c r="G195" s="233"/>
      <c r="H195" s="234"/>
    </row>
    <row r="196" spans="1:8" ht="15" customHeight="1" x14ac:dyDescent="0.25">
      <c r="A196" s="99" t="s">
        <v>426</v>
      </c>
      <c r="B196" s="220" t="s">
        <v>396</v>
      </c>
      <c r="C196" s="220"/>
      <c r="D196" s="143" t="s">
        <v>27</v>
      </c>
      <c r="E196" s="134"/>
      <c r="F196" s="138">
        <v>15</v>
      </c>
      <c r="G196" s="26">
        <f t="shared" si="26"/>
        <v>0</v>
      </c>
      <c r="H196" s="27">
        <f t="shared" si="27"/>
        <v>0</v>
      </c>
    </row>
    <row r="197" spans="1:8" ht="15" customHeight="1" x14ac:dyDescent="0.25">
      <c r="A197" s="124" t="s">
        <v>427</v>
      </c>
      <c r="B197" s="200" t="s">
        <v>399</v>
      </c>
      <c r="C197" s="200"/>
      <c r="D197" s="144" t="s">
        <v>27</v>
      </c>
      <c r="E197" s="135"/>
      <c r="F197" s="138">
        <v>11</v>
      </c>
      <c r="G197" s="28">
        <f t="shared" si="26"/>
        <v>0</v>
      </c>
      <c r="H197" s="29">
        <f t="shared" si="27"/>
        <v>0</v>
      </c>
    </row>
    <row r="198" spans="1:8" ht="15" customHeight="1" x14ac:dyDescent="0.25">
      <c r="A198" s="124" t="s">
        <v>428</v>
      </c>
      <c r="B198" s="200" t="s">
        <v>394</v>
      </c>
      <c r="C198" s="200"/>
      <c r="D198" s="144" t="s">
        <v>27</v>
      </c>
      <c r="E198" s="135"/>
      <c r="F198" s="138">
        <v>6</v>
      </c>
      <c r="G198" s="28">
        <f t="shared" si="26"/>
        <v>0</v>
      </c>
      <c r="H198" s="29">
        <f t="shared" si="27"/>
        <v>0</v>
      </c>
    </row>
    <row r="199" spans="1:8" ht="15" customHeight="1" thickBot="1" x14ac:dyDescent="0.3">
      <c r="A199" s="124" t="s">
        <v>429</v>
      </c>
      <c r="B199" s="201" t="s">
        <v>392</v>
      </c>
      <c r="C199" s="201"/>
      <c r="D199" s="145" t="s">
        <v>27</v>
      </c>
      <c r="E199" s="136"/>
      <c r="F199" s="138">
        <v>6</v>
      </c>
      <c r="G199" s="30">
        <f t="shared" si="26"/>
        <v>0</v>
      </c>
      <c r="H199" s="31">
        <f>G199+(G199*$F$2)</f>
        <v>0</v>
      </c>
    </row>
    <row r="200" spans="1:8" ht="36" customHeight="1" thickBot="1" x14ac:dyDescent="0.3">
      <c r="A200" s="232" t="s">
        <v>44</v>
      </c>
      <c r="B200" s="233"/>
      <c r="C200" s="233"/>
      <c r="D200" s="233"/>
      <c r="E200" s="233"/>
      <c r="F200" s="233"/>
      <c r="G200" s="233"/>
      <c r="H200" s="234"/>
    </row>
    <row r="201" spans="1:8" ht="31.5" customHeight="1" x14ac:dyDescent="0.25">
      <c r="A201" s="36" t="s">
        <v>18</v>
      </c>
      <c r="B201" s="277" t="s">
        <v>46</v>
      </c>
      <c r="C201" s="278" t="s">
        <v>42</v>
      </c>
      <c r="D201" s="37" t="s">
        <v>45</v>
      </c>
      <c r="E201" s="38"/>
      <c r="F201" s="48"/>
      <c r="G201" s="49"/>
      <c r="H201" s="50"/>
    </row>
    <row r="202" spans="1:8" ht="30" customHeight="1" x14ac:dyDescent="0.25">
      <c r="A202" s="22" t="s">
        <v>23</v>
      </c>
      <c r="B202" s="239" t="s">
        <v>225</v>
      </c>
      <c r="C202" s="239" t="s">
        <v>43</v>
      </c>
      <c r="D202" s="20" t="s">
        <v>41</v>
      </c>
      <c r="E202" s="40"/>
      <c r="F202" s="24"/>
      <c r="G202" s="28">
        <f t="shared" ref="G202:G205" si="28">E202*F202</f>
        <v>0</v>
      </c>
      <c r="H202" s="29">
        <f>G202+(G202*$F$2)</f>
        <v>0</v>
      </c>
    </row>
    <row r="203" spans="1:8" ht="30" customHeight="1" x14ac:dyDescent="0.25">
      <c r="A203" s="22" t="s">
        <v>24</v>
      </c>
      <c r="B203" s="239" t="s">
        <v>224</v>
      </c>
      <c r="C203" s="239" t="s">
        <v>43</v>
      </c>
      <c r="D203" s="20" t="s">
        <v>41</v>
      </c>
      <c r="E203" s="40"/>
      <c r="F203" s="24"/>
      <c r="G203" s="28">
        <f t="shared" si="28"/>
        <v>0</v>
      </c>
      <c r="H203" s="29">
        <f t="shared" ref="H203:H205" si="29">G203+(G203*$F$2)</f>
        <v>0</v>
      </c>
    </row>
    <row r="204" spans="1:8" ht="30" customHeight="1" x14ac:dyDescent="0.25">
      <c r="A204" s="22" t="s">
        <v>34</v>
      </c>
      <c r="B204" s="239" t="s">
        <v>226</v>
      </c>
      <c r="C204" s="239" t="s">
        <v>43</v>
      </c>
      <c r="D204" s="20" t="s">
        <v>41</v>
      </c>
      <c r="E204" s="40"/>
      <c r="F204" s="24"/>
      <c r="G204" s="28">
        <f t="shared" si="28"/>
        <v>0</v>
      </c>
      <c r="H204" s="29">
        <f t="shared" si="29"/>
        <v>0</v>
      </c>
    </row>
    <row r="205" spans="1:8" ht="30" customHeight="1" thickBot="1" x14ac:dyDescent="0.3">
      <c r="A205" s="129" t="s">
        <v>361</v>
      </c>
      <c r="B205" s="265" t="s">
        <v>226</v>
      </c>
      <c r="C205" s="265" t="s">
        <v>43</v>
      </c>
      <c r="D205" s="47" t="s">
        <v>41</v>
      </c>
      <c r="E205" s="42"/>
      <c r="F205" s="25"/>
      <c r="G205" s="30">
        <f t="shared" si="28"/>
        <v>0</v>
      </c>
      <c r="H205" s="31">
        <f t="shared" si="29"/>
        <v>0</v>
      </c>
    </row>
    <row r="206" spans="1:8" x14ac:dyDescent="0.25">
      <c r="A206" s="274"/>
      <c r="B206" s="275"/>
      <c r="C206" s="275"/>
      <c r="D206" s="275"/>
      <c r="E206" s="275"/>
      <c r="F206" s="275"/>
      <c r="G206" s="275"/>
      <c r="H206" s="276"/>
    </row>
    <row r="207" spans="1:8" x14ac:dyDescent="0.25">
      <c r="A207" s="18"/>
      <c r="B207" s="279" t="s">
        <v>26</v>
      </c>
      <c r="C207" s="280"/>
      <c r="D207" s="280"/>
      <c r="E207" s="280"/>
      <c r="F207" s="280"/>
      <c r="G207" s="280"/>
      <c r="H207" s="238"/>
    </row>
    <row r="208" spans="1:8" ht="40.15" customHeight="1" x14ac:dyDescent="0.25">
      <c r="A208" s="272" t="s">
        <v>556</v>
      </c>
      <c r="B208" s="230"/>
      <c r="C208" s="230"/>
      <c r="D208" s="230"/>
      <c r="E208" s="230"/>
      <c r="F208" s="231"/>
      <c r="G208" s="32">
        <f>SUM(G5:G204)</f>
        <v>0</v>
      </c>
      <c r="H208" s="32">
        <f>SUM(H5:H204)</f>
        <v>0</v>
      </c>
    </row>
    <row r="209" spans="6:8" ht="12" customHeight="1" x14ac:dyDescent="0.25">
      <c r="F209"/>
      <c r="G209"/>
      <c r="H209"/>
    </row>
  </sheetData>
  <mergeCells count="207">
    <mergeCell ref="A208:F208"/>
    <mergeCell ref="B178:C178"/>
    <mergeCell ref="A200:H200"/>
    <mergeCell ref="B201:C201"/>
    <mergeCell ref="B202:C202"/>
    <mergeCell ref="B203:C203"/>
    <mergeCell ref="B204:C204"/>
    <mergeCell ref="B199:C199"/>
    <mergeCell ref="B182:C182"/>
    <mergeCell ref="B183:C183"/>
    <mergeCell ref="B184:C184"/>
    <mergeCell ref="B185:C185"/>
    <mergeCell ref="B186:C186"/>
    <mergeCell ref="A187:H187"/>
    <mergeCell ref="B205:C205"/>
    <mergeCell ref="A206:H206"/>
    <mergeCell ref="B207:H207"/>
    <mergeCell ref="B194:C194"/>
    <mergeCell ref="A195:H195"/>
    <mergeCell ref="B196:C196"/>
    <mergeCell ref="B197:C197"/>
    <mergeCell ref="B198:C198"/>
    <mergeCell ref="B188:C188"/>
    <mergeCell ref="B189:C189"/>
    <mergeCell ref="B190:C190"/>
    <mergeCell ref="B191:C191"/>
    <mergeCell ref="B192:C192"/>
    <mergeCell ref="B193:C193"/>
    <mergeCell ref="B171:C171"/>
    <mergeCell ref="B172:C172"/>
    <mergeCell ref="B173:C173"/>
    <mergeCell ref="A179:H179"/>
    <mergeCell ref="B180:C180"/>
    <mergeCell ref="B181:C181"/>
    <mergeCell ref="B177:C177"/>
    <mergeCell ref="B165:C165"/>
    <mergeCell ref="B166:C166"/>
    <mergeCell ref="B167:C167"/>
    <mergeCell ref="B168:C168"/>
    <mergeCell ref="B169:C169"/>
    <mergeCell ref="B170:C170"/>
    <mergeCell ref="A174:H174"/>
    <mergeCell ref="B175:C175"/>
    <mergeCell ref="B176:C176"/>
    <mergeCell ref="B159:C159"/>
    <mergeCell ref="B160:C160"/>
    <mergeCell ref="B161:C161"/>
    <mergeCell ref="B162:C162"/>
    <mergeCell ref="B163:C163"/>
    <mergeCell ref="A164:H164"/>
    <mergeCell ref="B153:C153"/>
    <mergeCell ref="A154:H154"/>
    <mergeCell ref="B155:C155"/>
    <mergeCell ref="B156:C156"/>
    <mergeCell ref="B157:C157"/>
    <mergeCell ref="B158:C158"/>
    <mergeCell ref="B147:C147"/>
    <mergeCell ref="B148:C148"/>
    <mergeCell ref="B149:C149"/>
    <mergeCell ref="B150:C150"/>
    <mergeCell ref="B151:C151"/>
    <mergeCell ref="B152:C152"/>
    <mergeCell ref="B141:C141"/>
    <mergeCell ref="B142:C142"/>
    <mergeCell ref="B143:C143"/>
    <mergeCell ref="B144:C144"/>
    <mergeCell ref="B145:C145"/>
    <mergeCell ref="B146:C146"/>
    <mergeCell ref="B135:C135"/>
    <mergeCell ref="B136:C136"/>
    <mergeCell ref="B137:C137"/>
    <mergeCell ref="B138:C138"/>
    <mergeCell ref="B139:C139"/>
    <mergeCell ref="B140:C140"/>
    <mergeCell ref="A129:H129"/>
    <mergeCell ref="B130:C130"/>
    <mergeCell ref="B131:C131"/>
    <mergeCell ref="B132:C132"/>
    <mergeCell ref="B133:C133"/>
    <mergeCell ref="B134:C134"/>
    <mergeCell ref="B122:C122"/>
    <mergeCell ref="B124:C124"/>
    <mergeCell ref="B125:C125"/>
    <mergeCell ref="B126:C126"/>
    <mergeCell ref="B127:C127"/>
    <mergeCell ref="B128:C128"/>
    <mergeCell ref="B116:C116"/>
    <mergeCell ref="B117:C117"/>
    <mergeCell ref="B118:C118"/>
    <mergeCell ref="B119:C119"/>
    <mergeCell ref="B120:C120"/>
    <mergeCell ref="B121:C121"/>
    <mergeCell ref="B110:C110"/>
    <mergeCell ref="B111:C111"/>
    <mergeCell ref="B112:C112"/>
    <mergeCell ref="B113:C113"/>
    <mergeCell ref="B114:C114"/>
    <mergeCell ref="A115:H115"/>
    <mergeCell ref="B104:C104"/>
    <mergeCell ref="B105:C105"/>
    <mergeCell ref="A106:H106"/>
    <mergeCell ref="B107:C107"/>
    <mergeCell ref="B108:C108"/>
    <mergeCell ref="B109:C109"/>
    <mergeCell ref="B101:C101"/>
    <mergeCell ref="A102:H102"/>
    <mergeCell ref="B103:C103"/>
    <mergeCell ref="B92:C92"/>
    <mergeCell ref="B93:C93"/>
    <mergeCell ref="A94:H94"/>
    <mergeCell ref="B95:C95"/>
    <mergeCell ref="B96:C96"/>
    <mergeCell ref="B97:C97"/>
    <mergeCell ref="B91:C91"/>
    <mergeCell ref="A81:H81"/>
    <mergeCell ref="B82:C82"/>
    <mergeCell ref="B83:C83"/>
    <mergeCell ref="B84:C84"/>
    <mergeCell ref="B85:C85"/>
    <mergeCell ref="B98:C98"/>
    <mergeCell ref="A99:H99"/>
    <mergeCell ref="B100:C100"/>
    <mergeCell ref="B77:C77"/>
    <mergeCell ref="B78:C78"/>
    <mergeCell ref="B79:C79"/>
    <mergeCell ref="B80:C80"/>
    <mergeCell ref="B86:C86"/>
    <mergeCell ref="B87:C87"/>
    <mergeCell ref="B88:C88"/>
    <mergeCell ref="B89:C89"/>
    <mergeCell ref="B90:C90"/>
    <mergeCell ref="B70:C70"/>
    <mergeCell ref="B71:C71"/>
    <mergeCell ref="B73:C73"/>
    <mergeCell ref="B74:C74"/>
    <mergeCell ref="B75:C75"/>
    <mergeCell ref="B76:C76"/>
    <mergeCell ref="B64:C64"/>
    <mergeCell ref="B65:C65"/>
    <mergeCell ref="B66:C66"/>
    <mergeCell ref="B67:C67"/>
    <mergeCell ref="B68:C68"/>
    <mergeCell ref="B69:C69"/>
    <mergeCell ref="B72:C72"/>
    <mergeCell ref="B58:C58"/>
    <mergeCell ref="B59:C59"/>
    <mergeCell ref="B60:C60"/>
    <mergeCell ref="B61:C61"/>
    <mergeCell ref="B62:C62"/>
    <mergeCell ref="B63:C63"/>
    <mergeCell ref="B52:C52"/>
    <mergeCell ref="B53:C53"/>
    <mergeCell ref="B54:C54"/>
    <mergeCell ref="B55:C55"/>
    <mergeCell ref="B56:C56"/>
    <mergeCell ref="B57:C57"/>
    <mergeCell ref="B45:C45"/>
    <mergeCell ref="B46:C46"/>
    <mergeCell ref="B47:C47"/>
    <mergeCell ref="B48:C48"/>
    <mergeCell ref="B49:C49"/>
    <mergeCell ref="B51:C51"/>
    <mergeCell ref="A41:H41"/>
    <mergeCell ref="B42:C42"/>
    <mergeCell ref="B43:C43"/>
    <mergeCell ref="B44:C44"/>
    <mergeCell ref="B37:C37"/>
    <mergeCell ref="B38:C38"/>
    <mergeCell ref="B39:C39"/>
    <mergeCell ref="B40:C40"/>
    <mergeCell ref="B31:C31"/>
    <mergeCell ref="B32:C32"/>
    <mergeCell ref="B33:C33"/>
    <mergeCell ref="B34:C34"/>
    <mergeCell ref="B35:C35"/>
    <mergeCell ref="B36:C36"/>
    <mergeCell ref="B18:C18"/>
    <mergeCell ref="B25:C25"/>
    <mergeCell ref="B26:C26"/>
    <mergeCell ref="B27:C27"/>
    <mergeCell ref="B28:C28"/>
    <mergeCell ref="B29:C29"/>
    <mergeCell ref="B30:C30"/>
    <mergeCell ref="B19:C19"/>
    <mergeCell ref="B20:C20"/>
    <mergeCell ref="B21:C21"/>
    <mergeCell ref="B22:C22"/>
    <mergeCell ref="B23:C23"/>
    <mergeCell ref="B24:C24"/>
    <mergeCell ref="B11:C11"/>
    <mergeCell ref="B12:C12"/>
    <mergeCell ref="A5:H5"/>
    <mergeCell ref="B6:C6"/>
    <mergeCell ref="B13:C13"/>
    <mergeCell ref="B14:C14"/>
    <mergeCell ref="B15:C15"/>
    <mergeCell ref="A16:H16"/>
    <mergeCell ref="B17:C17"/>
    <mergeCell ref="C1:H1"/>
    <mergeCell ref="C2:E2"/>
    <mergeCell ref="F2:H2"/>
    <mergeCell ref="A3:C3"/>
    <mergeCell ref="A4:H4"/>
    <mergeCell ref="B7:C7"/>
    <mergeCell ref="B8:C8"/>
    <mergeCell ref="B9:C9"/>
    <mergeCell ref="B10:C10"/>
  </mergeCells>
  <phoneticPr fontId="16" type="noConversion"/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210"/>
  <sheetViews>
    <sheetView showGridLines="0" zoomScaleNormal="100" zoomScaleSheetLayoutView="100" workbookViewId="0">
      <selection activeCell="J210" sqref="J210"/>
    </sheetView>
    <sheetView workbookViewId="1"/>
  </sheetViews>
  <sheetFormatPr baseColWidth="10" defaultRowHeight="15" x14ac:dyDescent="0.25"/>
  <cols>
    <col min="1" max="1" width="9.28515625" style="3" customWidth="1"/>
    <col min="2" max="2" width="25.7109375" customWidth="1"/>
    <col min="3" max="3" width="53.5703125" style="2" customWidth="1"/>
    <col min="4" max="4" width="9" style="1" customWidth="1"/>
    <col min="5" max="5" width="16.7109375" style="1" customWidth="1"/>
    <col min="6" max="6" width="12" style="1" customWidth="1"/>
    <col min="7" max="7" width="14.7109375" style="1" customWidth="1"/>
    <col min="8" max="8" width="17" style="1" customWidth="1"/>
  </cols>
  <sheetData>
    <row r="1" spans="1:8" ht="114.75" customHeight="1" x14ac:dyDescent="0.25">
      <c r="C1" s="205" t="s">
        <v>383</v>
      </c>
      <c r="D1" s="206"/>
      <c r="E1" s="206"/>
      <c r="F1" s="206"/>
      <c r="G1" s="207"/>
      <c r="H1" s="208"/>
    </row>
    <row r="2" spans="1:8" ht="30.75" customHeight="1" thickBot="1" x14ac:dyDescent="0.3">
      <c r="C2" s="209" t="s">
        <v>14</v>
      </c>
      <c r="D2" s="210"/>
      <c r="E2" s="210"/>
      <c r="F2" s="211">
        <f>'[1]Lisez-Moi'!$D$27</f>
        <v>0</v>
      </c>
      <c r="G2" s="212"/>
      <c r="H2" s="213"/>
    </row>
    <row r="3" spans="1:8" ht="35.450000000000003" customHeight="1" thickBot="1" x14ac:dyDescent="0.3">
      <c r="A3" s="214" t="s">
        <v>0</v>
      </c>
      <c r="B3" s="215"/>
      <c r="C3" s="216"/>
      <c r="D3" s="14" t="s">
        <v>19</v>
      </c>
      <c r="E3" s="15" t="s">
        <v>1</v>
      </c>
      <c r="F3" s="12" t="s">
        <v>20</v>
      </c>
      <c r="G3" s="16" t="s">
        <v>21</v>
      </c>
      <c r="H3" s="17" t="s">
        <v>22</v>
      </c>
    </row>
    <row r="4" spans="1:8" ht="27.6" customHeight="1" thickBot="1" x14ac:dyDescent="0.3">
      <c r="A4" s="232" t="s">
        <v>227</v>
      </c>
      <c r="B4" s="233"/>
      <c r="C4" s="233"/>
      <c r="D4" s="233"/>
      <c r="E4" s="233"/>
      <c r="F4" s="233"/>
      <c r="G4" s="233"/>
      <c r="H4" s="234"/>
    </row>
    <row r="5" spans="1:8" ht="24" customHeight="1" thickBot="1" x14ac:dyDescent="0.3">
      <c r="A5" s="232" t="s">
        <v>51</v>
      </c>
      <c r="B5" s="233"/>
      <c r="C5" s="233"/>
      <c r="D5" s="233"/>
      <c r="E5" s="233"/>
      <c r="F5" s="233"/>
      <c r="G5" s="233"/>
      <c r="H5" s="234"/>
    </row>
    <row r="6" spans="1:8" ht="15" customHeight="1" x14ac:dyDescent="0.25">
      <c r="A6" s="99" t="s">
        <v>15</v>
      </c>
      <c r="B6" s="288" t="s">
        <v>52</v>
      </c>
      <c r="C6" s="289" t="s">
        <v>52</v>
      </c>
      <c r="D6" s="126" t="s">
        <v>27</v>
      </c>
      <c r="E6" s="38"/>
      <c r="F6" s="23">
        <v>1</v>
      </c>
      <c r="G6" s="26">
        <f>E6*F6</f>
        <v>0</v>
      </c>
      <c r="H6" s="27">
        <f>G6+(G6*F2)</f>
        <v>0</v>
      </c>
    </row>
    <row r="7" spans="1:8" ht="15" customHeight="1" thickBot="1" x14ac:dyDescent="0.3">
      <c r="A7" s="148" t="s">
        <v>16</v>
      </c>
      <c r="B7" s="290" t="s">
        <v>53</v>
      </c>
      <c r="C7" s="291" t="s">
        <v>53</v>
      </c>
      <c r="D7" s="149" t="s">
        <v>27</v>
      </c>
      <c r="E7" s="56"/>
      <c r="F7" s="57">
        <v>1</v>
      </c>
      <c r="G7" s="58">
        <f t="shared" ref="G7:G25" si="0">E7*F7</f>
        <v>0</v>
      </c>
      <c r="H7" s="150">
        <f>G7+(G7*F2)</f>
        <v>0</v>
      </c>
    </row>
    <row r="8" spans="1:8" ht="24" customHeight="1" thickBot="1" x14ac:dyDescent="0.3">
      <c r="A8" s="232" t="s">
        <v>543</v>
      </c>
      <c r="B8" s="233"/>
      <c r="C8" s="233"/>
      <c r="D8" s="233"/>
      <c r="E8" s="233"/>
      <c r="F8" s="233"/>
      <c r="G8" s="233"/>
      <c r="H8" s="234"/>
    </row>
    <row r="9" spans="1:8" ht="15" customHeight="1" thickBot="1" x14ac:dyDescent="0.3">
      <c r="A9" s="63" t="s">
        <v>17</v>
      </c>
      <c r="B9" s="292" t="s">
        <v>544</v>
      </c>
      <c r="C9" s="293"/>
      <c r="D9" s="151" t="s">
        <v>27</v>
      </c>
      <c r="E9" s="39"/>
      <c r="F9" s="33">
        <v>1</v>
      </c>
      <c r="G9" s="34">
        <f t="shared" ref="G9:G11" si="1">E9*F9</f>
        <v>0</v>
      </c>
      <c r="H9" s="35">
        <f>G9+(G9*F2)</f>
        <v>0</v>
      </c>
    </row>
    <row r="10" spans="1:8" ht="31.5" customHeight="1" thickBot="1" x14ac:dyDescent="0.3">
      <c r="A10" s="232" t="s">
        <v>54</v>
      </c>
      <c r="B10" s="233"/>
      <c r="C10" s="233"/>
      <c r="D10" s="233"/>
      <c r="E10" s="233"/>
      <c r="F10" s="233"/>
      <c r="G10" s="233"/>
      <c r="H10" s="234"/>
    </row>
    <row r="11" spans="1:8" ht="15" customHeight="1" x14ac:dyDescent="0.25">
      <c r="A11" s="99" t="s">
        <v>28</v>
      </c>
      <c r="B11" s="294" t="s">
        <v>55</v>
      </c>
      <c r="C11" s="295" t="s">
        <v>55</v>
      </c>
      <c r="D11" s="151" t="s">
        <v>27</v>
      </c>
      <c r="E11" s="39"/>
      <c r="F11" s="33">
        <v>1</v>
      </c>
      <c r="G11" s="34">
        <f t="shared" si="1"/>
        <v>0</v>
      </c>
      <c r="H11" s="35">
        <f>G11+(G11*F2)</f>
        <v>0</v>
      </c>
    </row>
    <row r="12" spans="1:8" ht="15" customHeight="1" x14ac:dyDescent="0.25">
      <c r="A12" s="63" t="s">
        <v>29</v>
      </c>
      <c r="B12" s="286" t="s">
        <v>56</v>
      </c>
      <c r="C12" s="287" t="s">
        <v>56</v>
      </c>
      <c r="D12" s="151" t="s">
        <v>27</v>
      </c>
      <c r="E12" s="39"/>
      <c r="F12" s="24">
        <v>1</v>
      </c>
      <c r="G12" s="34">
        <f t="shared" si="0"/>
        <v>0</v>
      </c>
      <c r="H12" s="35">
        <f>G12+(G12*F2)</f>
        <v>0</v>
      </c>
    </row>
    <row r="13" spans="1:8" ht="15" customHeight="1" x14ac:dyDescent="0.25">
      <c r="A13" s="124" t="s">
        <v>30</v>
      </c>
      <c r="B13" s="286" t="s">
        <v>57</v>
      </c>
      <c r="C13" s="287" t="s">
        <v>57</v>
      </c>
      <c r="D13" s="151" t="s">
        <v>27</v>
      </c>
      <c r="E13" s="39"/>
      <c r="F13" s="24">
        <v>1</v>
      </c>
      <c r="G13" s="34">
        <f t="shared" si="0"/>
        <v>0</v>
      </c>
      <c r="H13" s="35">
        <f>G13+(G13*F2)</f>
        <v>0</v>
      </c>
    </row>
    <row r="14" spans="1:8" ht="15" customHeight="1" x14ac:dyDescent="0.25">
      <c r="A14" s="63" t="s">
        <v>31</v>
      </c>
      <c r="B14" s="286" t="s">
        <v>58</v>
      </c>
      <c r="C14" s="287" t="s">
        <v>58</v>
      </c>
      <c r="D14" s="151" t="s">
        <v>27</v>
      </c>
      <c r="E14" s="39"/>
      <c r="F14" s="24">
        <v>1</v>
      </c>
      <c r="G14" s="34">
        <f t="shared" si="0"/>
        <v>0</v>
      </c>
      <c r="H14" s="35">
        <f>G14+(G14*F2)</f>
        <v>0</v>
      </c>
    </row>
    <row r="15" spans="1:8" ht="15" customHeight="1" thickBot="1" x14ac:dyDescent="0.3">
      <c r="A15" s="63" t="s">
        <v>32</v>
      </c>
      <c r="B15" s="286" t="s">
        <v>59</v>
      </c>
      <c r="C15" s="287" t="s">
        <v>59</v>
      </c>
      <c r="D15" s="151" t="s">
        <v>27</v>
      </c>
      <c r="E15" s="39"/>
      <c r="F15" s="24">
        <v>1</v>
      </c>
      <c r="G15" s="34">
        <f t="shared" si="0"/>
        <v>0</v>
      </c>
      <c r="H15" s="35">
        <f>G15+(G15*F2)</f>
        <v>0</v>
      </c>
    </row>
    <row r="16" spans="1:8" ht="23.45" customHeight="1" thickBot="1" x14ac:dyDescent="0.3">
      <c r="A16" s="232" t="s">
        <v>60</v>
      </c>
      <c r="B16" s="233"/>
      <c r="C16" s="233"/>
      <c r="D16" s="233"/>
      <c r="E16" s="233"/>
      <c r="F16" s="233"/>
      <c r="G16" s="233"/>
      <c r="H16" s="234"/>
    </row>
    <row r="17" spans="1:8" ht="15" customHeight="1" x14ac:dyDescent="0.25">
      <c r="A17" s="99" t="s">
        <v>33</v>
      </c>
      <c r="B17" s="286" t="s">
        <v>61</v>
      </c>
      <c r="C17" s="287" t="s">
        <v>61</v>
      </c>
      <c r="D17" s="151" t="s">
        <v>27</v>
      </c>
      <c r="E17" s="39"/>
      <c r="F17" s="33">
        <v>1</v>
      </c>
      <c r="G17" s="34">
        <f t="shared" si="0"/>
        <v>0</v>
      </c>
      <c r="H17" s="35">
        <f>G17+(G17*F2)</f>
        <v>0</v>
      </c>
    </row>
    <row r="18" spans="1:8" ht="15" customHeight="1" x14ac:dyDescent="0.25">
      <c r="A18" s="124" t="s">
        <v>35</v>
      </c>
      <c r="B18" s="286" t="s">
        <v>62</v>
      </c>
      <c r="C18" s="287" t="s">
        <v>62</v>
      </c>
      <c r="D18" s="151" t="s">
        <v>27</v>
      </c>
      <c r="E18" s="39"/>
      <c r="F18" s="24">
        <v>1</v>
      </c>
      <c r="G18" s="34">
        <f t="shared" si="0"/>
        <v>0</v>
      </c>
      <c r="H18" s="35">
        <f>G18+(G18*F2)</f>
        <v>0</v>
      </c>
    </row>
    <row r="19" spans="1:8" ht="15" customHeight="1" x14ac:dyDescent="0.25">
      <c r="A19" s="63" t="s">
        <v>36</v>
      </c>
      <c r="B19" s="286" t="s">
        <v>63</v>
      </c>
      <c r="C19" s="287" t="s">
        <v>63</v>
      </c>
      <c r="D19" s="151" t="s">
        <v>27</v>
      </c>
      <c r="E19" s="39"/>
      <c r="F19" s="24">
        <v>1</v>
      </c>
      <c r="G19" s="34">
        <f t="shared" si="0"/>
        <v>0</v>
      </c>
      <c r="H19" s="35">
        <f>G19+(G19*F2)</f>
        <v>0</v>
      </c>
    </row>
    <row r="20" spans="1:8" ht="15" customHeight="1" x14ac:dyDescent="0.25">
      <c r="A20" s="124" t="s">
        <v>37</v>
      </c>
      <c r="B20" s="286" t="s">
        <v>64</v>
      </c>
      <c r="C20" s="287" t="s">
        <v>64</v>
      </c>
      <c r="D20" s="151" t="s">
        <v>27</v>
      </c>
      <c r="E20" s="39"/>
      <c r="F20" s="24">
        <v>1</v>
      </c>
      <c r="G20" s="34">
        <f t="shared" si="0"/>
        <v>0</v>
      </c>
      <c r="H20" s="35">
        <f>G20+(G20*F2)</f>
        <v>0</v>
      </c>
    </row>
    <row r="21" spans="1:8" ht="15" customHeight="1" x14ac:dyDescent="0.25">
      <c r="A21" s="63" t="s">
        <v>38</v>
      </c>
      <c r="B21" s="286" t="s">
        <v>65</v>
      </c>
      <c r="C21" s="287" t="s">
        <v>65</v>
      </c>
      <c r="D21" s="151" t="s">
        <v>27</v>
      </c>
      <c r="E21" s="39"/>
      <c r="F21" s="24">
        <v>1</v>
      </c>
      <c r="G21" s="34">
        <f t="shared" si="0"/>
        <v>0</v>
      </c>
      <c r="H21" s="35">
        <f>G21+(G21*F2)</f>
        <v>0</v>
      </c>
    </row>
    <row r="22" spans="1:8" ht="15" customHeight="1" x14ac:dyDescent="0.25">
      <c r="A22" s="124" t="s">
        <v>39</v>
      </c>
      <c r="B22" s="286" t="s">
        <v>66</v>
      </c>
      <c r="C22" s="287" t="s">
        <v>66</v>
      </c>
      <c r="D22" s="151" t="s">
        <v>27</v>
      </c>
      <c r="E22" s="39"/>
      <c r="F22" s="24">
        <v>1</v>
      </c>
      <c r="G22" s="34">
        <f t="shared" si="0"/>
        <v>0</v>
      </c>
      <c r="H22" s="35">
        <f>G22+(G22*F2)</f>
        <v>0</v>
      </c>
    </row>
    <row r="23" spans="1:8" ht="15" customHeight="1" x14ac:dyDescent="0.25">
      <c r="A23" s="63" t="s">
        <v>40</v>
      </c>
      <c r="B23" s="296" t="s">
        <v>59</v>
      </c>
      <c r="C23" s="297" t="s">
        <v>59</v>
      </c>
      <c r="D23" s="151" t="s">
        <v>27</v>
      </c>
      <c r="E23" s="39"/>
      <c r="F23" s="24">
        <v>1</v>
      </c>
      <c r="G23" s="34">
        <f t="shared" si="0"/>
        <v>0</v>
      </c>
      <c r="H23" s="35">
        <f>G23+(G23*F2)</f>
        <v>0</v>
      </c>
    </row>
    <row r="24" spans="1:8" ht="15" customHeight="1" x14ac:dyDescent="0.25">
      <c r="A24" s="124" t="s">
        <v>48</v>
      </c>
      <c r="B24" s="296" t="s">
        <v>67</v>
      </c>
      <c r="C24" s="297" t="s">
        <v>67</v>
      </c>
      <c r="D24" s="151" t="s">
        <v>27</v>
      </c>
      <c r="E24" s="39"/>
      <c r="F24" s="24">
        <v>1</v>
      </c>
      <c r="G24" s="34">
        <f t="shared" si="0"/>
        <v>0</v>
      </c>
      <c r="H24" s="35">
        <f>G24+(G24*F2)</f>
        <v>0</v>
      </c>
    </row>
    <row r="25" spans="1:8" ht="15" customHeight="1" thickBot="1" x14ac:dyDescent="0.3">
      <c r="A25" s="63" t="s">
        <v>49</v>
      </c>
      <c r="B25" s="237" t="s">
        <v>68</v>
      </c>
      <c r="C25" s="238" t="s">
        <v>68</v>
      </c>
      <c r="D25" s="151" t="s">
        <v>27</v>
      </c>
      <c r="E25" s="39"/>
      <c r="F25" s="24">
        <v>1</v>
      </c>
      <c r="G25" s="34">
        <f t="shared" si="0"/>
        <v>0</v>
      </c>
      <c r="H25" s="35">
        <f>G25+(G25*F2)</f>
        <v>0</v>
      </c>
    </row>
    <row r="26" spans="1:8" ht="27.95" customHeight="1" thickBot="1" x14ac:dyDescent="0.3">
      <c r="A26" s="232" t="s">
        <v>545</v>
      </c>
      <c r="B26" s="233"/>
      <c r="C26" s="233"/>
      <c r="D26" s="233"/>
      <c r="E26" s="233"/>
      <c r="F26" s="233"/>
      <c r="G26" s="233"/>
      <c r="H26" s="234"/>
    </row>
    <row r="27" spans="1:8" ht="15" customHeight="1" thickBot="1" x14ac:dyDescent="0.3">
      <c r="A27" s="63" t="s">
        <v>50</v>
      </c>
      <c r="B27" s="298" t="s">
        <v>69</v>
      </c>
      <c r="C27" s="299" t="s">
        <v>69</v>
      </c>
      <c r="D27" s="152" t="s">
        <v>27</v>
      </c>
      <c r="E27" s="42"/>
      <c r="F27" s="25">
        <v>1</v>
      </c>
      <c r="G27" s="30">
        <f t="shared" ref="G27:G42" si="2">E27*F27</f>
        <v>0</v>
      </c>
      <c r="H27" s="31">
        <f>G27+(G27*F2)</f>
        <v>0</v>
      </c>
    </row>
    <row r="28" spans="1:8" ht="15" customHeight="1" x14ac:dyDescent="0.25">
      <c r="A28" s="124" t="s">
        <v>228</v>
      </c>
      <c r="B28" s="300" t="s">
        <v>70</v>
      </c>
      <c r="C28" s="301" t="s">
        <v>70</v>
      </c>
      <c r="D28" s="18" t="s">
        <v>27</v>
      </c>
      <c r="E28" s="40"/>
      <c r="F28" s="24">
        <v>1</v>
      </c>
      <c r="G28" s="28">
        <f t="shared" si="2"/>
        <v>0</v>
      </c>
      <c r="H28" s="29">
        <f>G28+(G28*F2)</f>
        <v>0</v>
      </c>
    </row>
    <row r="29" spans="1:8" ht="15" customHeight="1" x14ac:dyDescent="0.25">
      <c r="A29" s="63" t="s">
        <v>229</v>
      </c>
      <c r="B29" s="302" t="s">
        <v>71</v>
      </c>
      <c r="C29" s="303" t="s">
        <v>71</v>
      </c>
      <c r="D29" s="18" t="s">
        <v>27</v>
      </c>
      <c r="E29" s="40"/>
      <c r="F29" s="24">
        <v>1</v>
      </c>
      <c r="G29" s="28">
        <f t="shared" si="2"/>
        <v>0</v>
      </c>
      <c r="H29" s="29">
        <f>G29+(G29*F2)</f>
        <v>0</v>
      </c>
    </row>
    <row r="30" spans="1:8" ht="15" customHeight="1" x14ac:dyDescent="0.25">
      <c r="A30" s="124" t="s">
        <v>230</v>
      </c>
      <c r="B30" s="302" t="s">
        <v>72</v>
      </c>
      <c r="C30" s="303" t="s">
        <v>72</v>
      </c>
      <c r="D30" s="18" t="s">
        <v>27</v>
      </c>
      <c r="E30" s="40"/>
      <c r="F30" s="24">
        <v>1</v>
      </c>
      <c r="G30" s="28">
        <f t="shared" si="2"/>
        <v>0</v>
      </c>
      <c r="H30" s="29">
        <f>G30+(G30*F2)</f>
        <v>0</v>
      </c>
    </row>
    <row r="31" spans="1:8" ht="15" customHeight="1" x14ac:dyDescent="0.25">
      <c r="A31" s="63" t="s">
        <v>231</v>
      </c>
      <c r="B31" s="302" t="s">
        <v>73</v>
      </c>
      <c r="C31" s="303" t="s">
        <v>73</v>
      </c>
      <c r="D31" s="18" t="s">
        <v>27</v>
      </c>
      <c r="E31" s="40"/>
      <c r="F31" s="24">
        <v>1</v>
      </c>
      <c r="G31" s="28">
        <f t="shared" si="2"/>
        <v>0</v>
      </c>
      <c r="H31" s="29">
        <f>G31+(G31*F2)</f>
        <v>0</v>
      </c>
    </row>
    <row r="32" spans="1:8" ht="15" customHeight="1" x14ac:dyDescent="0.25">
      <c r="A32" s="124" t="s">
        <v>232</v>
      </c>
      <c r="B32" s="302" t="s">
        <v>74</v>
      </c>
      <c r="C32" s="303" t="s">
        <v>74</v>
      </c>
      <c r="D32" s="18" t="s">
        <v>27</v>
      </c>
      <c r="E32" s="40"/>
      <c r="F32" s="24">
        <v>1</v>
      </c>
      <c r="G32" s="28">
        <f t="shared" si="2"/>
        <v>0</v>
      </c>
      <c r="H32" s="29">
        <f>G32+(G32*F2)</f>
        <v>0</v>
      </c>
    </row>
    <row r="33" spans="1:8" ht="15" customHeight="1" thickBot="1" x14ac:dyDescent="0.3">
      <c r="A33" s="63" t="s">
        <v>233</v>
      </c>
      <c r="B33" s="302" t="s">
        <v>75</v>
      </c>
      <c r="C33" s="303" t="s">
        <v>75</v>
      </c>
      <c r="D33" s="18" t="s">
        <v>27</v>
      </c>
      <c r="E33" s="40"/>
      <c r="F33" s="24">
        <v>1</v>
      </c>
      <c r="G33" s="28">
        <f t="shared" si="2"/>
        <v>0</v>
      </c>
      <c r="H33" s="29">
        <f>G33+(G33*F2)</f>
        <v>0</v>
      </c>
    </row>
    <row r="34" spans="1:8" ht="23.45" customHeight="1" thickBot="1" x14ac:dyDescent="0.3">
      <c r="A34" s="232" t="s">
        <v>546</v>
      </c>
      <c r="B34" s="233"/>
      <c r="C34" s="233"/>
      <c r="D34" s="233"/>
      <c r="E34" s="233"/>
      <c r="F34" s="233"/>
      <c r="G34" s="233"/>
      <c r="H34" s="234"/>
    </row>
    <row r="35" spans="1:8" ht="15" customHeight="1" x14ac:dyDescent="0.25">
      <c r="A35" s="124" t="s">
        <v>234</v>
      </c>
      <c r="B35" s="304" t="s">
        <v>76</v>
      </c>
      <c r="C35" s="304" t="s">
        <v>76</v>
      </c>
      <c r="D35" s="18" t="s">
        <v>27</v>
      </c>
      <c r="E35" s="40"/>
      <c r="F35" s="24">
        <v>2</v>
      </c>
      <c r="G35" s="28">
        <f t="shared" si="2"/>
        <v>0</v>
      </c>
      <c r="H35" s="29">
        <f>G35+(G35*F2)</f>
        <v>0</v>
      </c>
    </row>
    <row r="36" spans="1:8" ht="15" customHeight="1" x14ac:dyDescent="0.25">
      <c r="A36" s="124" t="s">
        <v>235</v>
      </c>
      <c r="B36" s="304" t="s">
        <v>77</v>
      </c>
      <c r="C36" s="304" t="s">
        <v>77</v>
      </c>
      <c r="D36" s="18" t="s">
        <v>27</v>
      </c>
      <c r="E36" s="40"/>
      <c r="F36" s="24">
        <v>1</v>
      </c>
      <c r="G36" s="28">
        <f t="shared" si="2"/>
        <v>0</v>
      </c>
      <c r="H36" s="29">
        <f>G36+(G36*F2)</f>
        <v>0</v>
      </c>
    </row>
    <row r="37" spans="1:8" ht="15" customHeight="1" x14ac:dyDescent="0.25">
      <c r="A37" s="124" t="s">
        <v>236</v>
      </c>
      <c r="B37" s="304" t="s">
        <v>78</v>
      </c>
      <c r="C37" s="304" t="s">
        <v>78</v>
      </c>
      <c r="D37" s="18" t="s">
        <v>27</v>
      </c>
      <c r="E37" s="40"/>
      <c r="F37" s="24">
        <v>1</v>
      </c>
      <c r="G37" s="28">
        <f t="shared" si="2"/>
        <v>0</v>
      </c>
      <c r="H37" s="29">
        <f>G37+(G37*F2)</f>
        <v>0</v>
      </c>
    </row>
    <row r="38" spans="1:8" ht="15" customHeight="1" x14ac:dyDescent="0.25">
      <c r="A38" s="124" t="s">
        <v>237</v>
      </c>
      <c r="B38" s="304" t="s">
        <v>79</v>
      </c>
      <c r="C38" s="304" t="s">
        <v>79</v>
      </c>
      <c r="D38" s="18" t="s">
        <v>27</v>
      </c>
      <c r="E38" s="40"/>
      <c r="F38" s="24">
        <v>1</v>
      </c>
      <c r="G38" s="28">
        <f t="shared" si="2"/>
        <v>0</v>
      </c>
      <c r="H38" s="29">
        <f>G38+(G38*F2)</f>
        <v>0</v>
      </c>
    </row>
    <row r="39" spans="1:8" ht="15" customHeight="1" x14ac:dyDescent="0.25">
      <c r="A39" s="124" t="s">
        <v>238</v>
      </c>
      <c r="B39" s="304" t="s">
        <v>80</v>
      </c>
      <c r="C39" s="304" t="s">
        <v>80</v>
      </c>
      <c r="D39" s="18" t="s">
        <v>27</v>
      </c>
      <c r="E39" s="40"/>
      <c r="F39" s="24">
        <v>1</v>
      </c>
      <c r="G39" s="28">
        <f t="shared" si="2"/>
        <v>0</v>
      </c>
      <c r="H39" s="29">
        <f>G39+(G39*F2)</f>
        <v>0</v>
      </c>
    </row>
    <row r="40" spans="1:8" ht="15" customHeight="1" x14ac:dyDescent="0.25">
      <c r="A40" s="124" t="s">
        <v>239</v>
      </c>
      <c r="B40" s="304" t="s">
        <v>81</v>
      </c>
      <c r="C40" s="304" t="s">
        <v>81</v>
      </c>
      <c r="D40" s="18" t="s">
        <v>27</v>
      </c>
      <c r="E40" s="40"/>
      <c r="F40" s="24">
        <v>1</v>
      </c>
      <c r="G40" s="28">
        <f t="shared" si="2"/>
        <v>0</v>
      </c>
      <c r="H40" s="29">
        <f>G40+(G40*F2)</f>
        <v>0</v>
      </c>
    </row>
    <row r="41" spans="1:8" ht="15" customHeight="1" x14ac:dyDescent="0.25">
      <c r="A41" s="124" t="s">
        <v>547</v>
      </c>
      <c r="B41" s="304" t="s">
        <v>82</v>
      </c>
      <c r="C41" s="304" t="s">
        <v>82</v>
      </c>
      <c r="D41" s="18" t="s">
        <v>27</v>
      </c>
      <c r="E41" s="40"/>
      <c r="F41" s="24">
        <v>1</v>
      </c>
      <c r="G41" s="28">
        <f t="shared" si="2"/>
        <v>0</v>
      </c>
      <c r="H41" s="29">
        <f>G41+(G41*F2)</f>
        <v>0</v>
      </c>
    </row>
    <row r="42" spans="1:8" ht="15" customHeight="1" x14ac:dyDescent="0.25">
      <c r="A42" s="124" t="s">
        <v>240</v>
      </c>
      <c r="B42" s="304" t="s">
        <v>83</v>
      </c>
      <c r="C42" s="304" t="s">
        <v>83</v>
      </c>
      <c r="D42" s="18" t="s">
        <v>27</v>
      </c>
      <c r="E42" s="40"/>
      <c r="F42" s="24">
        <v>1</v>
      </c>
      <c r="G42" s="28">
        <f t="shared" si="2"/>
        <v>0</v>
      </c>
      <c r="H42" s="29">
        <f>G42+(G42*F2)</f>
        <v>0</v>
      </c>
    </row>
    <row r="43" spans="1:8" ht="15" customHeight="1" x14ac:dyDescent="0.25">
      <c r="A43" s="124" t="s">
        <v>241</v>
      </c>
      <c r="B43" s="304" t="s">
        <v>84</v>
      </c>
      <c r="C43" s="304" t="s">
        <v>84</v>
      </c>
      <c r="D43" s="18" t="s">
        <v>27</v>
      </c>
      <c r="E43" s="40"/>
      <c r="F43" s="24">
        <v>1</v>
      </c>
      <c r="G43" s="28">
        <f>E43*F43</f>
        <v>0</v>
      </c>
      <c r="H43" s="29">
        <f>G43+(G43*F2)</f>
        <v>0</v>
      </c>
    </row>
    <row r="44" spans="1:8" ht="15" customHeight="1" x14ac:dyDescent="0.25">
      <c r="A44" s="124" t="s">
        <v>242</v>
      </c>
      <c r="B44" s="304" t="s">
        <v>85</v>
      </c>
      <c r="C44" s="304" t="s">
        <v>85</v>
      </c>
      <c r="D44" s="18" t="s">
        <v>27</v>
      </c>
      <c r="E44" s="40"/>
      <c r="F44" s="24">
        <v>1</v>
      </c>
      <c r="G44" s="28">
        <f t="shared" ref="G44:G197" si="3">E44*F44</f>
        <v>0</v>
      </c>
      <c r="H44" s="29">
        <f>G44+(G44*F2)</f>
        <v>0</v>
      </c>
    </row>
    <row r="45" spans="1:8" ht="15" customHeight="1" x14ac:dyDescent="0.25">
      <c r="A45" s="124" t="s">
        <v>243</v>
      </c>
      <c r="B45" s="304" t="s">
        <v>86</v>
      </c>
      <c r="C45" s="304" t="s">
        <v>86</v>
      </c>
      <c r="D45" s="18" t="s">
        <v>27</v>
      </c>
      <c r="E45" s="40"/>
      <c r="F45" s="24">
        <v>1</v>
      </c>
      <c r="G45" s="28">
        <f t="shared" si="3"/>
        <v>0</v>
      </c>
      <c r="H45" s="29">
        <f>G45+(G45*F2)</f>
        <v>0</v>
      </c>
    </row>
    <row r="46" spans="1:8" ht="15" customHeight="1" x14ac:dyDescent="0.25">
      <c r="A46" s="124" t="s">
        <v>244</v>
      </c>
      <c r="B46" s="304" t="s">
        <v>87</v>
      </c>
      <c r="C46" s="304" t="s">
        <v>87</v>
      </c>
      <c r="D46" s="18" t="s">
        <v>27</v>
      </c>
      <c r="E46" s="40"/>
      <c r="F46" s="24">
        <v>1</v>
      </c>
      <c r="G46" s="28">
        <f t="shared" si="3"/>
        <v>0</v>
      </c>
      <c r="H46" s="29">
        <f>G46+(G46*F2)</f>
        <v>0</v>
      </c>
    </row>
    <row r="47" spans="1:8" ht="15" customHeight="1" x14ac:dyDescent="0.25">
      <c r="A47" s="124" t="s">
        <v>245</v>
      </c>
      <c r="B47" s="304" t="s">
        <v>88</v>
      </c>
      <c r="C47" s="304" t="s">
        <v>88</v>
      </c>
      <c r="D47" s="18" t="s">
        <v>27</v>
      </c>
      <c r="E47" s="40"/>
      <c r="F47" s="24">
        <v>1</v>
      </c>
      <c r="G47" s="28">
        <f t="shared" si="3"/>
        <v>0</v>
      </c>
      <c r="H47" s="29">
        <f>G47+(G47*F2)</f>
        <v>0</v>
      </c>
    </row>
    <row r="48" spans="1:8" ht="15" customHeight="1" x14ac:dyDescent="0.25">
      <c r="A48" s="124" t="s">
        <v>246</v>
      </c>
      <c r="B48" s="304" t="s">
        <v>89</v>
      </c>
      <c r="C48" s="304" t="s">
        <v>89</v>
      </c>
      <c r="D48" s="18" t="s">
        <v>27</v>
      </c>
      <c r="E48" s="40"/>
      <c r="F48" s="24">
        <v>1</v>
      </c>
      <c r="G48" s="28">
        <f t="shared" si="3"/>
        <v>0</v>
      </c>
      <c r="H48" s="29">
        <f>G48+(G48*F2)</f>
        <v>0</v>
      </c>
    </row>
    <row r="49" spans="1:8" ht="15" customHeight="1" x14ac:dyDescent="0.25">
      <c r="A49" s="124" t="s">
        <v>247</v>
      </c>
      <c r="B49" s="304" t="s">
        <v>90</v>
      </c>
      <c r="C49" s="304" t="s">
        <v>90</v>
      </c>
      <c r="D49" s="18" t="s">
        <v>27</v>
      </c>
      <c r="E49" s="40"/>
      <c r="F49" s="24">
        <v>1</v>
      </c>
      <c r="G49" s="28">
        <f t="shared" si="3"/>
        <v>0</v>
      </c>
      <c r="H49" s="29">
        <f>G49+(G49*F2)</f>
        <v>0</v>
      </c>
    </row>
    <row r="50" spans="1:8" ht="15" customHeight="1" x14ac:dyDescent="0.25">
      <c r="A50" s="124" t="s">
        <v>248</v>
      </c>
      <c r="B50" s="304" t="s">
        <v>91</v>
      </c>
      <c r="C50" s="304" t="s">
        <v>91</v>
      </c>
      <c r="D50" s="18" t="s">
        <v>27</v>
      </c>
      <c r="E50" s="40"/>
      <c r="F50" s="24">
        <v>1</v>
      </c>
      <c r="G50" s="28">
        <f t="shared" si="3"/>
        <v>0</v>
      </c>
      <c r="H50" s="29">
        <f>G50+(G50*F2)</f>
        <v>0</v>
      </c>
    </row>
    <row r="51" spans="1:8" ht="15" customHeight="1" x14ac:dyDescent="0.25">
      <c r="A51" s="124" t="s">
        <v>249</v>
      </c>
      <c r="B51" s="304" t="s">
        <v>92</v>
      </c>
      <c r="C51" s="304" t="s">
        <v>92</v>
      </c>
      <c r="D51" s="18" t="s">
        <v>27</v>
      </c>
      <c r="E51" s="40"/>
      <c r="F51" s="24">
        <v>1</v>
      </c>
      <c r="G51" s="28">
        <f t="shared" si="3"/>
        <v>0</v>
      </c>
      <c r="H51" s="29">
        <f>G51+(G51*F2)</f>
        <v>0</v>
      </c>
    </row>
    <row r="52" spans="1:8" ht="15" customHeight="1" x14ac:dyDescent="0.25">
      <c r="A52" s="124" t="s">
        <v>250</v>
      </c>
      <c r="B52" s="304" t="s">
        <v>93</v>
      </c>
      <c r="C52" s="304" t="s">
        <v>93</v>
      </c>
      <c r="D52" s="18" t="s">
        <v>27</v>
      </c>
      <c r="E52" s="40"/>
      <c r="F52" s="24">
        <v>1</v>
      </c>
      <c r="G52" s="28">
        <f t="shared" si="3"/>
        <v>0</v>
      </c>
      <c r="H52" s="29">
        <f>G52+(G52*F2)</f>
        <v>0</v>
      </c>
    </row>
    <row r="53" spans="1:8" ht="15" customHeight="1" thickBot="1" x14ac:dyDescent="0.3">
      <c r="A53" s="124" t="s">
        <v>251</v>
      </c>
      <c r="B53" s="304" t="s">
        <v>94</v>
      </c>
      <c r="C53" s="304" t="s">
        <v>94</v>
      </c>
      <c r="D53" s="18" t="s">
        <v>27</v>
      </c>
      <c r="E53" s="40"/>
      <c r="F53" s="24">
        <v>1</v>
      </c>
      <c r="G53" s="28">
        <f t="shared" si="3"/>
        <v>0</v>
      </c>
      <c r="H53" s="29">
        <f>G53+(G53*F2)</f>
        <v>0</v>
      </c>
    </row>
    <row r="54" spans="1:8" ht="25.5" customHeight="1" thickBot="1" x14ac:dyDescent="0.3">
      <c r="A54" s="232" t="s">
        <v>95</v>
      </c>
      <c r="B54" s="233"/>
      <c r="C54" s="233"/>
      <c r="D54" s="233"/>
      <c r="E54" s="233"/>
      <c r="F54" s="233"/>
      <c r="G54" s="233"/>
      <c r="H54" s="234"/>
    </row>
    <row r="55" spans="1:8" ht="15" customHeight="1" x14ac:dyDescent="0.25">
      <c r="A55" s="153" t="s">
        <v>254</v>
      </c>
      <c r="B55" s="286" t="s">
        <v>96</v>
      </c>
      <c r="C55" s="287" t="s">
        <v>96</v>
      </c>
      <c r="D55" s="154" t="s">
        <v>27</v>
      </c>
      <c r="E55" s="40"/>
      <c r="F55" s="24">
        <v>1</v>
      </c>
      <c r="G55" s="28">
        <f t="shared" ref="G55:G74" si="4">E55*F55</f>
        <v>0</v>
      </c>
      <c r="H55" s="29">
        <f>G55+(G55*$F$2)</f>
        <v>0</v>
      </c>
    </row>
    <row r="56" spans="1:8" ht="15" customHeight="1" x14ac:dyDescent="0.25">
      <c r="A56" s="153" t="s">
        <v>255</v>
      </c>
      <c r="B56" s="286" t="s">
        <v>97</v>
      </c>
      <c r="C56" s="287" t="s">
        <v>97</v>
      </c>
      <c r="D56" s="154" t="s">
        <v>27</v>
      </c>
      <c r="E56" s="40"/>
      <c r="F56" s="24">
        <v>1</v>
      </c>
      <c r="G56" s="28">
        <f t="shared" si="4"/>
        <v>0</v>
      </c>
      <c r="H56" s="29">
        <f t="shared" ref="H56:H88" si="5">G56+(G56*$F$2)</f>
        <v>0</v>
      </c>
    </row>
    <row r="57" spans="1:8" ht="15" customHeight="1" x14ac:dyDescent="0.25">
      <c r="A57" s="153" t="s">
        <v>256</v>
      </c>
      <c r="B57" s="286" t="s">
        <v>98</v>
      </c>
      <c r="C57" s="287" t="s">
        <v>98</v>
      </c>
      <c r="D57" s="154" t="s">
        <v>27</v>
      </c>
      <c r="E57" s="40"/>
      <c r="F57" s="24">
        <v>1</v>
      </c>
      <c r="G57" s="28">
        <f t="shared" si="4"/>
        <v>0</v>
      </c>
      <c r="H57" s="29">
        <f t="shared" si="5"/>
        <v>0</v>
      </c>
    </row>
    <row r="58" spans="1:8" ht="15" customHeight="1" x14ac:dyDescent="0.25">
      <c r="A58" s="153" t="s">
        <v>257</v>
      </c>
      <c r="B58" s="286" t="s">
        <v>99</v>
      </c>
      <c r="C58" s="287" t="s">
        <v>99</v>
      </c>
      <c r="D58" s="154" t="s">
        <v>27</v>
      </c>
      <c r="E58" s="40"/>
      <c r="F58" s="24">
        <v>1</v>
      </c>
      <c r="G58" s="28">
        <f t="shared" si="4"/>
        <v>0</v>
      </c>
      <c r="H58" s="29">
        <f t="shared" si="5"/>
        <v>0</v>
      </c>
    </row>
    <row r="59" spans="1:8" ht="15" customHeight="1" x14ac:dyDescent="0.25">
      <c r="A59" s="153" t="s">
        <v>258</v>
      </c>
      <c r="B59" s="305" t="s">
        <v>100</v>
      </c>
      <c r="C59" s="305" t="s">
        <v>100</v>
      </c>
      <c r="D59" s="154" t="s">
        <v>27</v>
      </c>
      <c r="E59" s="40"/>
      <c r="F59" s="24">
        <v>1</v>
      </c>
      <c r="G59" s="28">
        <f t="shared" si="4"/>
        <v>0</v>
      </c>
      <c r="H59" s="29">
        <f t="shared" si="5"/>
        <v>0</v>
      </c>
    </row>
    <row r="60" spans="1:8" ht="15" customHeight="1" x14ac:dyDescent="0.25">
      <c r="A60" s="153" t="s">
        <v>259</v>
      </c>
      <c r="B60" s="286" t="s">
        <v>101</v>
      </c>
      <c r="C60" s="287" t="s">
        <v>101</v>
      </c>
      <c r="D60" s="154" t="s">
        <v>27</v>
      </c>
      <c r="E60" s="40"/>
      <c r="F60" s="24">
        <v>1</v>
      </c>
      <c r="G60" s="28">
        <f t="shared" si="4"/>
        <v>0</v>
      </c>
      <c r="H60" s="29">
        <f t="shared" si="5"/>
        <v>0</v>
      </c>
    </row>
    <row r="61" spans="1:8" ht="15" customHeight="1" x14ac:dyDescent="0.25">
      <c r="A61" s="153" t="s">
        <v>260</v>
      </c>
      <c r="B61" s="286" t="s">
        <v>102</v>
      </c>
      <c r="C61" s="287" t="s">
        <v>102</v>
      </c>
      <c r="D61" s="154" t="s">
        <v>27</v>
      </c>
      <c r="E61" s="40"/>
      <c r="F61" s="24">
        <v>1</v>
      </c>
      <c r="G61" s="28">
        <f t="shared" si="4"/>
        <v>0</v>
      </c>
      <c r="H61" s="29">
        <f t="shared" si="5"/>
        <v>0</v>
      </c>
    </row>
    <row r="62" spans="1:8" ht="15" customHeight="1" x14ac:dyDescent="0.25">
      <c r="A62" s="153" t="s">
        <v>261</v>
      </c>
      <c r="B62" s="286" t="s">
        <v>103</v>
      </c>
      <c r="C62" s="287" t="s">
        <v>103</v>
      </c>
      <c r="D62" s="154" t="s">
        <v>27</v>
      </c>
      <c r="E62" s="40"/>
      <c r="F62" s="24">
        <v>1</v>
      </c>
      <c r="G62" s="28">
        <f t="shared" si="4"/>
        <v>0</v>
      </c>
      <c r="H62" s="29">
        <f t="shared" si="5"/>
        <v>0</v>
      </c>
    </row>
    <row r="63" spans="1:8" ht="15" customHeight="1" x14ac:dyDescent="0.25">
      <c r="A63" s="153" t="s">
        <v>262</v>
      </c>
      <c r="B63" s="286" t="s">
        <v>559</v>
      </c>
      <c r="C63" s="287"/>
      <c r="D63" s="154" t="s">
        <v>27</v>
      </c>
      <c r="E63" s="40"/>
      <c r="F63" s="24">
        <v>3</v>
      </c>
      <c r="G63" s="28">
        <f t="shared" si="4"/>
        <v>0</v>
      </c>
      <c r="H63" s="29">
        <f t="shared" si="5"/>
        <v>0</v>
      </c>
    </row>
    <row r="64" spans="1:8" ht="15" customHeight="1" x14ac:dyDescent="0.25">
      <c r="A64" s="153" t="s">
        <v>263</v>
      </c>
      <c r="B64" s="286" t="s">
        <v>104</v>
      </c>
      <c r="C64" s="287" t="s">
        <v>104</v>
      </c>
      <c r="D64" s="154" t="s">
        <v>27</v>
      </c>
      <c r="E64" s="40"/>
      <c r="F64" s="24">
        <v>1</v>
      </c>
      <c r="G64" s="28">
        <f t="shared" si="4"/>
        <v>0</v>
      </c>
      <c r="H64" s="29">
        <f t="shared" si="5"/>
        <v>0</v>
      </c>
    </row>
    <row r="65" spans="1:8" ht="15" customHeight="1" x14ac:dyDescent="0.25">
      <c r="A65" s="153" t="s">
        <v>264</v>
      </c>
      <c r="B65" s="286" t="s">
        <v>105</v>
      </c>
      <c r="C65" s="287" t="s">
        <v>105</v>
      </c>
      <c r="D65" s="154" t="s">
        <v>27</v>
      </c>
      <c r="E65" s="40"/>
      <c r="F65" s="24">
        <v>1</v>
      </c>
      <c r="G65" s="28">
        <f t="shared" si="4"/>
        <v>0</v>
      </c>
      <c r="H65" s="29">
        <f t="shared" si="5"/>
        <v>0</v>
      </c>
    </row>
    <row r="66" spans="1:8" ht="15" customHeight="1" x14ac:dyDescent="0.25">
      <c r="A66" s="153" t="s">
        <v>265</v>
      </c>
      <c r="B66" s="286" t="s">
        <v>106</v>
      </c>
      <c r="C66" s="287" t="s">
        <v>106</v>
      </c>
      <c r="D66" s="154" t="s">
        <v>27</v>
      </c>
      <c r="E66" s="40"/>
      <c r="F66" s="24">
        <v>1</v>
      </c>
      <c r="G66" s="28">
        <f t="shared" si="4"/>
        <v>0</v>
      </c>
      <c r="H66" s="29">
        <f t="shared" si="5"/>
        <v>0</v>
      </c>
    </row>
    <row r="67" spans="1:8" ht="15" customHeight="1" x14ac:dyDescent="0.25">
      <c r="A67" s="153" t="s">
        <v>266</v>
      </c>
      <c r="B67" s="244" t="s">
        <v>107</v>
      </c>
      <c r="C67" s="245" t="s">
        <v>107</v>
      </c>
      <c r="D67" s="154" t="s">
        <v>27</v>
      </c>
      <c r="E67" s="40"/>
      <c r="F67" s="24">
        <v>1</v>
      </c>
      <c r="G67" s="28">
        <f t="shared" si="4"/>
        <v>0</v>
      </c>
      <c r="H67" s="29">
        <f t="shared" si="5"/>
        <v>0</v>
      </c>
    </row>
    <row r="68" spans="1:8" ht="15" customHeight="1" x14ac:dyDescent="0.25">
      <c r="A68" s="153" t="s">
        <v>509</v>
      </c>
      <c r="B68" s="286" t="s">
        <v>108</v>
      </c>
      <c r="C68" s="287" t="s">
        <v>108</v>
      </c>
      <c r="D68" s="154" t="s">
        <v>27</v>
      </c>
      <c r="E68" s="40"/>
      <c r="F68" s="24">
        <v>1</v>
      </c>
      <c r="G68" s="28">
        <f t="shared" si="4"/>
        <v>0</v>
      </c>
      <c r="H68" s="29">
        <f t="shared" si="5"/>
        <v>0</v>
      </c>
    </row>
    <row r="69" spans="1:8" ht="15" customHeight="1" x14ac:dyDescent="0.25">
      <c r="A69" s="153" t="s">
        <v>510</v>
      </c>
      <c r="B69" s="286" t="s">
        <v>109</v>
      </c>
      <c r="C69" s="287" t="s">
        <v>109</v>
      </c>
      <c r="D69" s="154" t="s">
        <v>27</v>
      </c>
      <c r="E69" s="40"/>
      <c r="F69" s="24">
        <v>1</v>
      </c>
      <c r="G69" s="28">
        <f t="shared" si="4"/>
        <v>0</v>
      </c>
      <c r="H69" s="29">
        <f t="shared" si="5"/>
        <v>0</v>
      </c>
    </row>
    <row r="70" spans="1:8" ht="15" customHeight="1" x14ac:dyDescent="0.25">
      <c r="A70" s="153" t="s">
        <v>511</v>
      </c>
      <c r="B70" s="286" t="s">
        <v>110</v>
      </c>
      <c r="C70" s="287" t="s">
        <v>110</v>
      </c>
      <c r="D70" s="154" t="s">
        <v>27</v>
      </c>
      <c r="E70" s="40"/>
      <c r="F70" s="24">
        <v>1</v>
      </c>
      <c r="G70" s="28">
        <f t="shared" si="4"/>
        <v>0</v>
      </c>
      <c r="H70" s="29">
        <f t="shared" si="5"/>
        <v>0</v>
      </c>
    </row>
    <row r="71" spans="1:8" ht="15" customHeight="1" x14ac:dyDescent="0.25">
      <c r="A71" s="153" t="s">
        <v>512</v>
      </c>
      <c r="B71" s="309" t="s">
        <v>111</v>
      </c>
      <c r="C71" s="310" t="s">
        <v>111</v>
      </c>
      <c r="D71" s="154" t="s">
        <v>27</v>
      </c>
      <c r="E71" s="46"/>
      <c r="F71" s="43">
        <v>1</v>
      </c>
      <c r="G71" s="44">
        <f t="shared" si="4"/>
        <v>0</v>
      </c>
      <c r="H71" s="29">
        <f t="shared" si="5"/>
        <v>0</v>
      </c>
    </row>
    <row r="72" spans="1:8" ht="15" customHeight="1" x14ac:dyDescent="0.25">
      <c r="A72" s="153" t="s">
        <v>513</v>
      </c>
      <c r="B72" s="306" t="s">
        <v>112</v>
      </c>
      <c r="C72" s="307" t="s">
        <v>112</v>
      </c>
      <c r="D72" s="18" t="s">
        <v>27</v>
      </c>
      <c r="E72" s="112"/>
      <c r="F72" s="24">
        <v>1</v>
      </c>
      <c r="G72" s="44">
        <f t="shared" si="4"/>
        <v>0</v>
      </c>
      <c r="H72" s="29">
        <f t="shared" si="5"/>
        <v>0</v>
      </c>
    </row>
    <row r="73" spans="1:8" ht="15" customHeight="1" x14ac:dyDescent="0.25">
      <c r="A73" s="153" t="s">
        <v>514</v>
      </c>
      <c r="B73" s="306" t="s">
        <v>113</v>
      </c>
      <c r="C73" s="307" t="s">
        <v>113</v>
      </c>
      <c r="D73" s="18" t="s">
        <v>27</v>
      </c>
      <c r="E73" s="112"/>
      <c r="F73" s="24">
        <v>1</v>
      </c>
      <c r="G73" s="28">
        <f t="shared" si="4"/>
        <v>0</v>
      </c>
      <c r="H73" s="29">
        <f t="shared" si="5"/>
        <v>0</v>
      </c>
    </row>
    <row r="74" spans="1:8" ht="15" customHeight="1" x14ac:dyDescent="0.25">
      <c r="A74" s="153" t="s">
        <v>515</v>
      </c>
      <c r="B74" s="306" t="s">
        <v>114</v>
      </c>
      <c r="C74" s="307" t="s">
        <v>114</v>
      </c>
      <c r="D74" s="18" t="s">
        <v>27</v>
      </c>
      <c r="E74" s="112"/>
      <c r="F74" s="24">
        <v>1</v>
      </c>
      <c r="G74" s="28">
        <f t="shared" si="4"/>
        <v>0</v>
      </c>
      <c r="H74" s="29">
        <f t="shared" si="5"/>
        <v>0</v>
      </c>
    </row>
    <row r="75" spans="1:8" ht="15" customHeight="1" x14ac:dyDescent="0.25">
      <c r="A75" s="153" t="s">
        <v>516</v>
      </c>
      <c r="B75" s="308" t="s">
        <v>115</v>
      </c>
      <c r="C75" s="308" t="s">
        <v>115</v>
      </c>
      <c r="D75" s="149" t="s">
        <v>27</v>
      </c>
      <c r="E75" s="56"/>
      <c r="F75" s="57">
        <v>1</v>
      </c>
      <c r="G75" s="44">
        <f t="shared" si="3"/>
        <v>0</v>
      </c>
      <c r="H75" s="29">
        <f t="shared" si="5"/>
        <v>0</v>
      </c>
    </row>
    <row r="76" spans="1:8" ht="15" customHeight="1" x14ac:dyDescent="0.25">
      <c r="A76" s="153" t="s">
        <v>517</v>
      </c>
      <c r="B76" s="286" t="s">
        <v>116</v>
      </c>
      <c r="C76" s="287" t="s">
        <v>116</v>
      </c>
      <c r="D76" s="154" t="s">
        <v>27</v>
      </c>
      <c r="E76" s="40"/>
      <c r="F76" s="24">
        <v>1</v>
      </c>
      <c r="G76" s="28">
        <f t="shared" si="3"/>
        <v>0</v>
      </c>
      <c r="H76" s="29">
        <f t="shared" si="5"/>
        <v>0</v>
      </c>
    </row>
    <row r="77" spans="1:8" ht="15" customHeight="1" x14ac:dyDescent="0.25">
      <c r="A77" s="153" t="s">
        <v>518</v>
      </c>
      <c r="B77" s="286" t="s">
        <v>117</v>
      </c>
      <c r="C77" s="287" t="s">
        <v>117</v>
      </c>
      <c r="D77" s="154" t="s">
        <v>27</v>
      </c>
      <c r="E77" s="40"/>
      <c r="F77" s="24">
        <v>1</v>
      </c>
      <c r="G77" s="28">
        <f t="shared" si="3"/>
        <v>0</v>
      </c>
      <c r="H77" s="29">
        <f t="shared" si="5"/>
        <v>0</v>
      </c>
    </row>
    <row r="78" spans="1:8" ht="15" customHeight="1" x14ac:dyDescent="0.25">
      <c r="A78" s="153" t="s">
        <v>267</v>
      </c>
      <c r="B78" s="286" t="s">
        <v>118</v>
      </c>
      <c r="C78" s="287" t="s">
        <v>118</v>
      </c>
      <c r="D78" s="154" t="s">
        <v>27</v>
      </c>
      <c r="E78" s="40"/>
      <c r="F78" s="24">
        <v>1</v>
      </c>
      <c r="G78" s="28">
        <f t="shared" si="3"/>
        <v>0</v>
      </c>
      <c r="H78" s="29">
        <f t="shared" si="5"/>
        <v>0</v>
      </c>
    </row>
    <row r="79" spans="1:8" ht="15" customHeight="1" x14ac:dyDescent="0.25">
      <c r="A79" s="153" t="s">
        <v>268</v>
      </c>
      <c r="B79" s="286" t="s">
        <v>119</v>
      </c>
      <c r="C79" s="287" t="s">
        <v>119</v>
      </c>
      <c r="D79" s="154" t="s">
        <v>27</v>
      </c>
      <c r="E79" s="40"/>
      <c r="F79" s="24">
        <v>1</v>
      </c>
      <c r="G79" s="28">
        <f t="shared" si="3"/>
        <v>0</v>
      </c>
      <c r="H79" s="29">
        <f t="shared" si="5"/>
        <v>0</v>
      </c>
    </row>
    <row r="80" spans="1:8" ht="15" customHeight="1" x14ac:dyDescent="0.25">
      <c r="A80" s="153" t="s">
        <v>269</v>
      </c>
      <c r="B80" s="305" t="s">
        <v>120</v>
      </c>
      <c r="C80" s="305" t="s">
        <v>120</v>
      </c>
      <c r="D80" s="154" t="s">
        <v>27</v>
      </c>
      <c r="E80" s="40"/>
      <c r="F80" s="24">
        <v>1</v>
      </c>
      <c r="G80" s="28">
        <f t="shared" si="3"/>
        <v>0</v>
      </c>
      <c r="H80" s="29">
        <f t="shared" si="5"/>
        <v>0</v>
      </c>
    </row>
    <row r="81" spans="1:8" ht="15" customHeight="1" x14ac:dyDescent="0.25">
      <c r="A81" s="153" t="s">
        <v>270</v>
      </c>
      <c r="B81" s="286" t="s">
        <v>121</v>
      </c>
      <c r="C81" s="287" t="s">
        <v>121</v>
      </c>
      <c r="D81" s="154" t="s">
        <v>27</v>
      </c>
      <c r="E81" s="40"/>
      <c r="F81" s="24">
        <v>1</v>
      </c>
      <c r="G81" s="28">
        <f t="shared" si="3"/>
        <v>0</v>
      </c>
      <c r="H81" s="29">
        <f t="shared" si="5"/>
        <v>0</v>
      </c>
    </row>
    <row r="82" spans="1:8" ht="15" customHeight="1" x14ac:dyDescent="0.25">
      <c r="A82" s="153" t="s">
        <v>271</v>
      </c>
      <c r="B82" s="286" t="s">
        <v>122</v>
      </c>
      <c r="C82" s="287" t="s">
        <v>122</v>
      </c>
      <c r="D82" s="154" t="s">
        <v>27</v>
      </c>
      <c r="E82" s="40"/>
      <c r="F82" s="24">
        <v>1</v>
      </c>
      <c r="G82" s="28">
        <f t="shared" si="3"/>
        <v>0</v>
      </c>
      <c r="H82" s="29">
        <f t="shared" si="5"/>
        <v>0</v>
      </c>
    </row>
    <row r="83" spans="1:8" ht="15" customHeight="1" x14ac:dyDescent="0.25">
      <c r="A83" s="153" t="s">
        <v>272</v>
      </c>
      <c r="B83" s="286" t="s">
        <v>123</v>
      </c>
      <c r="C83" s="287" t="s">
        <v>123</v>
      </c>
      <c r="D83" s="154" t="s">
        <v>27</v>
      </c>
      <c r="E83" s="40"/>
      <c r="F83" s="24">
        <v>8</v>
      </c>
      <c r="G83" s="28">
        <f t="shared" si="3"/>
        <v>0</v>
      </c>
      <c r="H83" s="29">
        <f t="shared" si="5"/>
        <v>0</v>
      </c>
    </row>
    <row r="84" spans="1:8" ht="15" customHeight="1" x14ac:dyDescent="0.25">
      <c r="A84" s="153" t="s">
        <v>273</v>
      </c>
      <c r="B84" s="286" t="s">
        <v>124</v>
      </c>
      <c r="C84" s="287" t="s">
        <v>124</v>
      </c>
      <c r="D84" s="154" t="s">
        <v>27</v>
      </c>
      <c r="E84" s="40"/>
      <c r="F84" s="24">
        <v>12</v>
      </c>
      <c r="G84" s="28">
        <f t="shared" si="3"/>
        <v>0</v>
      </c>
      <c r="H84" s="29">
        <f t="shared" si="5"/>
        <v>0</v>
      </c>
    </row>
    <row r="85" spans="1:8" ht="15" customHeight="1" x14ac:dyDescent="0.25">
      <c r="A85" s="153" t="s">
        <v>274</v>
      </c>
      <c r="B85" s="286" t="s">
        <v>125</v>
      </c>
      <c r="C85" s="287" t="s">
        <v>125</v>
      </c>
      <c r="D85" s="154" t="s">
        <v>27</v>
      </c>
      <c r="E85" s="40"/>
      <c r="F85" s="24">
        <v>8</v>
      </c>
      <c r="G85" s="28">
        <f t="shared" si="3"/>
        <v>0</v>
      </c>
      <c r="H85" s="29">
        <f t="shared" si="5"/>
        <v>0</v>
      </c>
    </row>
    <row r="86" spans="1:8" ht="15" customHeight="1" x14ac:dyDescent="0.25">
      <c r="A86" s="153" t="s">
        <v>275</v>
      </c>
      <c r="B86" s="286" t="s">
        <v>126</v>
      </c>
      <c r="C86" s="287" t="s">
        <v>126</v>
      </c>
      <c r="D86" s="154" t="s">
        <v>27</v>
      </c>
      <c r="E86" s="40"/>
      <c r="F86" s="24">
        <v>8</v>
      </c>
      <c r="G86" s="28">
        <f t="shared" si="3"/>
        <v>0</v>
      </c>
      <c r="H86" s="29">
        <f t="shared" si="5"/>
        <v>0</v>
      </c>
    </row>
    <row r="87" spans="1:8" ht="15" customHeight="1" x14ac:dyDescent="0.25">
      <c r="A87" s="153" t="s">
        <v>276</v>
      </c>
      <c r="B87" s="244" t="s">
        <v>127</v>
      </c>
      <c r="C87" s="245" t="s">
        <v>127</v>
      </c>
      <c r="D87" s="154" t="s">
        <v>27</v>
      </c>
      <c r="E87" s="40"/>
      <c r="F87" s="24">
        <v>1</v>
      </c>
      <c r="G87" s="28">
        <f t="shared" si="3"/>
        <v>0</v>
      </c>
      <c r="H87" s="29">
        <f t="shared" si="5"/>
        <v>0</v>
      </c>
    </row>
    <row r="88" spans="1:8" ht="15" customHeight="1" thickBot="1" x14ac:dyDescent="0.3">
      <c r="A88" s="153" t="s">
        <v>277</v>
      </c>
      <c r="B88" s="286" t="s">
        <v>128</v>
      </c>
      <c r="C88" s="287" t="s">
        <v>128</v>
      </c>
      <c r="D88" s="154" t="s">
        <v>27</v>
      </c>
      <c r="E88" s="40"/>
      <c r="F88" s="24">
        <v>1</v>
      </c>
      <c r="G88" s="28">
        <f t="shared" si="3"/>
        <v>0</v>
      </c>
      <c r="H88" s="29">
        <f t="shared" si="5"/>
        <v>0</v>
      </c>
    </row>
    <row r="89" spans="1:8" ht="27" customHeight="1" thickBot="1" x14ac:dyDescent="0.3">
      <c r="A89" s="232" t="s">
        <v>137</v>
      </c>
      <c r="B89" s="233"/>
      <c r="C89" s="233"/>
      <c r="D89" s="233"/>
      <c r="E89" s="233"/>
      <c r="F89" s="233"/>
      <c r="G89" s="233"/>
      <c r="H89" s="234"/>
    </row>
    <row r="90" spans="1:8" ht="15" customHeight="1" x14ac:dyDescent="0.25">
      <c r="A90" s="155" t="s">
        <v>284</v>
      </c>
      <c r="B90" s="314" t="s">
        <v>138</v>
      </c>
      <c r="C90" s="315" t="s">
        <v>138</v>
      </c>
      <c r="D90" s="156" t="s">
        <v>27</v>
      </c>
      <c r="E90" s="111"/>
      <c r="F90" s="107">
        <v>575</v>
      </c>
      <c r="G90" s="44">
        <f t="shared" ref="G90:G98" si="6">E90*F90</f>
        <v>0</v>
      </c>
      <c r="H90" s="45">
        <f>G90+(G90*$F$2)</f>
        <v>0</v>
      </c>
    </row>
    <row r="91" spans="1:8" ht="15" customHeight="1" x14ac:dyDescent="0.25">
      <c r="A91" s="153" t="s">
        <v>285</v>
      </c>
      <c r="B91" s="311" t="s">
        <v>139</v>
      </c>
      <c r="C91" s="311" t="s">
        <v>139</v>
      </c>
      <c r="D91" s="18" t="s">
        <v>27</v>
      </c>
      <c r="E91" s="40"/>
      <c r="F91" s="108">
        <v>4</v>
      </c>
      <c r="G91" s="28">
        <f t="shared" si="6"/>
        <v>0</v>
      </c>
      <c r="H91" s="45">
        <f t="shared" ref="H91:H100" si="7">G91+(G91*$F$2)</f>
        <v>0</v>
      </c>
    </row>
    <row r="92" spans="1:8" ht="15" customHeight="1" x14ac:dyDescent="0.25">
      <c r="A92" s="153" t="s">
        <v>286</v>
      </c>
      <c r="B92" s="311" t="s">
        <v>140</v>
      </c>
      <c r="C92" s="311" t="s">
        <v>140</v>
      </c>
      <c r="D92" s="18" t="s">
        <v>27</v>
      </c>
      <c r="E92" s="40"/>
      <c r="F92" s="108">
        <v>70</v>
      </c>
      <c r="G92" s="28">
        <f t="shared" si="6"/>
        <v>0</v>
      </c>
      <c r="H92" s="45">
        <f t="shared" si="7"/>
        <v>0</v>
      </c>
    </row>
    <row r="93" spans="1:8" ht="15" customHeight="1" x14ac:dyDescent="0.25">
      <c r="A93" s="153" t="s">
        <v>287</v>
      </c>
      <c r="B93" s="305" t="s">
        <v>141</v>
      </c>
      <c r="C93" s="305" t="s">
        <v>141</v>
      </c>
      <c r="D93" s="18" t="s">
        <v>27</v>
      </c>
      <c r="E93" s="40"/>
      <c r="F93" s="108">
        <v>1</v>
      </c>
      <c r="G93" s="28">
        <f t="shared" si="6"/>
        <v>0</v>
      </c>
      <c r="H93" s="45">
        <f t="shared" si="7"/>
        <v>0</v>
      </c>
    </row>
    <row r="94" spans="1:8" ht="15" customHeight="1" x14ac:dyDescent="0.25">
      <c r="A94" s="153" t="s">
        <v>288</v>
      </c>
      <c r="B94" s="305" t="s">
        <v>142</v>
      </c>
      <c r="C94" s="305" t="s">
        <v>142</v>
      </c>
      <c r="D94" s="18" t="s">
        <v>27</v>
      </c>
      <c r="E94" s="40"/>
      <c r="F94" s="108">
        <v>1</v>
      </c>
      <c r="G94" s="28">
        <f t="shared" si="6"/>
        <v>0</v>
      </c>
      <c r="H94" s="45">
        <f t="shared" si="7"/>
        <v>0</v>
      </c>
    </row>
    <row r="95" spans="1:8" ht="15" customHeight="1" x14ac:dyDescent="0.25">
      <c r="A95" s="153" t="s">
        <v>289</v>
      </c>
      <c r="B95" s="305" t="s">
        <v>143</v>
      </c>
      <c r="C95" s="305" t="s">
        <v>143</v>
      </c>
      <c r="D95" s="18" t="s">
        <v>27</v>
      </c>
      <c r="E95" s="40"/>
      <c r="F95" s="108">
        <v>1</v>
      </c>
      <c r="G95" s="44">
        <f t="shared" si="6"/>
        <v>0</v>
      </c>
      <c r="H95" s="45">
        <f t="shared" si="7"/>
        <v>0</v>
      </c>
    </row>
    <row r="96" spans="1:8" ht="15" customHeight="1" x14ac:dyDescent="0.25">
      <c r="A96" s="153" t="s">
        <v>290</v>
      </c>
      <c r="B96" s="311" t="s">
        <v>144</v>
      </c>
      <c r="C96" s="311" t="s">
        <v>144</v>
      </c>
      <c r="D96" s="18" t="s">
        <v>27</v>
      </c>
      <c r="E96" s="40"/>
      <c r="F96" s="108">
        <v>1</v>
      </c>
      <c r="G96" s="44">
        <f t="shared" si="6"/>
        <v>0</v>
      </c>
      <c r="H96" s="45">
        <f t="shared" si="7"/>
        <v>0</v>
      </c>
    </row>
    <row r="97" spans="1:8" ht="15" customHeight="1" x14ac:dyDescent="0.25">
      <c r="A97" s="153" t="s">
        <v>291</v>
      </c>
      <c r="B97" s="311" t="s">
        <v>134</v>
      </c>
      <c r="C97" s="311" t="s">
        <v>134</v>
      </c>
      <c r="D97" s="18" t="s">
        <v>27</v>
      </c>
      <c r="E97" s="40"/>
      <c r="F97" s="108">
        <v>1</v>
      </c>
      <c r="G97" s="28">
        <f t="shared" si="6"/>
        <v>0</v>
      </c>
      <c r="H97" s="45">
        <f t="shared" si="7"/>
        <v>0</v>
      </c>
    </row>
    <row r="98" spans="1:8" ht="15" customHeight="1" x14ac:dyDescent="0.25">
      <c r="A98" s="153" t="s">
        <v>292</v>
      </c>
      <c r="B98" s="311" t="s">
        <v>145</v>
      </c>
      <c r="C98" s="311" t="s">
        <v>145</v>
      </c>
      <c r="D98" s="18" t="s">
        <v>27</v>
      </c>
      <c r="E98" s="40"/>
      <c r="F98" s="108">
        <v>1</v>
      </c>
      <c r="G98" s="28">
        <f t="shared" si="6"/>
        <v>0</v>
      </c>
      <c r="H98" s="45">
        <f t="shared" si="7"/>
        <v>0</v>
      </c>
    </row>
    <row r="99" spans="1:8" ht="15" customHeight="1" x14ac:dyDescent="0.25">
      <c r="A99" s="153" t="s">
        <v>293</v>
      </c>
      <c r="B99" s="305" t="s">
        <v>146</v>
      </c>
      <c r="C99" s="305" t="s">
        <v>146</v>
      </c>
      <c r="D99" s="18" t="s">
        <v>27</v>
      </c>
      <c r="E99" s="40"/>
      <c r="F99" s="108">
        <v>1</v>
      </c>
      <c r="G99" s="28">
        <f t="shared" si="3"/>
        <v>0</v>
      </c>
      <c r="H99" s="45">
        <f t="shared" si="7"/>
        <v>0</v>
      </c>
    </row>
    <row r="100" spans="1:8" ht="15" customHeight="1" thickBot="1" x14ac:dyDescent="0.3">
      <c r="A100" s="153" t="s">
        <v>294</v>
      </c>
      <c r="B100" s="312" t="s">
        <v>147</v>
      </c>
      <c r="C100" s="313" t="s">
        <v>147</v>
      </c>
      <c r="D100" s="154" t="s">
        <v>27</v>
      </c>
      <c r="E100" s="46"/>
      <c r="F100" s="108">
        <v>1</v>
      </c>
      <c r="G100" s="28">
        <f t="shared" si="3"/>
        <v>0</v>
      </c>
      <c r="H100" s="45">
        <f t="shared" si="7"/>
        <v>0</v>
      </c>
    </row>
    <row r="101" spans="1:8" ht="30.95" customHeight="1" thickBot="1" x14ac:dyDescent="0.3">
      <c r="A101" s="232" t="s">
        <v>148</v>
      </c>
      <c r="B101" s="233"/>
      <c r="C101" s="233"/>
      <c r="D101" s="233"/>
      <c r="E101" s="233"/>
      <c r="F101" s="233"/>
      <c r="G101" s="233"/>
      <c r="H101" s="234"/>
    </row>
    <row r="102" spans="1:8" ht="15" customHeight="1" thickBot="1" x14ac:dyDescent="0.3">
      <c r="A102" s="157" t="s">
        <v>295</v>
      </c>
      <c r="B102" s="286" t="s">
        <v>149</v>
      </c>
      <c r="C102" s="287" t="s">
        <v>149</v>
      </c>
      <c r="D102" s="125" t="s">
        <v>27</v>
      </c>
      <c r="E102" s="53"/>
      <c r="F102" s="25">
        <v>1</v>
      </c>
      <c r="G102" s="28">
        <f t="shared" si="3"/>
        <v>0</v>
      </c>
      <c r="H102" s="28">
        <f>G102+(G102*$F$2)</f>
        <v>0</v>
      </c>
    </row>
    <row r="103" spans="1:8" ht="15" customHeight="1" thickBot="1" x14ac:dyDescent="0.3">
      <c r="A103" s="157" t="s">
        <v>294</v>
      </c>
      <c r="B103" s="286" t="s">
        <v>150</v>
      </c>
      <c r="C103" s="287" t="s">
        <v>150</v>
      </c>
      <c r="D103" s="125" t="s">
        <v>27</v>
      </c>
      <c r="E103" s="53"/>
      <c r="F103" s="25">
        <v>1</v>
      </c>
      <c r="G103" s="28">
        <f t="shared" si="3"/>
        <v>0</v>
      </c>
      <c r="H103" s="28">
        <f t="shared" ref="H103:H105" si="8">G103+(G103*$F$2)</f>
        <v>0</v>
      </c>
    </row>
    <row r="104" spans="1:8" ht="15" customHeight="1" x14ac:dyDescent="0.25">
      <c r="A104" s="157" t="s">
        <v>295</v>
      </c>
      <c r="B104" s="286" t="s">
        <v>151</v>
      </c>
      <c r="C104" s="287" t="s">
        <v>151</v>
      </c>
      <c r="D104" s="154" t="s">
        <v>27</v>
      </c>
      <c r="E104" s="40"/>
      <c r="F104" s="24">
        <v>1</v>
      </c>
      <c r="G104" s="28">
        <f t="shared" si="3"/>
        <v>0</v>
      </c>
      <c r="H104" s="28">
        <f t="shared" si="8"/>
        <v>0</v>
      </c>
    </row>
    <row r="105" spans="1:8" ht="15" customHeight="1" thickBot="1" x14ac:dyDescent="0.3">
      <c r="A105" s="157" t="s">
        <v>296</v>
      </c>
      <c r="B105" s="286" t="s">
        <v>152</v>
      </c>
      <c r="C105" s="287" t="s">
        <v>152</v>
      </c>
      <c r="D105" s="154" t="s">
        <v>27</v>
      </c>
      <c r="E105" s="40"/>
      <c r="F105" s="24">
        <v>1</v>
      </c>
      <c r="G105" s="28">
        <f t="shared" si="3"/>
        <v>0</v>
      </c>
      <c r="H105" s="28">
        <f t="shared" si="8"/>
        <v>0</v>
      </c>
    </row>
    <row r="106" spans="1:8" ht="27.95" customHeight="1" thickBot="1" x14ac:dyDescent="0.3">
      <c r="A106" s="232" t="s">
        <v>153</v>
      </c>
      <c r="B106" s="233"/>
      <c r="C106" s="233"/>
      <c r="D106" s="233"/>
      <c r="E106" s="233"/>
      <c r="F106" s="233"/>
      <c r="G106" s="233"/>
      <c r="H106" s="234"/>
    </row>
    <row r="107" spans="1:8" ht="15" customHeight="1" thickBot="1" x14ac:dyDescent="0.3">
      <c r="A107" s="157" t="s">
        <v>297</v>
      </c>
      <c r="B107" s="286" t="s">
        <v>154</v>
      </c>
      <c r="C107" s="287" t="s">
        <v>154</v>
      </c>
      <c r="D107" s="125" t="s">
        <v>27</v>
      </c>
      <c r="E107" s="53"/>
      <c r="F107" s="25">
        <v>60</v>
      </c>
      <c r="G107" s="44">
        <f t="shared" si="3"/>
        <v>0</v>
      </c>
      <c r="H107" s="45">
        <f>G107+(G107*$F$2)</f>
        <v>0</v>
      </c>
    </row>
    <row r="108" spans="1:8" ht="15" customHeight="1" thickBot="1" x14ac:dyDescent="0.3">
      <c r="A108" s="157" t="s">
        <v>298</v>
      </c>
      <c r="B108" s="286" t="s">
        <v>155</v>
      </c>
      <c r="C108" s="287" t="s">
        <v>155</v>
      </c>
      <c r="D108" s="125" t="s">
        <v>27</v>
      </c>
      <c r="E108" s="53"/>
      <c r="F108" s="25">
        <v>1</v>
      </c>
      <c r="G108" s="28">
        <f t="shared" si="3"/>
        <v>0</v>
      </c>
      <c r="H108" s="45">
        <f>G108+(G108*$F$2)</f>
        <v>0</v>
      </c>
    </row>
    <row r="109" spans="1:8" ht="29.45" customHeight="1" thickBot="1" x14ac:dyDescent="0.3">
      <c r="A109" s="232" t="s">
        <v>156</v>
      </c>
      <c r="B109" s="233"/>
      <c r="C109" s="233"/>
      <c r="D109" s="233"/>
      <c r="E109" s="233"/>
      <c r="F109" s="233"/>
      <c r="G109" s="233"/>
      <c r="H109" s="234"/>
    </row>
    <row r="110" spans="1:8" ht="15" customHeight="1" x14ac:dyDescent="0.25">
      <c r="A110" s="157" t="s">
        <v>299</v>
      </c>
      <c r="B110" s="286" t="s">
        <v>157</v>
      </c>
      <c r="C110" s="287" t="s">
        <v>157</v>
      </c>
      <c r="D110" s="154" t="s">
        <v>27</v>
      </c>
      <c r="E110" s="40"/>
      <c r="F110" s="24">
        <v>1</v>
      </c>
      <c r="G110" s="28">
        <f t="shared" ref="G110:G129" si="9">E110*F110</f>
        <v>0</v>
      </c>
      <c r="H110" s="29">
        <f>G110+(G110*$F$2)</f>
        <v>0</v>
      </c>
    </row>
    <row r="111" spans="1:8" ht="15" customHeight="1" x14ac:dyDescent="0.25">
      <c r="A111" s="157" t="s">
        <v>300</v>
      </c>
      <c r="B111" s="286" t="s">
        <v>158</v>
      </c>
      <c r="C111" s="287" t="s">
        <v>158</v>
      </c>
      <c r="D111" s="154" t="s">
        <v>27</v>
      </c>
      <c r="E111" s="40"/>
      <c r="F111" s="24">
        <v>1</v>
      </c>
      <c r="G111" s="28">
        <f t="shared" si="9"/>
        <v>0</v>
      </c>
      <c r="H111" s="29">
        <f t="shared" ref="H111:H112" si="10">G111+(G111*$F$2)</f>
        <v>0</v>
      </c>
    </row>
    <row r="112" spans="1:8" ht="15" customHeight="1" thickBot="1" x14ac:dyDescent="0.3">
      <c r="A112" s="157" t="s">
        <v>301</v>
      </c>
      <c r="B112" s="286" t="s">
        <v>159</v>
      </c>
      <c r="C112" s="287" t="s">
        <v>159</v>
      </c>
      <c r="D112" s="125" t="s">
        <v>27</v>
      </c>
      <c r="E112" s="53"/>
      <c r="F112" s="25">
        <v>1</v>
      </c>
      <c r="G112" s="44">
        <f t="shared" si="9"/>
        <v>0</v>
      </c>
      <c r="H112" s="29">
        <f t="shared" si="10"/>
        <v>0</v>
      </c>
    </row>
    <row r="113" spans="1:8" ht="24.95" customHeight="1" thickBot="1" x14ac:dyDescent="0.3">
      <c r="A113" s="232" t="s">
        <v>160</v>
      </c>
      <c r="B113" s="233"/>
      <c r="C113" s="233"/>
      <c r="D113" s="233"/>
      <c r="E113" s="233"/>
      <c r="F113" s="233"/>
      <c r="G113" s="233"/>
      <c r="H113" s="234"/>
    </row>
    <row r="114" spans="1:8" ht="15" customHeight="1" thickBot="1" x14ac:dyDescent="0.3">
      <c r="A114" s="157" t="s">
        <v>302</v>
      </c>
      <c r="B114" s="286" t="s">
        <v>161</v>
      </c>
      <c r="C114" s="287" t="s">
        <v>161</v>
      </c>
      <c r="D114" s="125" t="s">
        <v>27</v>
      </c>
      <c r="E114" s="53"/>
      <c r="F114" s="25">
        <v>1</v>
      </c>
      <c r="G114" s="28">
        <f t="shared" si="9"/>
        <v>0</v>
      </c>
      <c r="H114" s="28">
        <f>G114+(G114*$F$2)</f>
        <v>0</v>
      </c>
    </row>
    <row r="115" spans="1:8" ht="15" customHeight="1" x14ac:dyDescent="0.25">
      <c r="A115" s="157" t="s">
        <v>303</v>
      </c>
      <c r="B115" s="286" t="s">
        <v>162</v>
      </c>
      <c r="C115" s="287" t="s">
        <v>162</v>
      </c>
      <c r="D115" s="154" t="s">
        <v>27</v>
      </c>
      <c r="E115" s="40"/>
      <c r="F115" s="24">
        <v>1</v>
      </c>
      <c r="G115" s="28">
        <f t="shared" si="9"/>
        <v>0</v>
      </c>
      <c r="H115" s="28">
        <f t="shared" ref="H115:H121" si="11">G115+(G115*$F$2)</f>
        <v>0</v>
      </c>
    </row>
    <row r="116" spans="1:8" ht="15" customHeight="1" x14ac:dyDescent="0.25">
      <c r="A116" s="157" t="s">
        <v>304</v>
      </c>
      <c r="B116" s="286" t="s">
        <v>163</v>
      </c>
      <c r="C116" s="287" t="s">
        <v>163</v>
      </c>
      <c r="D116" s="154" t="s">
        <v>27</v>
      </c>
      <c r="E116" s="40"/>
      <c r="F116" s="24">
        <v>1</v>
      </c>
      <c r="G116" s="28">
        <f t="shared" si="9"/>
        <v>0</v>
      </c>
      <c r="H116" s="28">
        <f t="shared" si="11"/>
        <v>0</v>
      </c>
    </row>
    <row r="117" spans="1:8" ht="15" customHeight="1" x14ac:dyDescent="0.25">
      <c r="A117" s="157" t="s">
        <v>305</v>
      </c>
      <c r="B117" s="286" t="s">
        <v>164</v>
      </c>
      <c r="C117" s="287" t="s">
        <v>164</v>
      </c>
      <c r="D117" s="154" t="s">
        <v>27</v>
      </c>
      <c r="E117" s="46"/>
      <c r="F117" s="43">
        <v>1</v>
      </c>
      <c r="G117" s="44">
        <f t="shared" si="9"/>
        <v>0</v>
      </c>
      <c r="H117" s="28">
        <f t="shared" si="11"/>
        <v>0</v>
      </c>
    </row>
    <row r="118" spans="1:8" ht="15" customHeight="1" thickBot="1" x14ac:dyDescent="0.3">
      <c r="A118" s="157" t="s">
        <v>306</v>
      </c>
      <c r="B118" s="286" t="s">
        <v>165</v>
      </c>
      <c r="C118" s="287" t="s">
        <v>165</v>
      </c>
      <c r="D118" s="125" t="s">
        <v>27</v>
      </c>
      <c r="E118" s="53"/>
      <c r="F118" s="25">
        <v>4</v>
      </c>
      <c r="G118" s="44">
        <f t="shared" si="9"/>
        <v>0</v>
      </c>
      <c r="H118" s="28">
        <f t="shared" si="11"/>
        <v>0</v>
      </c>
    </row>
    <row r="119" spans="1:8" ht="15" customHeight="1" thickBot="1" x14ac:dyDescent="0.3">
      <c r="A119" s="157" t="s">
        <v>307</v>
      </c>
      <c r="B119" s="286" t="s">
        <v>166</v>
      </c>
      <c r="C119" s="287" t="s">
        <v>166</v>
      </c>
      <c r="D119" s="125" t="s">
        <v>27</v>
      </c>
      <c r="E119" s="53"/>
      <c r="F119" s="25">
        <v>1</v>
      </c>
      <c r="G119" s="28">
        <f t="shared" si="9"/>
        <v>0</v>
      </c>
      <c r="H119" s="28">
        <f t="shared" si="11"/>
        <v>0</v>
      </c>
    </row>
    <row r="120" spans="1:8" ht="15" customHeight="1" thickBot="1" x14ac:dyDescent="0.3">
      <c r="A120" s="157" t="s">
        <v>308</v>
      </c>
      <c r="B120" s="286" t="s">
        <v>167</v>
      </c>
      <c r="C120" s="287" t="s">
        <v>167</v>
      </c>
      <c r="D120" s="125" t="s">
        <v>27</v>
      </c>
      <c r="E120" s="53"/>
      <c r="F120" s="25">
        <v>1</v>
      </c>
      <c r="G120" s="28">
        <f t="shared" si="9"/>
        <v>0</v>
      </c>
      <c r="H120" s="28">
        <f t="shared" si="11"/>
        <v>0</v>
      </c>
    </row>
    <row r="121" spans="1:8" ht="15" customHeight="1" thickBot="1" x14ac:dyDescent="0.3">
      <c r="A121" s="157" t="s">
        <v>309</v>
      </c>
      <c r="B121" s="286" t="s">
        <v>168</v>
      </c>
      <c r="C121" s="287" t="s">
        <v>168</v>
      </c>
      <c r="D121" s="154" t="s">
        <v>27</v>
      </c>
      <c r="E121" s="40"/>
      <c r="F121" s="24">
        <v>1</v>
      </c>
      <c r="G121" s="28">
        <f t="shared" si="9"/>
        <v>0</v>
      </c>
      <c r="H121" s="28">
        <f t="shared" si="11"/>
        <v>0</v>
      </c>
    </row>
    <row r="122" spans="1:8" ht="24.95" customHeight="1" thickBot="1" x14ac:dyDescent="0.3">
      <c r="A122" s="232" t="s">
        <v>169</v>
      </c>
      <c r="B122" s="233"/>
      <c r="C122" s="233"/>
      <c r="D122" s="233"/>
      <c r="E122" s="233"/>
      <c r="F122" s="233"/>
      <c r="G122" s="233"/>
      <c r="H122" s="234"/>
    </row>
    <row r="123" spans="1:8" ht="15" customHeight="1" x14ac:dyDescent="0.25">
      <c r="A123" s="157" t="s">
        <v>310</v>
      </c>
      <c r="B123" s="286" t="s">
        <v>170</v>
      </c>
      <c r="C123" s="287" t="s">
        <v>170</v>
      </c>
      <c r="D123" s="154" t="s">
        <v>27</v>
      </c>
      <c r="E123" s="40"/>
      <c r="F123" s="24">
        <v>1</v>
      </c>
      <c r="G123" s="28">
        <f t="shared" si="9"/>
        <v>0</v>
      </c>
      <c r="H123" s="29">
        <f>G123+(G123*$F$2)</f>
        <v>0</v>
      </c>
    </row>
    <row r="124" spans="1:8" ht="15" customHeight="1" x14ac:dyDescent="0.25">
      <c r="A124" s="157" t="s">
        <v>311</v>
      </c>
      <c r="B124" s="286" t="s">
        <v>171</v>
      </c>
      <c r="C124" s="287" t="s">
        <v>171</v>
      </c>
      <c r="D124" s="154" t="s">
        <v>27</v>
      </c>
      <c r="E124" s="40"/>
      <c r="F124" s="24">
        <v>1</v>
      </c>
      <c r="G124" s="28">
        <f t="shared" si="9"/>
        <v>0</v>
      </c>
      <c r="H124" s="29">
        <f t="shared" ref="H124:H130" si="12">G124+(G124*$F$2)</f>
        <v>0</v>
      </c>
    </row>
    <row r="125" spans="1:8" ht="15" customHeight="1" x14ac:dyDescent="0.25">
      <c r="A125" s="157" t="s">
        <v>312</v>
      </c>
      <c r="B125" s="286" t="s">
        <v>172</v>
      </c>
      <c r="C125" s="287" t="s">
        <v>172</v>
      </c>
      <c r="D125" s="154" t="s">
        <v>27</v>
      </c>
      <c r="E125" s="40"/>
      <c r="F125" s="24">
        <v>1</v>
      </c>
      <c r="G125" s="28">
        <f t="shared" si="9"/>
        <v>0</v>
      </c>
      <c r="H125" s="29">
        <f t="shared" si="12"/>
        <v>0</v>
      </c>
    </row>
    <row r="126" spans="1:8" ht="15" customHeight="1" x14ac:dyDescent="0.25">
      <c r="A126" s="157" t="s">
        <v>313</v>
      </c>
      <c r="B126" s="286" t="s">
        <v>173</v>
      </c>
      <c r="C126" s="287" t="s">
        <v>173</v>
      </c>
      <c r="D126" s="154" t="s">
        <v>27</v>
      </c>
      <c r="E126" s="40"/>
      <c r="F126" s="24">
        <v>80</v>
      </c>
      <c r="G126" s="28">
        <f t="shared" si="9"/>
        <v>0</v>
      </c>
      <c r="H126" s="29">
        <f t="shared" si="12"/>
        <v>0</v>
      </c>
    </row>
    <row r="127" spans="1:8" ht="15" customHeight="1" x14ac:dyDescent="0.25">
      <c r="A127" s="157" t="s">
        <v>314</v>
      </c>
      <c r="B127" s="286" t="s">
        <v>174</v>
      </c>
      <c r="C127" s="287" t="s">
        <v>174</v>
      </c>
      <c r="D127" s="154" t="s">
        <v>27</v>
      </c>
      <c r="E127" s="40"/>
      <c r="F127" s="24">
        <v>1</v>
      </c>
      <c r="G127" s="28">
        <f t="shared" si="9"/>
        <v>0</v>
      </c>
      <c r="H127" s="29">
        <f t="shared" si="12"/>
        <v>0</v>
      </c>
    </row>
    <row r="128" spans="1:8" ht="15" customHeight="1" x14ac:dyDescent="0.25">
      <c r="A128" s="157" t="s">
        <v>315</v>
      </c>
      <c r="B128" s="286" t="s">
        <v>175</v>
      </c>
      <c r="C128" s="287" t="s">
        <v>175</v>
      </c>
      <c r="D128" s="154" t="s">
        <v>27</v>
      </c>
      <c r="E128" s="40"/>
      <c r="F128" s="24">
        <v>1</v>
      </c>
      <c r="G128" s="28">
        <f t="shared" si="9"/>
        <v>0</v>
      </c>
      <c r="H128" s="29">
        <f t="shared" si="12"/>
        <v>0</v>
      </c>
    </row>
    <row r="129" spans="1:8" ht="15" customHeight="1" x14ac:dyDescent="0.25">
      <c r="A129" s="157" t="s">
        <v>316</v>
      </c>
      <c r="B129" s="286" t="s">
        <v>176</v>
      </c>
      <c r="C129" s="287" t="s">
        <v>176</v>
      </c>
      <c r="D129" s="154" t="s">
        <v>27</v>
      </c>
      <c r="E129" s="40"/>
      <c r="F129" s="24">
        <v>1</v>
      </c>
      <c r="G129" s="28">
        <f t="shared" si="9"/>
        <v>0</v>
      </c>
      <c r="H129" s="29">
        <f t="shared" si="12"/>
        <v>0</v>
      </c>
    </row>
    <row r="130" spans="1:8" ht="15" customHeight="1" thickBot="1" x14ac:dyDescent="0.3">
      <c r="A130" s="157" t="s">
        <v>317</v>
      </c>
      <c r="B130" s="286" t="s">
        <v>177</v>
      </c>
      <c r="C130" s="287" t="s">
        <v>177</v>
      </c>
      <c r="D130" s="154" t="s">
        <v>27</v>
      </c>
      <c r="E130" s="40"/>
      <c r="F130" s="24">
        <v>1</v>
      </c>
      <c r="G130" s="28">
        <f>E130*F130</f>
        <v>0</v>
      </c>
      <c r="H130" s="29">
        <f t="shared" si="12"/>
        <v>0</v>
      </c>
    </row>
    <row r="131" spans="1:8" ht="30.6" customHeight="1" thickBot="1" x14ac:dyDescent="0.3">
      <c r="A131" s="232" t="s">
        <v>178</v>
      </c>
      <c r="B131" s="233"/>
      <c r="C131" s="233"/>
      <c r="D131" s="233"/>
      <c r="E131" s="233"/>
      <c r="F131" s="233"/>
      <c r="G131" s="233"/>
      <c r="H131" s="234"/>
    </row>
    <row r="132" spans="1:8" ht="15" customHeight="1" x14ac:dyDescent="0.25">
      <c r="A132" s="157" t="s">
        <v>318</v>
      </c>
      <c r="B132" s="286" t="s">
        <v>179</v>
      </c>
      <c r="C132" s="287" t="s">
        <v>179</v>
      </c>
      <c r="D132" s="154" t="s">
        <v>27</v>
      </c>
      <c r="E132" s="40"/>
      <c r="F132" s="24">
        <v>1</v>
      </c>
      <c r="G132" s="28">
        <f t="shared" ref="G132:G148" si="13">E132*F132</f>
        <v>0</v>
      </c>
      <c r="H132" s="29">
        <f>G132+(G132*$F$2)</f>
        <v>0</v>
      </c>
    </row>
    <row r="133" spans="1:8" ht="15" customHeight="1" x14ac:dyDescent="0.25">
      <c r="A133" s="157" t="s">
        <v>319</v>
      </c>
      <c r="B133" s="286" t="s">
        <v>180</v>
      </c>
      <c r="C133" s="287" t="s">
        <v>180</v>
      </c>
      <c r="D133" s="154" t="s">
        <v>27</v>
      </c>
      <c r="E133" s="40"/>
      <c r="F133" s="24">
        <v>1</v>
      </c>
      <c r="G133" s="28">
        <f t="shared" si="13"/>
        <v>0</v>
      </c>
      <c r="H133" s="29">
        <f t="shared" ref="H133:H153" si="14">G133+(G133*$F$2)</f>
        <v>0</v>
      </c>
    </row>
    <row r="134" spans="1:8" ht="15" customHeight="1" x14ac:dyDescent="0.25">
      <c r="A134" s="157" t="s">
        <v>320</v>
      </c>
      <c r="B134" s="286" t="s">
        <v>181</v>
      </c>
      <c r="C134" s="287" t="s">
        <v>181</v>
      </c>
      <c r="D134" s="154" t="s">
        <v>27</v>
      </c>
      <c r="E134" s="40"/>
      <c r="F134" s="24">
        <v>1</v>
      </c>
      <c r="G134" s="28">
        <f t="shared" si="13"/>
        <v>0</v>
      </c>
      <c r="H134" s="29">
        <f t="shared" si="14"/>
        <v>0</v>
      </c>
    </row>
    <row r="135" spans="1:8" ht="15" customHeight="1" x14ac:dyDescent="0.25">
      <c r="A135" s="157" t="s">
        <v>321</v>
      </c>
      <c r="B135" s="286" t="s">
        <v>182</v>
      </c>
      <c r="C135" s="287" t="s">
        <v>182</v>
      </c>
      <c r="D135" s="154" t="s">
        <v>27</v>
      </c>
      <c r="E135" s="40"/>
      <c r="F135" s="24">
        <v>1</v>
      </c>
      <c r="G135" s="28">
        <f t="shared" si="13"/>
        <v>0</v>
      </c>
      <c r="H135" s="29">
        <f t="shared" si="14"/>
        <v>0</v>
      </c>
    </row>
    <row r="136" spans="1:8" ht="15" customHeight="1" x14ac:dyDescent="0.25">
      <c r="A136" s="157" t="s">
        <v>322</v>
      </c>
      <c r="B136" s="286" t="s">
        <v>183</v>
      </c>
      <c r="C136" s="287" t="s">
        <v>183</v>
      </c>
      <c r="D136" s="154" t="s">
        <v>27</v>
      </c>
      <c r="E136" s="40"/>
      <c r="F136" s="24">
        <v>1</v>
      </c>
      <c r="G136" s="28">
        <f t="shared" si="13"/>
        <v>0</v>
      </c>
      <c r="H136" s="29">
        <f t="shared" si="14"/>
        <v>0</v>
      </c>
    </row>
    <row r="137" spans="1:8" ht="15" customHeight="1" x14ac:dyDescent="0.25">
      <c r="A137" s="157" t="s">
        <v>323</v>
      </c>
      <c r="B137" s="286" t="s">
        <v>184</v>
      </c>
      <c r="C137" s="287" t="s">
        <v>184</v>
      </c>
      <c r="D137" s="154" t="s">
        <v>27</v>
      </c>
      <c r="E137" s="40"/>
      <c r="F137" s="24">
        <v>1</v>
      </c>
      <c r="G137" s="28">
        <f t="shared" si="13"/>
        <v>0</v>
      </c>
      <c r="H137" s="29">
        <f t="shared" si="14"/>
        <v>0</v>
      </c>
    </row>
    <row r="138" spans="1:8" ht="15" customHeight="1" x14ac:dyDescent="0.25">
      <c r="A138" s="157" t="s">
        <v>324</v>
      </c>
      <c r="B138" s="286" t="s">
        <v>185</v>
      </c>
      <c r="C138" s="287" t="s">
        <v>185</v>
      </c>
      <c r="D138" s="154" t="s">
        <v>27</v>
      </c>
      <c r="E138" s="40"/>
      <c r="F138" s="24">
        <v>1</v>
      </c>
      <c r="G138" s="28">
        <f t="shared" si="13"/>
        <v>0</v>
      </c>
      <c r="H138" s="29">
        <f t="shared" si="14"/>
        <v>0</v>
      </c>
    </row>
    <row r="139" spans="1:8" ht="15" customHeight="1" x14ac:dyDescent="0.25">
      <c r="A139" s="157" t="s">
        <v>325</v>
      </c>
      <c r="B139" s="286" t="s">
        <v>186</v>
      </c>
      <c r="C139" s="287" t="s">
        <v>186</v>
      </c>
      <c r="D139" s="154" t="s">
        <v>27</v>
      </c>
      <c r="E139" s="40"/>
      <c r="F139" s="24">
        <v>1</v>
      </c>
      <c r="G139" s="28">
        <f t="shared" si="13"/>
        <v>0</v>
      </c>
      <c r="H139" s="29">
        <f t="shared" si="14"/>
        <v>0</v>
      </c>
    </row>
    <row r="140" spans="1:8" ht="15" customHeight="1" x14ac:dyDescent="0.25">
      <c r="A140" s="157" t="s">
        <v>326</v>
      </c>
      <c r="B140" s="286" t="s">
        <v>187</v>
      </c>
      <c r="C140" s="287" t="s">
        <v>187</v>
      </c>
      <c r="D140" s="154" t="s">
        <v>27</v>
      </c>
      <c r="E140" s="40"/>
      <c r="F140" s="24">
        <v>1</v>
      </c>
      <c r="G140" s="28">
        <f t="shared" si="13"/>
        <v>0</v>
      </c>
      <c r="H140" s="29">
        <f t="shared" si="14"/>
        <v>0</v>
      </c>
    </row>
    <row r="141" spans="1:8" ht="15" customHeight="1" x14ac:dyDescent="0.25">
      <c r="A141" s="157" t="s">
        <v>327</v>
      </c>
      <c r="B141" s="286" t="s">
        <v>188</v>
      </c>
      <c r="C141" s="287" t="s">
        <v>188</v>
      </c>
      <c r="D141" s="154" t="s">
        <v>27</v>
      </c>
      <c r="E141" s="40"/>
      <c r="F141" s="24">
        <v>1</v>
      </c>
      <c r="G141" s="28">
        <f t="shared" si="13"/>
        <v>0</v>
      </c>
      <c r="H141" s="29">
        <f t="shared" si="14"/>
        <v>0</v>
      </c>
    </row>
    <row r="142" spans="1:8" ht="15" customHeight="1" x14ac:dyDescent="0.25">
      <c r="A142" s="157" t="s">
        <v>328</v>
      </c>
      <c r="B142" s="286" t="s">
        <v>189</v>
      </c>
      <c r="C142" s="287" t="s">
        <v>189</v>
      </c>
      <c r="D142" s="154" t="s">
        <v>27</v>
      </c>
      <c r="E142" s="40"/>
      <c r="F142" s="24">
        <v>1</v>
      </c>
      <c r="G142" s="28">
        <f t="shared" si="13"/>
        <v>0</v>
      </c>
      <c r="H142" s="29">
        <f t="shared" si="14"/>
        <v>0</v>
      </c>
    </row>
    <row r="143" spans="1:8" ht="15" customHeight="1" x14ac:dyDescent="0.25">
      <c r="A143" s="157" t="s">
        <v>329</v>
      </c>
      <c r="B143" s="286" t="s">
        <v>190</v>
      </c>
      <c r="C143" s="287" t="s">
        <v>190</v>
      </c>
      <c r="D143" s="154" t="s">
        <v>27</v>
      </c>
      <c r="E143" s="40"/>
      <c r="F143" s="24">
        <v>1</v>
      </c>
      <c r="G143" s="28">
        <f t="shared" si="13"/>
        <v>0</v>
      </c>
      <c r="H143" s="29">
        <f t="shared" si="14"/>
        <v>0</v>
      </c>
    </row>
    <row r="144" spans="1:8" ht="15" customHeight="1" x14ac:dyDescent="0.25">
      <c r="A144" s="157" t="s">
        <v>330</v>
      </c>
      <c r="B144" s="286" t="s">
        <v>191</v>
      </c>
      <c r="C144" s="287" t="s">
        <v>191</v>
      </c>
      <c r="D144" s="154" t="s">
        <v>27</v>
      </c>
      <c r="E144" s="40"/>
      <c r="F144" s="24">
        <v>1</v>
      </c>
      <c r="G144" s="28">
        <f t="shared" si="13"/>
        <v>0</v>
      </c>
      <c r="H144" s="29">
        <f t="shared" si="14"/>
        <v>0</v>
      </c>
    </row>
    <row r="145" spans="1:8" ht="15" customHeight="1" x14ac:dyDescent="0.25">
      <c r="A145" s="157" t="s">
        <v>331</v>
      </c>
      <c r="B145" s="286" t="s">
        <v>192</v>
      </c>
      <c r="C145" s="287" t="s">
        <v>192</v>
      </c>
      <c r="D145" s="154" t="s">
        <v>27</v>
      </c>
      <c r="E145" s="40"/>
      <c r="F145" s="24">
        <v>1</v>
      </c>
      <c r="G145" s="28">
        <f t="shared" si="13"/>
        <v>0</v>
      </c>
      <c r="H145" s="29">
        <f t="shared" si="14"/>
        <v>0</v>
      </c>
    </row>
    <row r="146" spans="1:8" ht="15" customHeight="1" x14ac:dyDescent="0.25">
      <c r="A146" s="157" t="s">
        <v>332</v>
      </c>
      <c r="B146" s="286" t="s">
        <v>193</v>
      </c>
      <c r="C146" s="287" t="s">
        <v>193</v>
      </c>
      <c r="D146" s="154" t="s">
        <v>27</v>
      </c>
      <c r="E146" s="40"/>
      <c r="F146" s="24">
        <v>1</v>
      </c>
      <c r="G146" s="28">
        <f t="shared" si="13"/>
        <v>0</v>
      </c>
      <c r="H146" s="29">
        <f t="shared" si="14"/>
        <v>0</v>
      </c>
    </row>
    <row r="147" spans="1:8" ht="15" customHeight="1" x14ac:dyDescent="0.25">
      <c r="A147" s="157" t="s">
        <v>333</v>
      </c>
      <c r="B147" s="286" t="s">
        <v>194</v>
      </c>
      <c r="C147" s="287" t="s">
        <v>194</v>
      </c>
      <c r="D147" s="154" t="s">
        <v>27</v>
      </c>
      <c r="E147" s="40"/>
      <c r="F147" s="24">
        <v>1</v>
      </c>
      <c r="G147" s="28">
        <f t="shared" si="13"/>
        <v>0</v>
      </c>
      <c r="H147" s="29">
        <f t="shared" si="14"/>
        <v>0</v>
      </c>
    </row>
    <row r="148" spans="1:8" ht="15" customHeight="1" x14ac:dyDescent="0.25">
      <c r="A148" s="157" t="s">
        <v>334</v>
      </c>
      <c r="B148" s="286" t="s">
        <v>195</v>
      </c>
      <c r="C148" s="287" t="s">
        <v>195</v>
      </c>
      <c r="D148" s="154" t="s">
        <v>27</v>
      </c>
      <c r="E148" s="40"/>
      <c r="F148" s="24">
        <v>1</v>
      </c>
      <c r="G148" s="28">
        <f t="shared" si="13"/>
        <v>0</v>
      </c>
      <c r="H148" s="29">
        <f t="shared" si="14"/>
        <v>0</v>
      </c>
    </row>
    <row r="149" spans="1:8" ht="15" customHeight="1" x14ac:dyDescent="0.25">
      <c r="A149" s="157" t="s">
        <v>335</v>
      </c>
      <c r="B149" s="286" t="s">
        <v>196</v>
      </c>
      <c r="C149" s="287" t="s">
        <v>196</v>
      </c>
      <c r="D149" s="154" t="s">
        <v>27</v>
      </c>
      <c r="E149" s="40"/>
      <c r="F149" s="24">
        <v>1</v>
      </c>
      <c r="G149" s="28">
        <f>E149*F149</f>
        <v>0</v>
      </c>
      <c r="H149" s="29">
        <f t="shared" si="14"/>
        <v>0</v>
      </c>
    </row>
    <row r="150" spans="1:8" ht="15" customHeight="1" x14ac:dyDescent="0.25">
      <c r="A150" s="157" t="s">
        <v>336</v>
      </c>
      <c r="B150" s="286" t="s">
        <v>197</v>
      </c>
      <c r="C150" s="287" t="s">
        <v>197</v>
      </c>
      <c r="D150" s="154" t="s">
        <v>27</v>
      </c>
      <c r="E150" s="40"/>
      <c r="F150" s="24">
        <v>1</v>
      </c>
      <c r="G150" s="28">
        <f t="shared" ref="G150:G171" si="15">E150*F150</f>
        <v>0</v>
      </c>
      <c r="H150" s="29">
        <f t="shared" si="14"/>
        <v>0</v>
      </c>
    </row>
    <row r="151" spans="1:8" ht="15" customHeight="1" x14ac:dyDescent="0.25">
      <c r="A151" s="157" t="s">
        <v>337</v>
      </c>
      <c r="B151" s="286" t="s">
        <v>198</v>
      </c>
      <c r="C151" s="287" t="s">
        <v>198</v>
      </c>
      <c r="D151" s="154" t="s">
        <v>27</v>
      </c>
      <c r="E151" s="40"/>
      <c r="F151" s="24">
        <v>1</v>
      </c>
      <c r="G151" s="28">
        <f t="shared" si="15"/>
        <v>0</v>
      </c>
      <c r="H151" s="29">
        <f t="shared" si="14"/>
        <v>0</v>
      </c>
    </row>
    <row r="152" spans="1:8" ht="15" customHeight="1" x14ac:dyDescent="0.25">
      <c r="A152" s="157" t="s">
        <v>338</v>
      </c>
      <c r="B152" s="286" t="s">
        <v>199</v>
      </c>
      <c r="C152" s="287" t="s">
        <v>199</v>
      </c>
      <c r="D152" s="154" t="s">
        <v>27</v>
      </c>
      <c r="E152" s="40"/>
      <c r="F152" s="24">
        <v>1</v>
      </c>
      <c r="G152" s="28">
        <f t="shared" si="15"/>
        <v>0</v>
      </c>
      <c r="H152" s="29">
        <f t="shared" si="14"/>
        <v>0</v>
      </c>
    </row>
    <row r="153" spans="1:8" ht="15" customHeight="1" thickBot="1" x14ac:dyDescent="0.3">
      <c r="A153" s="157" t="s">
        <v>339</v>
      </c>
      <c r="B153" s="286" t="s">
        <v>200</v>
      </c>
      <c r="C153" s="287" t="s">
        <v>200</v>
      </c>
      <c r="D153" s="154" t="s">
        <v>27</v>
      </c>
      <c r="E153" s="40"/>
      <c r="F153" s="24">
        <v>1</v>
      </c>
      <c r="G153" s="28">
        <f t="shared" si="15"/>
        <v>0</v>
      </c>
      <c r="H153" s="29">
        <f t="shared" si="14"/>
        <v>0</v>
      </c>
    </row>
    <row r="154" spans="1:8" ht="26.1" customHeight="1" thickBot="1" x14ac:dyDescent="0.3">
      <c r="A154" s="232" t="s">
        <v>208</v>
      </c>
      <c r="B154" s="233"/>
      <c r="C154" s="233"/>
      <c r="D154" s="233"/>
      <c r="E154" s="233"/>
      <c r="F154" s="233"/>
      <c r="G154" s="233"/>
      <c r="H154" s="234"/>
    </row>
    <row r="155" spans="1:8" x14ac:dyDescent="0.25">
      <c r="A155" s="157" t="s">
        <v>340</v>
      </c>
      <c r="B155" s="286" t="s">
        <v>201</v>
      </c>
      <c r="C155" s="287" t="s">
        <v>201</v>
      </c>
      <c r="D155" s="154" t="s">
        <v>27</v>
      </c>
      <c r="E155" s="40"/>
      <c r="F155" s="24">
        <v>8</v>
      </c>
      <c r="G155" s="28">
        <f t="shared" ref="G155:G161" si="16">E155*F155</f>
        <v>0</v>
      </c>
      <c r="H155" s="29">
        <f>G155+(G155*$F$2)</f>
        <v>0</v>
      </c>
    </row>
    <row r="156" spans="1:8" x14ac:dyDescent="0.25">
      <c r="A156" s="157" t="s">
        <v>341</v>
      </c>
      <c r="B156" s="286" t="s">
        <v>202</v>
      </c>
      <c r="C156" s="287" t="s">
        <v>202</v>
      </c>
      <c r="D156" s="154" t="s">
        <v>27</v>
      </c>
      <c r="E156" s="40"/>
      <c r="F156" s="24">
        <v>5</v>
      </c>
      <c r="G156" s="28">
        <f t="shared" si="16"/>
        <v>0</v>
      </c>
      <c r="H156" s="29">
        <f t="shared" ref="H156:H161" si="17">G156+(G156*$F$2)</f>
        <v>0</v>
      </c>
    </row>
    <row r="157" spans="1:8" x14ac:dyDescent="0.25">
      <c r="A157" s="157" t="s">
        <v>342</v>
      </c>
      <c r="B157" s="286" t="s">
        <v>203</v>
      </c>
      <c r="C157" s="287" t="s">
        <v>203</v>
      </c>
      <c r="D157" s="154" t="s">
        <v>27</v>
      </c>
      <c r="E157" s="40"/>
      <c r="F157" s="24">
        <v>1</v>
      </c>
      <c r="G157" s="28">
        <f t="shared" si="16"/>
        <v>0</v>
      </c>
      <c r="H157" s="29">
        <f t="shared" si="17"/>
        <v>0</v>
      </c>
    </row>
    <row r="158" spans="1:8" x14ac:dyDescent="0.25">
      <c r="A158" s="157" t="s">
        <v>343</v>
      </c>
      <c r="B158" s="286" t="s">
        <v>204</v>
      </c>
      <c r="C158" s="287" t="s">
        <v>204</v>
      </c>
      <c r="D158" s="154" t="s">
        <v>27</v>
      </c>
      <c r="E158" s="40"/>
      <c r="F158" s="24">
        <v>1</v>
      </c>
      <c r="G158" s="28">
        <f t="shared" si="16"/>
        <v>0</v>
      </c>
      <c r="H158" s="29">
        <f t="shared" si="17"/>
        <v>0</v>
      </c>
    </row>
    <row r="159" spans="1:8" x14ac:dyDescent="0.25">
      <c r="A159" s="157" t="s">
        <v>344</v>
      </c>
      <c r="B159" s="286" t="s">
        <v>205</v>
      </c>
      <c r="C159" s="287" t="s">
        <v>205</v>
      </c>
      <c r="D159" s="154" t="s">
        <v>27</v>
      </c>
      <c r="E159" s="40"/>
      <c r="F159" s="24">
        <v>1</v>
      </c>
      <c r="G159" s="28">
        <f t="shared" si="16"/>
        <v>0</v>
      </c>
      <c r="H159" s="29">
        <f t="shared" si="17"/>
        <v>0</v>
      </c>
    </row>
    <row r="160" spans="1:8" x14ac:dyDescent="0.25">
      <c r="A160" s="157" t="s">
        <v>345</v>
      </c>
      <c r="B160" s="286" t="s">
        <v>206</v>
      </c>
      <c r="C160" s="287" t="s">
        <v>206</v>
      </c>
      <c r="D160" s="154" t="s">
        <v>27</v>
      </c>
      <c r="E160" s="46"/>
      <c r="F160" s="43">
        <v>1</v>
      </c>
      <c r="G160" s="44">
        <f t="shared" si="16"/>
        <v>0</v>
      </c>
      <c r="H160" s="29">
        <f t="shared" si="17"/>
        <v>0</v>
      </c>
    </row>
    <row r="161" spans="1:8" ht="15.75" thickBot="1" x14ac:dyDescent="0.3">
      <c r="A161" s="157" t="s">
        <v>346</v>
      </c>
      <c r="B161" s="286" t="s">
        <v>207</v>
      </c>
      <c r="C161" s="287" t="s">
        <v>207</v>
      </c>
      <c r="D161" s="125" t="s">
        <v>27</v>
      </c>
      <c r="E161" s="53"/>
      <c r="F161" s="25">
        <v>1</v>
      </c>
      <c r="G161" s="44">
        <f t="shared" si="16"/>
        <v>0</v>
      </c>
      <c r="H161" s="29">
        <f t="shared" si="17"/>
        <v>0</v>
      </c>
    </row>
    <row r="162" spans="1:8" ht="26.1" customHeight="1" thickBot="1" x14ac:dyDescent="0.3">
      <c r="A162" s="259" t="s">
        <v>209</v>
      </c>
      <c r="B162" s="260"/>
      <c r="C162" s="260"/>
      <c r="D162" s="260"/>
      <c r="E162" s="260"/>
      <c r="F162" s="260"/>
      <c r="G162" s="260"/>
      <c r="H162" s="320"/>
    </row>
    <row r="163" spans="1:8" ht="15" customHeight="1" x14ac:dyDescent="0.25">
      <c r="A163" s="158" t="s">
        <v>347</v>
      </c>
      <c r="B163" s="321" t="s">
        <v>210</v>
      </c>
      <c r="C163" s="321" t="s">
        <v>210</v>
      </c>
      <c r="D163" s="126" t="s">
        <v>27</v>
      </c>
      <c r="E163" s="159"/>
      <c r="F163" s="160">
        <v>1</v>
      </c>
      <c r="G163" s="26">
        <f t="shared" si="15"/>
        <v>0</v>
      </c>
      <c r="H163" s="27">
        <f>G163+(G163*$F$2)</f>
        <v>0</v>
      </c>
    </row>
    <row r="164" spans="1:8" ht="15" customHeight="1" x14ac:dyDescent="0.25">
      <c r="A164" s="153" t="s">
        <v>348</v>
      </c>
      <c r="B164" s="305" t="s">
        <v>211</v>
      </c>
      <c r="C164" s="305" t="s">
        <v>211</v>
      </c>
      <c r="D164" s="18" t="s">
        <v>27</v>
      </c>
      <c r="E164" s="161"/>
      <c r="F164" s="162">
        <v>1</v>
      </c>
      <c r="G164" s="28">
        <f t="shared" si="15"/>
        <v>0</v>
      </c>
      <c r="H164" s="29">
        <f t="shared" ref="H164:H171" si="18">G164+(G164*$F$2)</f>
        <v>0</v>
      </c>
    </row>
    <row r="165" spans="1:8" ht="15" customHeight="1" x14ac:dyDescent="0.25">
      <c r="A165" s="153" t="s">
        <v>349</v>
      </c>
      <c r="B165" s="305" t="s">
        <v>212</v>
      </c>
      <c r="C165" s="305" t="s">
        <v>212</v>
      </c>
      <c r="D165" s="18" t="s">
        <v>27</v>
      </c>
      <c r="E165" s="161"/>
      <c r="F165" s="162">
        <v>1</v>
      </c>
      <c r="G165" s="28">
        <f t="shared" si="15"/>
        <v>0</v>
      </c>
      <c r="H165" s="29">
        <f t="shared" si="18"/>
        <v>0</v>
      </c>
    </row>
    <row r="166" spans="1:8" ht="15" customHeight="1" x14ac:dyDescent="0.25">
      <c r="A166" s="153" t="s">
        <v>350</v>
      </c>
      <c r="B166" s="305" t="s">
        <v>213</v>
      </c>
      <c r="C166" s="305" t="s">
        <v>213</v>
      </c>
      <c r="D166" s="18" t="s">
        <v>27</v>
      </c>
      <c r="E166" s="161"/>
      <c r="F166" s="162">
        <v>1</v>
      </c>
      <c r="G166" s="28">
        <f t="shared" si="15"/>
        <v>0</v>
      </c>
      <c r="H166" s="29">
        <f t="shared" si="18"/>
        <v>0</v>
      </c>
    </row>
    <row r="167" spans="1:8" ht="15" customHeight="1" x14ac:dyDescent="0.25">
      <c r="A167" s="153" t="s">
        <v>351</v>
      </c>
      <c r="B167" s="305" t="s">
        <v>214</v>
      </c>
      <c r="C167" s="305" t="s">
        <v>214</v>
      </c>
      <c r="D167" s="18" t="s">
        <v>27</v>
      </c>
      <c r="E167" s="161"/>
      <c r="F167" s="162">
        <v>1</v>
      </c>
      <c r="G167" s="28">
        <f t="shared" si="15"/>
        <v>0</v>
      </c>
      <c r="H167" s="29">
        <f t="shared" si="18"/>
        <v>0</v>
      </c>
    </row>
    <row r="168" spans="1:8" ht="15" customHeight="1" x14ac:dyDescent="0.25">
      <c r="A168" s="153" t="s">
        <v>352</v>
      </c>
      <c r="B168" s="305" t="s">
        <v>215</v>
      </c>
      <c r="C168" s="305" t="s">
        <v>215</v>
      </c>
      <c r="D168" s="18" t="s">
        <v>27</v>
      </c>
      <c r="E168" s="161"/>
      <c r="F168" s="162">
        <v>1</v>
      </c>
      <c r="G168" s="28">
        <f t="shared" si="15"/>
        <v>0</v>
      </c>
      <c r="H168" s="29">
        <f t="shared" si="18"/>
        <v>0</v>
      </c>
    </row>
    <row r="169" spans="1:8" ht="15" customHeight="1" x14ac:dyDescent="0.25">
      <c r="A169" s="153" t="s">
        <v>353</v>
      </c>
      <c r="B169" s="305" t="s">
        <v>216</v>
      </c>
      <c r="C169" s="305" t="s">
        <v>216</v>
      </c>
      <c r="D169" s="18" t="s">
        <v>27</v>
      </c>
      <c r="E169" s="161"/>
      <c r="F169" s="162">
        <v>1</v>
      </c>
      <c r="G169" s="28">
        <f t="shared" si="15"/>
        <v>0</v>
      </c>
      <c r="H169" s="29">
        <f t="shared" si="18"/>
        <v>0</v>
      </c>
    </row>
    <row r="170" spans="1:8" ht="15" customHeight="1" x14ac:dyDescent="0.25">
      <c r="A170" s="153" t="s">
        <v>354</v>
      </c>
      <c r="B170" s="305" t="s">
        <v>217</v>
      </c>
      <c r="C170" s="305" t="s">
        <v>217</v>
      </c>
      <c r="D170" s="18" t="s">
        <v>27</v>
      </c>
      <c r="E170" s="161"/>
      <c r="F170" s="162">
        <v>1</v>
      </c>
      <c r="G170" s="28">
        <f t="shared" si="15"/>
        <v>0</v>
      </c>
      <c r="H170" s="29">
        <f t="shared" si="18"/>
        <v>0</v>
      </c>
    </row>
    <row r="171" spans="1:8" ht="15" customHeight="1" thickBot="1" x14ac:dyDescent="0.3">
      <c r="A171" s="181" t="s">
        <v>355</v>
      </c>
      <c r="B171" s="316" t="s">
        <v>218</v>
      </c>
      <c r="C171" s="316" t="s">
        <v>218</v>
      </c>
      <c r="D171" s="125" t="s">
        <v>27</v>
      </c>
      <c r="E171" s="163"/>
      <c r="F171" s="164">
        <v>1</v>
      </c>
      <c r="G171" s="30">
        <f t="shared" si="15"/>
        <v>0</v>
      </c>
      <c r="H171" s="31">
        <f t="shared" si="18"/>
        <v>0</v>
      </c>
    </row>
    <row r="172" spans="1:8" ht="25.5" customHeight="1" thickBot="1" x14ac:dyDescent="0.3">
      <c r="A172" s="317" t="s">
        <v>411</v>
      </c>
      <c r="B172" s="318"/>
      <c r="C172" s="318"/>
      <c r="D172" s="318"/>
      <c r="E172" s="318"/>
      <c r="F172" s="318"/>
      <c r="G172" s="318"/>
      <c r="H172" s="319"/>
    </row>
    <row r="173" spans="1:8" ht="15" customHeight="1" x14ac:dyDescent="0.25">
      <c r="A173" s="99" t="s">
        <v>266</v>
      </c>
      <c r="B173" s="220" t="s">
        <v>410</v>
      </c>
      <c r="C173" s="220"/>
      <c r="D173" s="126" t="s">
        <v>27</v>
      </c>
      <c r="E173" s="165"/>
      <c r="F173" s="102">
        <v>70</v>
      </c>
      <c r="G173" s="26">
        <f t="shared" ref="G173:G179" si="19">E173*F173</f>
        <v>0</v>
      </c>
      <c r="H173" s="27">
        <f t="shared" ref="H173:H179" si="20">G173+(G173*$F$2)</f>
        <v>0</v>
      </c>
    </row>
    <row r="174" spans="1:8" ht="15" customHeight="1" x14ac:dyDescent="0.25">
      <c r="A174" s="124" t="s">
        <v>509</v>
      </c>
      <c r="B174" s="200" t="s">
        <v>409</v>
      </c>
      <c r="C174" s="200"/>
      <c r="D174" s="18" t="s">
        <v>27</v>
      </c>
      <c r="E174" s="166"/>
      <c r="F174" s="80">
        <v>8</v>
      </c>
      <c r="G174" s="28">
        <f t="shared" si="19"/>
        <v>0</v>
      </c>
      <c r="H174" s="29">
        <f t="shared" si="20"/>
        <v>0</v>
      </c>
    </row>
    <row r="175" spans="1:8" ht="15" customHeight="1" x14ac:dyDescent="0.25">
      <c r="A175" s="124" t="s">
        <v>510</v>
      </c>
      <c r="B175" s="200" t="s">
        <v>408</v>
      </c>
      <c r="C175" s="200"/>
      <c r="D175" s="18" t="s">
        <v>27</v>
      </c>
      <c r="E175" s="166"/>
      <c r="F175" s="80">
        <v>1</v>
      </c>
      <c r="G175" s="28">
        <f t="shared" si="19"/>
        <v>0</v>
      </c>
      <c r="H175" s="29">
        <f t="shared" si="20"/>
        <v>0</v>
      </c>
    </row>
    <row r="176" spans="1:8" ht="15" customHeight="1" x14ac:dyDescent="0.25">
      <c r="A176" s="124" t="s">
        <v>511</v>
      </c>
      <c r="B176" s="200" t="s">
        <v>407</v>
      </c>
      <c r="C176" s="200"/>
      <c r="D176" s="18" t="s">
        <v>27</v>
      </c>
      <c r="E176" s="166"/>
      <c r="F176" s="80">
        <v>8</v>
      </c>
      <c r="G176" s="28">
        <f t="shared" si="19"/>
        <v>0</v>
      </c>
      <c r="H176" s="29">
        <f t="shared" si="20"/>
        <v>0</v>
      </c>
    </row>
    <row r="177" spans="1:8" ht="15" customHeight="1" x14ac:dyDescent="0.25">
      <c r="A177" s="124" t="s">
        <v>512</v>
      </c>
      <c r="B177" s="237" t="s">
        <v>406</v>
      </c>
      <c r="C177" s="238"/>
      <c r="D177" s="18" t="s">
        <v>27</v>
      </c>
      <c r="E177" s="166"/>
      <c r="F177" s="80">
        <v>8</v>
      </c>
      <c r="G177" s="28">
        <f t="shared" si="19"/>
        <v>0</v>
      </c>
      <c r="H177" s="29">
        <f t="shared" si="20"/>
        <v>0</v>
      </c>
    </row>
    <row r="178" spans="1:8" ht="15" customHeight="1" x14ac:dyDescent="0.25">
      <c r="A178" s="124" t="s">
        <v>513</v>
      </c>
      <c r="B178" s="237" t="s">
        <v>405</v>
      </c>
      <c r="C178" s="238"/>
      <c r="D178" s="18" t="s">
        <v>27</v>
      </c>
      <c r="E178" s="166"/>
      <c r="F178" s="80">
        <v>71</v>
      </c>
      <c r="G178" s="28">
        <f t="shared" si="19"/>
        <v>0</v>
      </c>
      <c r="H178" s="29">
        <f t="shared" si="20"/>
        <v>0</v>
      </c>
    </row>
    <row r="179" spans="1:8" ht="15" customHeight="1" thickBot="1" x14ac:dyDescent="0.3">
      <c r="A179" s="180" t="s">
        <v>514</v>
      </c>
      <c r="B179" s="201" t="s">
        <v>404</v>
      </c>
      <c r="C179" s="201"/>
      <c r="D179" s="125" t="s">
        <v>27</v>
      </c>
      <c r="E179" s="167"/>
      <c r="F179" s="83">
        <v>1</v>
      </c>
      <c r="G179" s="30">
        <f t="shared" si="19"/>
        <v>0</v>
      </c>
      <c r="H179" s="31">
        <f t="shared" si="20"/>
        <v>0</v>
      </c>
    </row>
    <row r="180" spans="1:8" ht="25.5" customHeight="1" thickBot="1" x14ac:dyDescent="0.3">
      <c r="A180" s="317" t="s">
        <v>482</v>
      </c>
      <c r="B180" s="318"/>
      <c r="C180" s="318"/>
      <c r="D180" s="318"/>
      <c r="E180" s="318"/>
      <c r="F180" s="318"/>
      <c r="G180" s="318"/>
      <c r="H180" s="319"/>
    </row>
    <row r="181" spans="1:8" ht="15" customHeight="1" x14ac:dyDescent="0.25">
      <c r="A181" s="99" t="s">
        <v>515</v>
      </c>
      <c r="B181" s="220" t="s">
        <v>403</v>
      </c>
      <c r="C181" s="220"/>
      <c r="D181" s="143" t="s">
        <v>27</v>
      </c>
      <c r="E181" s="165"/>
      <c r="F181" s="102">
        <v>24</v>
      </c>
      <c r="G181" s="26">
        <f t="shared" ref="G181:G195" si="21">E181*F181</f>
        <v>0</v>
      </c>
      <c r="H181" s="27">
        <f t="shared" ref="H181:H195" si="22">G181+(G181*$F$2)</f>
        <v>0</v>
      </c>
    </row>
    <row r="182" spans="1:8" ht="15" customHeight="1" x14ac:dyDescent="0.25">
      <c r="A182" s="124" t="s">
        <v>516</v>
      </c>
      <c r="B182" s="200" t="s">
        <v>402</v>
      </c>
      <c r="C182" s="200"/>
      <c r="D182" s="144" t="s">
        <v>27</v>
      </c>
      <c r="E182" s="166"/>
      <c r="F182" s="80">
        <v>7</v>
      </c>
      <c r="G182" s="28">
        <f t="shared" si="21"/>
        <v>0</v>
      </c>
      <c r="H182" s="29">
        <f t="shared" si="22"/>
        <v>0</v>
      </c>
    </row>
    <row r="183" spans="1:8" ht="15" customHeight="1" x14ac:dyDescent="0.25">
      <c r="A183" s="124" t="s">
        <v>517</v>
      </c>
      <c r="B183" s="200" t="s">
        <v>401</v>
      </c>
      <c r="C183" s="200"/>
      <c r="D183" s="144" t="s">
        <v>27</v>
      </c>
      <c r="E183" s="166"/>
      <c r="F183" s="80">
        <v>2</v>
      </c>
      <c r="G183" s="28">
        <f t="shared" si="21"/>
        <v>0</v>
      </c>
      <c r="H183" s="29">
        <f t="shared" si="22"/>
        <v>0</v>
      </c>
    </row>
    <row r="184" spans="1:8" ht="15" customHeight="1" x14ac:dyDescent="0.25">
      <c r="A184" s="124" t="s">
        <v>518</v>
      </c>
      <c r="B184" s="200" t="s">
        <v>400</v>
      </c>
      <c r="C184" s="200"/>
      <c r="D184" s="144" t="s">
        <v>27</v>
      </c>
      <c r="E184" s="166"/>
      <c r="F184" s="80">
        <v>6</v>
      </c>
      <c r="G184" s="28">
        <f t="shared" si="21"/>
        <v>0</v>
      </c>
      <c r="H184" s="29">
        <f t="shared" si="22"/>
        <v>0</v>
      </c>
    </row>
    <row r="185" spans="1:8" ht="15" customHeight="1" x14ac:dyDescent="0.25">
      <c r="A185" s="124" t="s">
        <v>267</v>
      </c>
      <c r="B185" s="200" t="s">
        <v>399</v>
      </c>
      <c r="C185" s="200"/>
      <c r="D185" s="144" t="s">
        <v>27</v>
      </c>
      <c r="E185" s="166"/>
      <c r="F185" s="80">
        <v>6</v>
      </c>
      <c r="G185" s="28">
        <f t="shared" si="21"/>
        <v>0</v>
      </c>
      <c r="H185" s="29">
        <f t="shared" si="22"/>
        <v>0</v>
      </c>
    </row>
    <row r="186" spans="1:8" ht="15" customHeight="1" x14ac:dyDescent="0.25">
      <c r="A186" s="124" t="s">
        <v>268</v>
      </c>
      <c r="B186" s="200" t="s">
        <v>398</v>
      </c>
      <c r="C186" s="200"/>
      <c r="D186" s="144" t="s">
        <v>27</v>
      </c>
      <c r="E186" s="166"/>
      <c r="F186" s="80">
        <v>28</v>
      </c>
      <c r="G186" s="28">
        <f t="shared" si="21"/>
        <v>0</v>
      </c>
      <c r="H186" s="29">
        <f t="shared" si="22"/>
        <v>0</v>
      </c>
    </row>
    <row r="187" spans="1:8" ht="15" customHeight="1" x14ac:dyDescent="0.25">
      <c r="A187" s="124" t="s">
        <v>269</v>
      </c>
      <c r="B187" s="200" t="s">
        <v>397</v>
      </c>
      <c r="C187" s="200"/>
      <c r="D187" s="144" t="s">
        <v>27</v>
      </c>
      <c r="E187" s="166"/>
      <c r="F187" s="80">
        <v>21</v>
      </c>
      <c r="G187" s="28">
        <f t="shared" si="21"/>
        <v>0</v>
      </c>
      <c r="H187" s="29">
        <f t="shared" si="22"/>
        <v>0</v>
      </c>
    </row>
    <row r="188" spans="1:8" ht="15" customHeight="1" x14ac:dyDescent="0.25">
      <c r="A188" s="317" t="s">
        <v>483</v>
      </c>
      <c r="B188" s="318"/>
      <c r="C188" s="318"/>
      <c r="D188" s="318"/>
      <c r="E188" s="318"/>
      <c r="F188" s="318"/>
      <c r="G188" s="318"/>
      <c r="H188" s="319"/>
    </row>
    <row r="189" spans="1:8" ht="15" customHeight="1" x14ac:dyDescent="0.25">
      <c r="A189" s="124" t="s">
        <v>270</v>
      </c>
      <c r="B189" s="200" t="s">
        <v>396</v>
      </c>
      <c r="C189" s="200"/>
      <c r="D189" s="144" t="s">
        <v>27</v>
      </c>
      <c r="E189" s="166"/>
      <c r="F189" s="80">
        <v>112</v>
      </c>
      <c r="G189" s="28">
        <f t="shared" si="21"/>
        <v>0</v>
      </c>
      <c r="H189" s="29">
        <f t="shared" si="22"/>
        <v>0</v>
      </c>
    </row>
    <row r="190" spans="1:8" ht="15" customHeight="1" x14ac:dyDescent="0.25">
      <c r="A190" s="124" t="s">
        <v>271</v>
      </c>
      <c r="B190" s="200" t="s">
        <v>399</v>
      </c>
      <c r="C190" s="200"/>
      <c r="D190" s="144" t="s">
        <v>27</v>
      </c>
      <c r="E190" s="166"/>
      <c r="F190" s="80">
        <v>43</v>
      </c>
      <c r="G190" s="28">
        <f t="shared" si="21"/>
        <v>0</v>
      </c>
      <c r="H190" s="29">
        <f t="shared" si="22"/>
        <v>0</v>
      </c>
    </row>
    <row r="191" spans="1:8" ht="15" customHeight="1" x14ac:dyDescent="0.25">
      <c r="A191" s="124" t="s">
        <v>272</v>
      </c>
      <c r="B191" s="200" t="s">
        <v>395</v>
      </c>
      <c r="C191" s="200"/>
      <c r="D191" s="144" t="s">
        <v>27</v>
      </c>
      <c r="E191" s="166"/>
      <c r="F191" s="80">
        <v>1</v>
      </c>
      <c r="G191" s="28">
        <f t="shared" si="21"/>
        <v>0</v>
      </c>
      <c r="H191" s="29">
        <f t="shared" si="22"/>
        <v>0</v>
      </c>
    </row>
    <row r="192" spans="1:8" ht="15" customHeight="1" x14ac:dyDescent="0.25">
      <c r="A192" s="124" t="s">
        <v>273</v>
      </c>
      <c r="B192" s="200" t="s">
        <v>548</v>
      </c>
      <c r="C192" s="200"/>
      <c r="D192" s="144" t="s">
        <v>27</v>
      </c>
      <c r="E192" s="166"/>
      <c r="F192" s="80">
        <v>1</v>
      </c>
      <c r="G192" s="28">
        <f t="shared" si="21"/>
        <v>0</v>
      </c>
      <c r="H192" s="29">
        <f t="shared" si="22"/>
        <v>0</v>
      </c>
    </row>
    <row r="193" spans="1:8" ht="15" customHeight="1" x14ac:dyDescent="0.25">
      <c r="A193" s="124" t="s">
        <v>274</v>
      </c>
      <c r="B193" s="200" t="s">
        <v>394</v>
      </c>
      <c r="C193" s="200"/>
      <c r="D193" s="144" t="s">
        <v>27</v>
      </c>
      <c r="E193" s="166"/>
      <c r="F193" s="80">
        <v>57</v>
      </c>
      <c r="G193" s="28">
        <f t="shared" si="21"/>
        <v>0</v>
      </c>
      <c r="H193" s="29">
        <f t="shared" si="22"/>
        <v>0</v>
      </c>
    </row>
    <row r="194" spans="1:8" ht="15" customHeight="1" x14ac:dyDescent="0.25">
      <c r="A194" s="124" t="s">
        <v>275</v>
      </c>
      <c r="B194" s="200" t="s">
        <v>393</v>
      </c>
      <c r="C194" s="200"/>
      <c r="D194" s="144" t="s">
        <v>27</v>
      </c>
      <c r="E194" s="166"/>
      <c r="F194" s="80">
        <v>1</v>
      </c>
      <c r="G194" s="28">
        <f t="shared" si="21"/>
        <v>0</v>
      </c>
      <c r="H194" s="29">
        <f t="shared" si="22"/>
        <v>0</v>
      </c>
    </row>
    <row r="195" spans="1:8" ht="15" customHeight="1" thickBot="1" x14ac:dyDescent="0.3">
      <c r="A195" s="124" t="s">
        <v>276</v>
      </c>
      <c r="B195" s="201" t="s">
        <v>392</v>
      </c>
      <c r="C195" s="201"/>
      <c r="D195" s="145" t="s">
        <v>27</v>
      </c>
      <c r="E195" s="167"/>
      <c r="F195" s="83">
        <v>57</v>
      </c>
      <c r="G195" s="30">
        <f t="shared" si="21"/>
        <v>0</v>
      </c>
      <c r="H195" s="31">
        <f t="shared" si="22"/>
        <v>0</v>
      </c>
    </row>
    <row r="196" spans="1:8" ht="26.1" customHeight="1" thickBot="1" x14ac:dyDescent="0.3">
      <c r="A196" s="322" t="s">
        <v>219</v>
      </c>
      <c r="B196" s="323"/>
      <c r="C196" s="323"/>
      <c r="D196" s="323"/>
      <c r="E196" s="323"/>
      <c r="F196" s="323"/>
      <c r="G196" s="323"/>
      <c r="H196" s="324"/>
    </row>
    <row r="197" spans="1:8" ht="15" customHeight="1" x14ac:dyDescent="0.25">
      <c r="A197" s="157" t="s">
        <v>277</v>
      </c>
      <c r="B197" s="286" t="s">
        <v>220</v>
      </c>
      <c r="C197" s="287" t="s">
        <v>220</v>
      </c>
      <c r="D197" s="154" t="s">
        <v>27</v>
      </c>
      <c r="E197" s="46"/>
      <c r="F197" s="24">
        <v>1</v>
      </c>
      <c r="G197" s="44">
        <f t="shared" si="3"/>
        <v>0</v>
      </c>
      <c r="H197" s="45">
        <f>G197+(G197*$F$2)</f>
        <v>0</v>
      </c>
    </row>
    <row r="198" spans="1:8" ht="15" customHeight="1" thickBot="1" x14ac:dyDescent="0.3">
      <c r="A198" s="157" t="s">
        <v>278</v>
      </c>
      <c r="B198" s="286" t="s">
        <v>221</v>
      </c>
      <c r="C198" s="287" t="s">
        <v>221</v>
      </c>
      <c r="D198" s="125" t="s">
        <v>27</v>
      </c>
      <c r="E198" s="53"/>
      <c r="F198" s="24">
        <v>1</v>
      </c>
      <c r="G198" s="44">
        <f t="shared" ref="G198:G200" si="23">E198*F198</f>
        <v>0</v>
      </c>
      <c r="H198" s="45">
        <f t="shared" ref="H198:H200" si="24">G198+(G198*$F$2)</f>
        <v>0</v>
      </c>
    </row>
    <row r="199" spans="1:8" ht="15" customHeight="1" thickBot="1" x14ac:dyDescent="0.3">
      <c r="A199" s="157" t="s">
        <v>279</v>
      </c>
      <c r="B199" s="286" t="s">
        <v>222</v>
      </c>
      <c r="C199" s="287" t="s">
        <v>222</v>
      </c>
      <c r="D199" s="125" t="s">
        <v>27</v>
      </c>
      <c r="E199" s="53"/>
      <c r="F199" s="24">
        <v>1</v>
      </c>
      <c r="G199" s="28">
        <f t="shared" si="23"/>
        <v>0</v>
      </c>
      <c r="H199" s="45">
        <f t="shared" si="24"/>
        <v>0</v>
      </c>
    </row>
    <row r="200" spans="1:8" ht="15" customHeight="1" thickBot="1" x14ac:dyDescent="0.3">
      <c r="A200" s="157" t="s">
        <v>280</v>
      </c>
      <c r="B200" s="309" t="s">
        <v>223</v>
      </c>
      <c r="C200" s="310" t="s">
        <v>223</v>
      </c>
      <c r="D200" s="154" t="s">
        <v>27</v>
      </c>
      <c r="E200" s="182"/>
      <c r="F200" s="24">
        <v>1</v>
      </c>
      <c r="G200" s="44">
        <f t="shared" si="23"/>
        <v>0</v>
      </c>
      <c r="H200" s="45">
        <f t="shared" si="24"/>
        <v>0</v>
      </c>
    </row>
    <row r="201" spans="1:8" ht="36" customHeight="1" thickBot="1" x14ac:dyDescent="0.3">
      <c r="A201" s="232" t="s">
        <v>44</v>
      </c>
      <c r="B201" s="233"/>
      <c r="C201" s="233"/>
      <c r="D201" s="233"/>
      <c r="E201" s="233"/>
      <c r="F201" s="233"/>
      <c r="G201" s="233"/>
      <c r="H201" s="234"/>
    </row>
    <row r="202" spans="1:8" ht="31.5" customHeight="1" x14ac:dyDescent="0.25">
      <c r="A202" s="99" t="s">
        <v>18</v>
      </c>
      <c r="B202" s="330" t="s">
        <v>46</v>
      </c>
      <c r="C202" s="331" t="s">
        <v>42</v>
      </c>
      <c r="D202" s="126" t="s">
        <v>45</v>
      </c>
      <c r="E202" s="38"/>
      <c r="F202" s="48"/>
      <c r="G202" s="49"/>
      <c r="H202" s="50"/>
    </row>
    <row r="203" spans="1:8" ht="30" customHeight="1" x14ac:dyDescent="0.25">
      <c r="A203" s="124" t="s">
        <v>23</v>
      </c>
      <c r="B203" s="304" t="s">
        <v>225</v>
      </c>
      <c r="C203" s="304" t="s">
        <v>43</v>
      </c>
      <c r="D203" s="151" t="s">
        <v>41</v>
      </c>
      <c r="E203" s="40"/>
      <c r="F203" s="24"/>
      <c r="G203" s="28">
        <f t="shared" ref="G203:G206" si="25">E203*F203</f>
        <v>0</v>
      </c>
      <c r="H203" s="29">
        <f>G203+(G203*$F$2)</f>
        <v>0</v>
      </c>
    </row>
    <row r="204" spans="1:8" ht="30" customHeight="1" x14ac:dyDescent="0.25">
      <c r="A204" s="124" t="s">
        <v>24</v>
      </c>
      <c r="B204" s="304" t="s">
        <v>224</v>
      </c>
      <c r="C204" s="304" t="s">
        <v>43</v>
      </c>
      <c r="D204" s="151" t="s">
        <v>41</v>
      </c>
      <c r="E204" s="40"/>
      <c r="F204" s="24"/>
      <c r="G204" s="28">
        <f t="shared" si="25"/>
        <v>0</v>
      </c>
      <c r="H204" s="29">
        <f t="shared" ref="H204:H206" si="26">G204+(G204*$F$2)</f>
        <v>0</v>
      </c>
    </row>
    <row r="205" spans="1:8" ht="30" customHeight="1" x14ac:dyDescent="0.25">
      <c r="A205" s="124" t="s">
        <v>34</v>
      </c>
      <c r="B205" s="304" t="s">
        <v>226</v>
      </c>
      <c r="C205" s="304" t="s">
        <v>43</v>
      </c>
      <c r="D205" s="151" t="s">
        <v>41</v>
      </c>
      <c r="E205" s="40"/>
      <c r="F205" s="24"/>
      <c r="G205" s="28">
        <f t="shared" si="25"/>
        <v>0</v>
      </c>
      <c r="H205" s="29">
        <f t="shared" si="26"/>
        <v>0</v>
      </c>
    </row>
    <row r="206" spans="1:8" ht="30" customHeight="1" x14ac:dyDescent="0.25">
      <c r="A206" s="124" t="s">
        <v>361</v>
      </c>
      <c r="B206" s="304" t="s">
        <v>226</v>
      </c>
      <c r="C206" s="304" t="s">
        <v>43</v>
      </c>
      <c r="D206" s="151" t="s">
        <v>41</v>
      </c>
      <c r="E206" s="40"/>
      <c r="F206" s="24"/>
      <c r="G206" s="28">
        <f t="shared" si="25"/>
        <v>0</v>
      </c>
      <c r="H206" s="29">
        <f t="shared" si="26"/>
        <v>0</v>
      </c>
    </row>
    <row r="207" spans="1:8" x14ac:dyDescent="0.25">
      <c r="A207" s="325"/>
      <c r="B207" s="326"/>
      <c r="C207" s="326"/>
      <c r="D207" s="326"/>
      <c r="E207" s="326"/>
      <c r="F207" s="327"/>
      <c r="G207" s="327"/>
      <c r="H207" s="328"/>
    </row>
    <row r="208" spans="1:8" x14ac:dyDescent="0.25">
      <c r="A208" s="18"/>
      <c r="B208" s="279" t="s">
        <v>26</v>
      </c>
      <c r="C208" s="280"/>
      <c r="D208" s="280"/>
      <c r="E208" s="280"/>
      <c r="F208" s="280"/>
      <c r="G208" s="280"/>
      <c r="H208" s="238"/>
    </row>
    <row r="209" spans="1:8" ht="40.15" customHeight="1" x14ac:dyDescent="0.25">
      <c r="A209" s="329" t="s">
        <v>549</v>
      </c>
      <c r="B209" s="329"/>
      <c r="C209" s="329"/>
      <c r="D209" s="329"/>
      <c r="E209" s="329"/>
      <c r="F209" s="329"/>
      <c r="G209" s="32">
        <f>SUM(G6:G205)</f>
        <v>0</v>
      </c>
      <c r="H209" s="32">
        <f>SUM(H6:H205)</f>
        <v>0</v>
      </c>
    </row>
    <row r="210" spans="1:8" ht="12" customHeight="1" x14ac:dyDescent="0.25">
      <c r="F210"/>
      <c r="G210"/>
      <c r="H210"/>
    </row>
  </sheetData>
  <mergeCells count="210">
    <mergeCell ref="B204:C204"/>
    <mergeCell ref="B205:C205"/>
    <mergeCell ref="B206:C206"/>
    <mergeCell ref="A207:H207"/>
    <mergeCell ref="B208:H208"/>
    <mergeCell ref="A209:F209"/>
    <mergeCell ref="B198:C198"/>
    <mergeCell ref="B199:C199"/>
    <mergeCell ref="B200:C200"/>
    <mergeCell ref="A201:H201"/>
    <mergeCell ref="B202:C202"/>
    <mergeCell ref="B203:C203"/>
    <mergeCell ref="B192:C192"/>
    <mergeCell ref="B193:C193"/>
    <mergeCell ref="B194:C194"/>
    <mergeCell ref="B195:C195"/>
    <mergeCell ref="A196:H196"/>
    <mergeCell ref="B197:C197"/>
    <mergeCell ref="B186:C186"/>
    <mergeCell ref="B187:C187"/>
    <mergeCell ref="A188:H188"/>
    <mergeCell ref="B189:C189"/>
    <mergeCell ref="B190:C190"/>
    <mergeCell ref="B191:C191"/>
    <mergeCell ref="A180:H180"/>
    <mergeCell ref="B181:C181"/>
    <mergeCell ref="B182:C182"/>
    <mergeCell ref="B183:C183"/>
    <mergeCell ref="B184:C184"/>
    <mergeCell ref="B185:C185"/>
    <mergeCell ref="B174:C174"/>
    <mergeCell ref="B175:C175"/>
    <mergeCell ref="B176:C176"/>
    <mergeCell ref="B177:C177"/>
    <mergeCell ref="B178:C178"/>
    <mergeCell ref="B179:C179"/>
    <mergeCell ref="B168:C168"/>
    <mergeCell ref="B169:C169"/>
    <mergeCell ref="B170:C170"/>
    <mergeCell ref="B171:C171"/>
    <mergeCell ref="A172:H172"/>
    <mergeCell ref="B173:C173"/>
    <mergeCell ref="A162:H162"/>
    <mergeCell ref="B163:C163"/>
    <mergeCell ref="B164:C164"/>
    <mergeCell ref="B165:C165"/>
    <mergeCell ref="B166:C166"/>
    <mergeCell ref="B167:C167"/>
    <mergeCell ref="B156:C156"/>
    <mergeCell ref="B157:C157"/>
    <mergeCell ref="B158:C158"/>
    <mergeCell ref="B159:C159"/>
    <mergeCell ref="B160:C160"/>
    <mergeCell ref="B161:C161"/>
    <mergeCell ref="B150:C150"/>
    <mergeCell ref="B151:C151"/>
    <mergeCell ref="B152:C152"/>
    <mergeCell ref="B153:C153"/>
    <mergeCell ref="A154:H154"/>
    <mergeCell ref="B155:C155"/>
    <mergeCell ref="B144:C144"/>
    <mergeCell ref="B145:C145"/>
    <mergeCell ref="B146:C146"/>
    <mergeCell ref="B147:C147"/>
    <mergeCell ref="B148:C148"/>
    <mergeCell ref="B149:C149"/>
    <mergeCell ref="B138:C138"/>
    <mergeCell ref="B139:C139"/>
    <mergeCell ref="B140:C140"/>
    <mergeCell ref="B141:C141"/>
    <mergeCell ref="B142:C142"/>
    <mergeCell ref="B143:C143"/>
    <mergeCell ref="B132:C132"/>
    <mergeCell ref="B133:C133"/>
    <mergeCell ref="B134:C134"/>
    <mergeCell ref="B135:C135"/>
    <mergeCell ref="B136:C136"/>
    <mergeCell ref="B137:C137"/>
    <mergeCell ref="B126:C126"/>
    <mergeCell ref="B127:C127"/>
    <mergeCell ref="B128:C128"/>
    <mergeCell ref="B129:C129"/>
    <mergeCell ref="B130:C130"/>
    <mergeCell ref="A131:H131"/>
    <mergeCell ref="B120:C120"/>
    <mergeCell ref="B121:C121"/>
    <mergeCell ref="A122:H122"/>
    <mergeCell ref="B123:C123"/>
    <mergeCell ref="B124:C124"/>
    <mergeCell ref="B125:C125"/>
    <mergeCell ref="B114:C114"/>
    <mergeCell ref="B115:C115"/>
    <mergeCell ref="B116:C116"/>
    <mergeCell ref="B117:C117"/>
    <mergeCell ref="B118:C118"/>
    <mergeCell ref="B119:C119"/>
    <mergeCell ref="B108:C108"/>
    <mergeCell ref="A109:H109"/>
    <mergeCell ref="B110:C110"/>
    <mergeCell ref="B111:C111"/>
    <mergeCell ref="B112:C112"/>
    <mergeCell ref="A113:H113"/>
    <mergeCell ref="B102:C102"/>
    <mergeCell ref="B103:C103"/>
    <mergeCell ref="B104:C104"/>
    <mergeCell ref="B105:C105"/>
    <mergeCell ref="A106:H106"/>
    <mergeCell ref="B107:C107"/>
    <mergeCell ref="B96:C96"/>
    <mergeCell ref="B97:C97"/>
    <mergeCell ref="B98:C98"/>
    <mergeCell ref="B99:C99"/>
    <mergeCell ref="B100:C100"/>
    <mergeCell ref="A101:H101"/>
    <mergeCell ref="B90:C90"/>
    <mergeCell ref="B91:C91"/>
    <mergeCell ref="B92:C92"/>
    <mergeCell ref="B93:C93"/>
    <mergeCell ref="B94:C94"/>
    <mergeCell ref="B95:C95"/>
    <mergeCell ref="B84:C84"/>
    <mergeCell ref="B85:C85"/>
    <mergeCell ref="B86:C86"/>
    <mergeCell ref="B87:C87"/>
    <mergeCell ref="B88:C88"/>
    <mergeCell ref="A89:H89"/>
    <mergeCell ref="B78:C78"/>
    <mergeCell ref="B79:C79"/>
    <mergeCell ref="B80:C80"/>
    <mergeCell ref="B81:C81"/>
    <mergeCell ref="B82:C82"/>
    <mergeCell ref="B83:C83"/>
    <mergeCell ref="B72:C72"/>
    <mergeCell ref="B73:C73"/>
    <mergeCell ref="B74:C74"/>
    <mergeCell ref="B75:C75"/>
    <mergeCell ref="B76:C76"/>
    <mergeCell ref="B77:C77"/>
    <mergeCell ref="B66:C66"/>
    <mergeCell ref="B67:C67"/>
    <mergeCell ref="B68:C68"/>
    <mergeCell ref="B69:C69"/>
    <mergeCell ref="B70:C70"/>
    <mergeCell ref="B71:C71"/>
    <mergeCell ref="B60:C60"/>
    <mergeCell ref="B61:C61"/>
    <mergeCell ref="B62:C62"/>
    <mergeCell ref="B63:C63"/>
    <mergeCell ref="B64:C64"/>
    <mergeCell ref="B65:C65"/>
    <mergeCell ref="A54:H54"/>
    <mergeCell ref="B55:C55"/>
    <mergeCell ref="B56:C56"/>
    <mergeCell ref="B57:C57"/>
    <mergeCell ref="B58:C58"/>
    <mergeCell ref="B59:C59"/>
    <mergeCell ref="B48:C48"/>
    <mergeCell ref="B49:C49"/>
    <mergeCell ref="B50:C50"/>
    <mergeCell ref="B51:C51"/>
    <mergeCell ref="B52:C52"/>
    <mergeCell ref="B53:C53"/>
    <mergeCell ref="B42:C42"/>
    <mergeCell ref="B43:C43"/>
    <mergeCell ref="B44:C44"/>
    <mergeCell ref="B45:C45"/>
    <mergeCell ref="B46:C46"/>
    <mergeCell ref="B47:C47"/>
    <mergeCell ref="B36:C36"/>
    <mergeCell ref="B37:C37"/>
    <mergeCell ref="B38:C38"/>
    <mergeCell ref="B39:C39"/>
    <mergeCell ref="B40:C40"/>
    <mergeCell ref="B41:C41"/>
    <mergeCell ref="B30:C30"/>
    <mergeCell ref="B31:C31"/>
    <mergeCell ref="B32:C32"/>
    <mergeCell ref="B33:C33"/>
    <mergeCell ref="A34:H34"/>
    <mergeCell ref="B35:C35"/>
    <mergeCell ref="B24:C24"/>
    <mergeCell ref="B25:C25"/>
    <mergeCell ref="A26:H26"/>
    <mergeCell ref="B27:C27"/>
    <mergeCell ref="B28:C28"/>
    <mergeCell ref="B29:C29"/>
    <mergeCell ref="B18:C18"/>
    <mergeCell ref="B19:C19"/>
    <mergeCell ref="B20:C20"/>
    <mergeCell ref="B21:C21"/>
    <mergeCell ref="B22:C22"/>
    <mergeCell ref="B23:C23"/>
    <mergeCell ref="B15:C15"/>
    <mergeCell ref="A16:H16"/>
    <mergeCell ref="B17:C17"/>
    <mergeCell ref="B6:C6"/>
    <mergeCell ref="B7:C7"/>
    <mergeCell ref="A8:H8"/>
    <mergeCell ref="B9:C9"/>
    <mergeCell ref="A10:H10"/>
    <mergeCell ref="B11:C11"/>
    <mergeCell ref="C1:H1"/>
    <mergeCell ref="C2:E2"/>
    <mergeCell ref="F2:H2"/>
    <mergeCell ref="A3:C3"/>
    <mergeCell ref="A4:H4"/>
    <mergeCell ref="A5:H5"/>
    <mergeCell ref="B12:C12"/>
    <mergeCell ref="B13:C13"/>
    <mergeCell ref="B14:C14"/>
  </mergeCells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221"/>
  <sheetViews>
    <sheetView showGridLines="0" zoomScaleNormal="100" zoomScaleSheetLayoutView="100" workbookViewId="0">
      <selection activeCell="B59" sqref="B59:C62"/>
    </sheetView>
    <sheetView workbookViewId="1"/>
  </sheetViews>
  <sheetFormatPr baseColWidth="10" defaultRowHeight="15" x14ac:dyDescent="0.25"/>
  <cols>
    <col min="1" max="1" width="9.28515625" style="3" customWidth="1"/>
    <col min="2" max="2" width="25.7109375" customWidth="1"/>
    <col min="3" max="3" width="53.5703125" style="2" customWidth="1"/>
    <col min="4" max="4" width="9" style="1" customWidth="1"/>
    <col min="5" max="5" width="16.7109375" style="1" customWidth="1"/>
    <col min="6" max="6" width="12" style="1" customWidth="1"/>
    <col min="7" max="7" width="14.7109375" style="1" customWidth="1"/>
    <col min="8" max="8" width="17" style="1" customWidth="1"/>
  </cols>
  <sheetData>
    <row r="1" spans="1:8" ht="114.75" customHeight="1" x14ac:dyDescent="0.25">
      <c r="C1" s="205" t="s">
        <v>383</v>
      </c>
      <c r="D1" s="206"/>
      <c r="E1" s="206"/>
      <c r="F1" s="206"/>
      <c r="G1" s="207"/>
      <c r="H1" s="208"/>
    </row>
    <row r="2" spans="1:8" ht="30.75" customHeight="1" thickBot="1" x14ac:dyDescent="0.3">
      <c r="C2" s="209" t="s">
        <v>14</v>
      </c>
      <c r="D2" s="210"/>
      <c r="E2" s="210"/>
      <c r="F2" s="211">
        <f>'[1]Lisez-Moi'!$D$27</f>
        <v>0</v>
      </c>
      <c r="G2" s="212"/>
      <c r="H2" s="213"/>
    </row>
    <row r="3" spans="1:8" ht="35.450000000000003" customHeight="1" thickBot="1" x14ac:dyDescent="0.3">
      <c r="A3" s="214" t="s">
        <v>0</v>
      </c>
      <c r="B3" s="215"/>
      <c r="C3" s="216"/>
      <c r="D3" s="14" t="s">
        <v>19</v>
      </c>
      <c r="E3" s="15" t="s">
        <v>1</v>
      </c>
      <c r="F3" s="12" t="s">
        <v>20</v>
      </c>
      <c r="G3" s="16" t="s">
        <v>21</v>
      </c>
      <c r="H3" s="17" t="s">
        <v>22</v>
      </c>
    </row>
    <row r="4" spans="1:8" ht="27.6" customHeight="1" thickBot="1" x14ac:dyDescent="0.3">
      <c r="A4" s="232" t="s">
        <v>227</v>
      </c>
      <c r="B4" s="233"/>
      <c r="C4" s="233"/>
      <c r="D4" s="233"/>
      <c r="E4" s="233"/>
      <c r="F4" s="233"/>
      <c r="G4" s="233"/>
      <c r="H4" s="234"/>
    </row>
    <row r="5" spans="1:8" ht="24" customHeight="1" thickBot="1" x14ac:dyDescent="0.3">
      <c r="A5" s="232" t="s">
        <v>51</v>
      </c>
      <c r="B5" s="233"/>
      <c r="C5" s="233"/>
      <c r="D5" s="233"/>
      <c r="E5" s="233"/>
      <c r="F5" s="233"/>
      <c r="G5" s="233"/>
      <c r="H5" s="234"/>
    </row>
    <row r="6" spans="1:8" ht="15" customHeight="1" x14ac:dyDescent="0.25">
      <c r="A6" s="99" t="s">
        <v>15</v>
      </c>
      <c r="B6" s="288" t="s">
        <v>52</v>
      </c>
      <c r="C6" s="289" t="s">
        <v>52</v>
      </c>
      <c r="D6" s="126" t="s">
        <v>27</v>
      </c>
      <c r="E6" s="38"/>
      <c r="F6" s="23">
        <v>1</v>
      </c>
      <c r="G6" s="26">
        <f>E6*F6</f>
        <v>0</v>
      </c>
      <c r="H6" s="27">
        <f>G6+(G6*F2)</f>
        <v>0</v>
      </c>
    </row>
    <row r="7" spans="1:8" ht="15" customHeight="1" thickBot="1" x14ac:dyDescent="0.3">
      <c r="A7" s="148" t="s">
        <v>16</v>
      </c>
      <c r="B7" s="290" t="s">
        <v>53</v>
      </c>
      <c r="C7" s="291" t="s">
        <v>53</v>
      </c>
      <c r="D7" s="149" t="s">
        <v>27</v>
      </c>
      <c r="E7" s="56"/>
      <c r="F7" s="57">
        <v>1</v>
      </c>
      <c r="G7" s="58">
        <f t="shared" ref="G7:G25" si="0">E7*F7</f>
        <v>0</v>
      </c>
      <c r="H7" s="150">
        <f>G7+(G7*F2)</f>
        <v>0</v>
      </c>
    </row>
    <row r="8" spans="1:8" ht="24" customHeight="1" thickBot="1" x14ac:dyDescent="0.3">
      <c r="A8" s="232" t="s">
        <v>543</v>
      </c>
      <c r="B8" s="233"/>
      <c r="C8" s="233"/>
      <c r="D8" s="233"/>
      <c r="E8" s="233"/>
      <c r="F8" s="233"/>
      <c r="G8" s="233"/>
      <c r="H8" s="234"/>
    </row>
    <row r="9" spans="1:8" ht="15" customHeight="1" thickBot="1" x14ac:dyDescent="0.3">
      <c r="A9" s="63" t="s">
        <v>17</v>
      </c>
      <c r="B9" s="292" t="s">
        <v>544</v>
      </c>
      <c r="C9" s="293"/>
      <c r="D9" s="151" t="s">
        <v>27</v>
      </c>
      <c r="E9" s="39"/>
      <c r="F9" s="33">
        <v>1</v>
      </c>
      <c r="G9" s="34">
        <f t="shared" ref="G9:G11" si="1">E9*F9</f>
        <v>0</v>
      </c>
      <c r="H9" s="35">
        <f>G9+(G9*F2)</f>
        <v>0</v>
      </c>
    </row>
    <row r="10" spans="1:8" ht="31.5" customHeight="1" thickBot="1" x14ac:dyDescent="0.3">
      <c r="A10" s="232" t="s">
        <v>54</v>
      </c>
      <c r="B10" s="233"/>
      <c r="C10" s="233"/>
      <c r="D10" s="233"/>
      <c r="E10" s="233"/>
      <c r="F10" s="233"/>
      <c r="G10" s="233"/>
      <c r="H10" s="234"/>
    </row>
    <row r="11" spans="1:8" ht="15" customHeight="1" x14ac:dyDescent="0.25">
      <c r="A11" s="99" t="s">
        <v>28</v>
      </c>
      <c r="B11" s="294" t="s">
        <v>55</v>
      </c>
      <c r="C11" s="295" t="s">
        <v>55</v>
      </c>
      <c r="D11" s="151" t="s">
        <v>27</v>
      </c>
      <c r="E11" s="39"/>
      <c r="F11" s="33">
        <v>1</v>
      </c>
      <c r="G11" s="34">
        <f t="shared" si="1"/>
        <v>0</v>
      </c>
      <c r="H11" s="35">
        <f>G11+(G11*F2)</f>
        <v>0</v>
      </c>
    </row>
    <row r="12" spans="1:8" ht="15" customHeight="1" x14ac:dyDescent="0.25">
      <c r="A12" s="63" t="s">
        <v>29</v>
      </c>
      <c r="B12" s="286" t="s">
        <v>56</v>
      </c>
      <c r="C12" s="287" t="s">
        <v>56</v>
      </c>
      <c r="D12" s="151" t="s">
        <v>27</v>
      </c>
      <c r="E12" s="39"/>
      <c r="F12" s="24">
        <v>1</v>
      </c>
      <c r="G12" s="34">
        <f t="shared" si="0"/>
        <v>0</v>
      </c>
      <c r="H12" s="35">
        <f>G12+(G12*F2)</f>
        <v>0</v>
      </c>
    </row>
    <row r="13" spans="1:8" ht="15" customHeight="1" x14ac:dyDescent="0.25">
      <c r="A13" s="124" t="s">
        <v>30</v>
      </c>
      <c r="B13" s="286" t="s">
        <v>57</v>
      </c>
      <c r="C13" s="287" t="s">
        <v>57</v>
      </c>
      <c r="D13" s="151" t="s">
        <v>27</v>
      </c>
      <c r="E13" s="39"/>
      <c r="F13" s="24">
        <v>1</v>
      </c>
      <c r="G13" s="34">
        <f t="shared" si="0"/>
        <v>0</v>
      </c>
      <c r="H13" s="35">
        <f>G13+(G13*F2)</f>
        <v>0</v>
      </c>
    </row>
    <row r="14" spans="1:8" ht="15" customHeight="1" x14ac:dyDescent="0.25">
      <c r="A14" s="63" t="s">
        <v>31</v>
      </c>
      <c r="B14" s="286" t="s">
        <v>58</v>
      </c>
      <c r="C14" s="287" t="s">
        <v>58</v>
      </c>
      <c r="D14" s="151" t="s">
        <v>27</v>
      </c>
      <c r="E14" s="39"/>
      <c r="F14" s="24">
        <v>1</v>
      </c>
      <c r="G14" s="34">
        <f t="shared" si="0"/>
        <v>0</v>
      </c>
      <c r="H14" s="35">
        <f>G14+(G14*F2)</f>
        <v>0</v>
      </c>
    </row>
    <row r="15" spans="1:8" ht="15" customHeight="1" thickBot="1" x14ac:dyDescent="0.3">
      <c r="A15" s="63" t="s">
        <v>32</v>
      </c>
      <c r="B15" s="286" t="s">
        <v>59</v>
      </c>
      <c r="C15" s="287" t="s">
        <v>59</v>
      </c>
      <c r="D15" s="151" t="s">
        <v>27</v>
      </c>
      <c r="E15" s="39"/>
      <c r="F15" s="24">
        <v>1</v>
      </c>
      <c r="G15" s="34">
        <f t="shared" si="0"/>
        <v>0</v>
      </c>
      <c r="H15" s="35">
        <f>G15+(G15*F2)</f>
        <v>0</v>
      </c>
    </row>
    <row r="16" spans="1:8" ht="23.45" customHeight="1" thickBot="1" x14ac:dyDescent="0.3">
      <c r="A16" s="232" t="s">
        <v>60</v>
      </c>
      <c r="B16" s="233"/>
      <c r="C16" s="233"/>
      <c r="D16" s="233"/>
      <c r="E16" s="233"/>
      <c r="F16" s="233"/>
      <c r="G16" s="233"/>
      <c r="H16" s="234"/>
    </row>
    <row r="17" spans="1:8" ht="15" customHeight="1" x14ac:dyDescent="0.25">
      <c r="A17" s="99" t="s">
        <v>33</v>
      </c>
      <c r="B17" s="286" t="s">
        <v>61</v>
      </c>
      <c r="C17" s="287" t="s">
        <v>61</v>
      </c>
      <c r="D17" s="151" t="s">
        <v>27</v>
      </c>
      <c r="E17" s="39"/>
      <c r="F17" s="33">
        <v>1</v>
      </c>
      <c r="G17" s="34">
        <f t="shared" si="0"/>
        <v>0</v>
      </c>
      <c r="H17" s="35">
        <f>G17+(G17*F2)</f>
        <v>0</v>
      </c>
    </row>
    <row r="18" spans="1:8" ht="15" customHeight="1" x14ac:dyDescent="0.25">
      <c r="A18" s="124" t="s">
        <v>35</v>
      </c>
      <c r="B18" s="286" t="s">
        <v>62</v>
      </c>
      <c r="C18" s="287" t="s">
        <v>62</v>
      </c>
      <c r="D18" s="151" t="s">
        <v>27</v>
      </c>
      <c r="E18" s="39"/>
      <c r="F18" s="24">
        <v>1</v>
      </c>
      <c r="G18" s="34">
        <f t="shared" si="0"/>
        <v>0</v>
      </c>
      <c r="H18" s="35">
        <f>G18+(G18*F2)</f>
        <v>0</v>
      </c>
    </row>
    <row r="19" spans="1:8" ht="15" customHeight="1" x14ac:dyDescent="0.25">
      <c r="A19" s="63" t="s">
        <v>36</v>
      </c>
      <c r="B19" s="286" t="s">
        <v>63</v>
      </c>
      <c r="C19" s="287" t="s">
        <v>63</v>
      </c>
      <c r="D19" s="151" t="s">
        <v>27</v>
      </c>
      <c r="E19" s="39"/>
      <c r="F19" s="24">
        <v>1</v>
      </c>
      <c r="G19" s="34">
        <f t="shared" si="0"/>
        <v>0</v>
      </c>
      <c r="H19" s="35">
        <f>G19+(G19*F2)</f>
        <v>0</v>
      </c>
    </row>
    <row r="20" spans="1:8" ht="15" customHeight="1" x14ac:dyDescent="0.25">
      <c r="A20" s="124" t="s">
        <v>37</v>
      </c>
      <c r="B20" s="286" t="s">
        <v>64</v>
      </c>
      <c r="C20" s="287" t="s">
        <v>64</v>
      </c>
      <c r="D20" s="151" t="s">
        <v>27</v>
      </c>
      <c r="E20" s="39"/>
      <c r="F20" s="24">
        <v>1</v>
      </c>
      <c r="G20" s="34">
        <f t="shared" si="0"/>
        <v>0</v>
      </c>
      <c r="H20" s="35">
        <f>G20+(G20*F2)</f>
        <v>0</v>
      </c>
    </row>
    <row r="21" spans="1:8" ht="15" customHeight="1" x14ac:dyDescent="0.25">
      <c r="A21" s="63" t="s">
        <v>38</v>
      </c>
      <c r="B21" s="286" t="s">
        <v>65</v>
      </c>
      <c r="C21" s="287" t="s">
        <v>65</v>
      </c>
      <c r="D21" s="151" t="s">
        <v>27</v>
      </c>
      <c r="E21" s="39"/>
      <c r="F21" s="24">
        <v>1</v>
      </c>
      <c r="G21" s="34">
        <f t="shared" si="0"/>
        <v>0</v>
      </c>
      <c r="H21" s="35">
        <f>G21+(G21*F2)</f>
        <v>0</v>
      </c>
    </row>
    <row r="22" spans="1:8" ht="15" customHeight="1" x14ac:dyDescent="0.25">
      <c r="A22" s="124" t="s">
        <v>39</v>
      </c>
      <c r="B22" s="286" t="s">
        <v>66</v>
      </c>
      <c r="C22" s="287" t="s">
        <v>66</v>
      </c>
      <c r="D22" s="151" t="s">
        <v>27</v>
      </c>
      <c r="E22" s="39"/>
      <c r="F22" s="24">
        <v>1</v>
      </c>
      <c r="G22" s="34">
        <f t="shared" si="0"/>
        <v>0</v>
      </c>
      <c r="H22" s="35">
        <f>G22+(G22*F2)</f>
        <v>0</v>
      </c>
    </row>
    <row r="23" spans="1:8" ht="15" customHeight="1" x14ac:dyDescent="0.25">
      <c r="A23" s="63" t="s">
        <v>40</v>
      </c>
      <c r="B23" s="296" t="s">
        <v>59</v>
      </c>
      <c r="C23" s="297" t="s">
        <v>59</v>
      </c>
      <c r="D23" s="151" t="s">
        <v>27</v>
      </c>
      <c r="E23" s="39"/>
      <c r="F23" s="24">
        <v>1</v>
      </c>
      <c r="G23" s="34">
        <f t="shared" si="0"/>
        <v>0</v>
      </c>
      <c r="H23" s="35">
        <f>G23+(G23*F2)</f>
        <v>0</v>
      </c>
    </row>
    <row r="24" spans="1:8" ht="15" customHeight="1" x14ac:dyDescent="0.25">
      <c r="A24" s="124" t="s">
        <v>48</v>
      </c>
      <c r="B24" s="296" t="s">
        <v>67</v>
      </c>
      <c r="C24" s="297" t="s">
        <v>67</v>
      </c>
      <c r="D24" s="151" t="s">
        <v>27</v>
      </c>
      <c r="E24" s="39"/>
      <c r="F24" s="24">
        <v>1</v>
      </c>
      <c r="G24" s="34">
        <f t="shared" si="0"/>
        <v>0</v>
      </c>
      <c r="H24" s="35">
        <f>G24+(G24*F2)</f>
        <v>0</v>
      </c>
    </row>
    <row r="25" spans="1:8" ht="15" customHeight="1" thickBot="1" x14ac:dyDescent="0.3">
      <c r="A25" s="63" t="s">
        <v>49</v>
      </c>
      <c r="B25" s="237" t="s">
        <v>68</v>
      </c>
      <c r="C25" s="238" t="s">
        <v>68</v>
      </c>
      <c r="D25" s="151" t="s">
        <v>27</v>
      </c>
      <c r="E25" s="39"/>
      <c r="F25" s="24">
        <v>1</v>
      </c>
      <c r="G25" s="34">
        <f t="shared" si="0"/>
        <v>0</v>
      </c>
      <c r="H25" s="35">
        <f>G25+(G25*F2)</f>
        <v>0</v>
      </c>
    </row>
    <row r="26" spans="1:8" ht="27.95" customHeight="1" thickBot="1" x14ac:dyDescent="0.3">
      <c r="A26" s="232" t="s">
        <v>545</v>
      </c>
      <c r="B26" s="233"/>
      <c r="C26" s="233"/>
      <c r="D26" s="233"/>
      <c r="E26" s="233"/>
      <c r="F26" s="233"/>
      <c r="G26" s="233"/>
      <c r="H26" s="234"/>
    </row>
    <row r="27" spans="1:8" ht="15" customHeight="1" thickBot="1" x14ac:dyDescent="0.3">
      <c r="A27" s="63" t="s">
        <v>50</v>
      </c>
      <c r="B27" s="298" t="s">
        <v>69</v>
      </c>
      <c r="C27" s="299" t="s">
        <v>69</v>
      </c>
      <c r="D27" s="152" t="s">
        <v>27</v>
      </c>
      <c r="E27" s="42"/>
      <c r="F27" s="25">
        <v>1</v>
      </c>
      <c r="G27" s="30">
        <f t="shared" ref="G27:G42" si="2">E27*F27</f>
        <v>0</v>
      </c>
      <c r="H27" s="31">
        <f>G27+(G27*F2)</f>
        <v>0</v>
      </c>
    </row>
    <row r="28" spans="1:8" ht="15" customHeight="1" x14ac:dyDescent="0.25">
      <c r="A28" s="124" t="s">
        <v>228</v>
      </c>
      <c r="B28" s="300" t="s">
        <v>70</v>
      </c>
      <c r="C28" s="301" t="s">
        <v>70</v>
      </c>
      <c r="D28" s="18" t="s">
        <v>27</v>
      </c>
      <c r="E28" s="40"/>
      <c r="F28" s="24">
        <v>1</v>
      </c>
      <c r="G28" s="28">
        <f t="shared" si="2"/>
        <v>0</v>
      </c>
      <c r="H28" s="29">
        <f>G28+(G28*F2)</f>
        <v>0</v>
      </c>
    </row>
    <row r="29" spans="1:8" ht="15" customHeight="1" x14ac:dyDescent="0.25">
      <c r="A29" s="63" t="s">
        <v>229</v>
      </c>
      <c r="B29" s="302" t="s">
        <v>71</v>
      </c>
      <c r="C29" s="303" t="s">
        <v>71</v>
      </c>
      <c r="D29" s="18" t="s">
        <v>27</v>
      </c>
      <c r="E29" s="40"/>
      <c r="F29" s="24">
        <v>1</v>
      </c>
      <c r="G29" s="28">
        <f t="shared" si="2"/>
        <v>0</v>
      </c>
      <c r="H29" s="29">
        <f>G29+(G29*F2)</f>
        <v>0</v>
      </c>
    </row>
    <row r="30" spans="1:8" ht="15" customHeight="1" x14ac:dyDescent="0.25">
      <c r="A30" s="124" t="s">
        <v>230</v>
      </c>
      <c r="B30" s="302" t="s">
        <v>72</v>
      </c>
      <c r="C30" s="303" t="s">
        <v>72</v>
      </c>
      <c r="D30" s="18" t="s">
        <v>27</v>
      </c>
      <c r="E30" s="40"/>
      <c r="F30" s="24">
        <v>1</v>
      </c>
      <c r="G30" s="28">
        <f t="shared" si="2"/>
        <v>0</v>
      </c>
      <c r="H30" s="29">
        <f>G30+(G30*F2)</f>
        <v>0</v>
      </c>
    </row>
    <row r="31" spans="1:8" ht="15" customHeight="1" x14ac:dyDescent="0.25">
      <c r="A31" s="63" t="s">
        <v>231</v>
      </c>
      <c r="B31" s="302" t="s">
        <v>73</v>
      </c>
      <c r="C31" s="303" t="s">
        <v>73</v>
      </c>
      <c r="D31" s="18" t="s">
        <v>27</v>
      </c>
      <c r="E31" s="40"/>
      <c r="F31" s="24">
        <v>1</v>
      </c>
      <c r="G31" s="28">
        <f t="shared" si="2"/>
        <v>0</v>
      </c>
      <c r="H31" s="29">
        <f>G31+(G31*F2)</f>
        <v>0</v>
      </c>
    </row>
    <row r="32" spans="1:8" ht="15" customHeight="1" x14ac:dyDescent="0.25">
      <c r="A32" s="124" t="s">
        <v>232</v>
      </c>
      <c r="B32" s="302" t="s">
        <v>74</v>
      </c>
      <c r="C32" s="303" t="s">
        <v>74</v>
      </c>
      <c r="D32" s="18" t="s">
        <v>27</v>
      </c>
      <c r="E32" s="40"/>
      <c r="F32" s="24">
        <v>1</v>
      </c>
      <c r="G32" s="28">
        <f t="shared" si="2"/>
        <v>0</v>
      </c>
      <c r="H32" s="29">
        <f>G32+(G32*F2)</f>
        <v>0</v>
      </c>
    </row>
    <row r="33" spans="1:8" ht="15" customHeight="1" thickBot="1" x14ac:dyDescent="0.3">
      <c r="A33" s="63" t="s">
        <v>233</v>
      </c>
      <c r="B33" s="302" t="s">
        <v>75</v>
      </c>
      <c r="C33" s="303" t="s">
        <v>75</v>
      </c>
      <c r="D33" s="18" t="s">
        <v>27</v>
      </c>
      <c r="E33" s="40"/>
      <c r="F33" s="24">
        <v>1</v>
      </c>
      <c r="G33" s="28">
        <f t="shared" si="2"/>
        <v>0</v>
      </c>
      <c r="H33" s="29">
        <f>G33+(G33*F2)</f>
        <v>0</v>
      </c>
    </row>
    <row r="34" spans="1:8" ht="23.45" customHeight="1" thickBot="1" x14ac:dyDescent="0.3">
      <c r="A34" s="232" t="s">
        <v>466</v>
      </c>
      <c r="B34" s="233"/>
      <c r="C34" s="233"/>
      <c r="D34" s="233"/>
      <c r="E34" s="233"/>
      <c r="F34" s="233"/>
      <c r="G34" s="233"/>
      <c r="H34" s="234"/>
    </row>
    <row r="35" spans="1:8" ht="15" customHeight="1" x14ac:dyDescent="0.25">
      <c r="A35" s="124" t="s">
        <v>234</v>
      </c>
      <c r="B35" s="304" t="s">
        <v>76</v>
      </c>
      <c r="C35" s="304" t="s">
        <v>76</v>
      </c>
      <c r="D35" s="18" t="s">
        <v>27</v>
      </c>
      <c r="E35" s="40"/>
      <c r="F35" s="24">
        <v>1</v>
      </c>
      <c r="G35" s="28">
        <f t="shared" si="2"/>
        <v>0</v>
      </c>
      <c r="H35" s="29">
        <f>G35+(G35*F2)</f>
        <v>0</v>
      </c>
    </row>
    <row r="36" spans="1:8" ht="15" customHeight="1" x14ac:dyDescent="0.25">
      <c r="A36" s="124" t="s">
        <v>235</v>
      </c>
      <c r="B36" s="304" t="s">
        <v>77</v>
      </c>
      <c r="C36" s="304" t="s">
        <v>77</v>
      </c>
      <c r="D36" s="18" t="s">
        <v>27</v>
      </c>
      <c r="E36" s="40"/>
      <c r="F36" s="24">
        <v>1</v>
      </c>
      <c r="G36" s="28">
        <f t="shared" si="2"/>
        <v>0</v>
      </c>
      <c r="H36" s="29">
        <f>G36+(G36*F2)</f>
        <v>0</v>
      </c>
    </row>
    <row r="37" spans="1:8" ht="15" customHeight="1" x14ac:dyDescent="0.25">
      <c r="A37" s="124" t="s">
        <v>236</v>
      </c>
      <c r="B37" s="304" t="s">
        <v>78</v>
      </c>
      <c r="C37" s="304" t="s">
        <v>78</v>
      </c>
      <c r="D37" s="18" t="s">
        <v>27</v>
      </c>
      <c r="E37" s="40"/>
      <c r="F37" s="24">
        <v>1</v>
      </c>
      <c r="G37" s="28">
        <f t="shared" si="2"/>
        <v>0</v>
      </c>
      <c r="H37" s="29">
        <f>G37+(G37*F2)</f>
        <v>0</v>
      </c>
    </row>
    <row r="38" spans="1:8" ht="15" customHeight="1" x14ac:dyDescent="0.25">
      <c r="A38" s="124" t="s">
        <v>237</v>
      </c>
      <c r="B38" s="304" t="s">
        <v>79</v>
      </c>
      <c r="C38" s="304" t="s">
        <v>79</v>
      </c>
      <c r="D38" s="18" t="s">
        <v>27</v>
      </c>
      <c r="E38" s="40"/>
      <c r="F38" s="24">
        <v>1</v>
      </c>
      <c r="G38" s="28">
        <f t="shared" si="2"/>
        <v>0</v>
      </c>
      <c r="H38" s="29">
        <f>G38+(G38*F2)</f>
        <v>0</v>
      </c>
    </row>
    <row r="39" spans="1:8" ht="15" customHeight="1" x14ac:dyDescent="0.25">
      <c r="A39" s="124" t="s">
        <v>238</v>
      </c>
      <c r="B39" s="304" t="s">
        <v>80</v>
      </c>
      <c r="C39" s="304" t="s">
        <v>80</v>
      </c>
      <c r="D39" s="18" t="s">
        <v>27</v>
      </c>
      <c r="E39" s="40"/>
      <c r="F39" s="24">
        <v>1</v>
      </c>
      <c r="G39" s="28">
        <f t="shared" si="2"/>
        <v>0</v>
      </c>
      <c r="H39" s="29">
        <f>G39+(G39*F2)</f>
        <v>0</v>
      </c>
    </row>
    <row r="40" spans="1:8" ht="15" customHeight="1" x14ac:dyDescent="0.25">
      <c r="A40" s="124" t="s">
        <v>239</v>
      </c>
      <c r="B40" s="304" t="s">
        <v>81</v>
      </c>
      <c r="C40" s="304" t="s">
        <v>81</v>
      </c>
      <c r="D40" s="18" t="s">
        <v>27</v>
      </c>
      <c r="E40" s="40"/>
      <c r="F40" s="24">
        <v>1</v>
      </c>
      <c r="G40" s="28">
        <f t="shared" si="2"/>
        <v>0</v>
      </c>
      <c r="H40" s="29">
        <f>G40+(G40*F2)</f>
        <v>0</v>
      </c>
    </row>
    <row r="41" spans="1:8" ht="15" customHeight="1" x14ac:dyDescent="0.25">
      <c r="A41" s="124" t="s">
        <v>547</v>
      </c>
      <c r="B41" s="304" t="s">
        <v>82</v>
      </c>
      <c r="C41" s="304" t="s">
        <v>82</v>
      </c>
      <c r="D41" s="18" t="s">
        <v>27</v>
      </c>
      <c r="E41" s="40"/>
      <c r="F41" s="24">
        <v>1</v>
      </c>
      <c r="G41" s="28">
        <f t="shared" si="2"/>
        <v>0</v>
      </c>
      <c r="H41" s="29">
        <f>G41+(G41*F2)</f>
        <v>0</v>
      </c>
    </row>
    <row r="42" spans="1:8" ht="15" customHeight="1" x14ac:dyDescent="0.25">
      <c r="A42" s="124" t="s">
        <v>240</v>
      </c>
      <c r="B42" s="304" t="s">
        <v>83</v>
      </c>
      <c r="C42" s="304" t="s">
        <v>83</v>
      </c>
      <c r="D42" s="18" t="s">
        <v>27</v>
      </c>
      <c r="E42" s="40"/>
      <c r="F42" s="24">
        <v>1</v>
      </c>
      <c r="G42" s="28">
        <f t="shared" si="2"/>
        <v>0</v>
      </c>
      <c r="H42" s="29">
        <f>G42+(G42*F2)</f>
        <v>0</v>
      </c>
    </row>
    <row r="43" spans="1:8" ht="15" customHeight="1" x14ac:dyDescent="0.25">
      <c r="A43" s="124" t="s">
        <v>241</v>
      </c>
      <c r="B43" s="304" t="s">
        <v>84</v>
      </c>
      <c r="C43" s="304" t="s">
        <v>84</v>
      </c>
      <c r="D43" s="18" t="s">
        <v>27</v>
      </c>
      <c r="E43" s="40"/>
      <c r="F43" s="24">
        <v>1</v>
      </c>
      <c r="G43" s="28">
        <f>E43*F43</f>
        <v>0</v>
      </c>
      <c r="H43" s="29">
        <f>G43+(G43*F2)</f>
        <v>0</v>
      </c>
    </row>
    <row r="44" spans="1:8" ht="15" customHeight="1" x14ac:dyDescent="0.25">
      <c r="A44" s="124" t="s">
        <v>242</v>
      </c>
      <c r="B44" s="304" t="s">
        <v>85</v>
      </c>
      <c r="C44" s="304" t="s">
        <v>85</v>
      </c>
      <c r="D44" s="18" t="s">
        <v>27</v>
      </c>
      <c r="E44" s="40"/>
      <c r="F44" s="24">
        <v>1</v>
      </c>
      <c r="G44" s="28">
        <f t="shared" ref="G44:G208" si="3">E44*F44</f>
        <v>0</v>
      </c>
      <c r="H44" s="29">
        <f>G44+(G44*F2)</f>
        <v>0</v>
      </c>
    </row>
    <row r="45" spans="1:8" ht="15" customHeight="1" x14ac:dyDescent="0.25">
      <c r="A45" s="124" t="s">
        <v>243</v>
      </c>
      <c r="B45" s="304" t="s">
        <v>86</v>
      </c>
      <c r="C45" s="304" t="s">
        <v>86</v>
      </c>
      <c r="D45" s="18" t="s">
        <v>27</v>
      </c>
      <c r="E45" s="40"/>
      <c r="F45" s="24">
        <v>1</v>
      </c>
      <c r="G45" s="28">
        <f t="shared" si="3"/>
        <v>0</v>
      </c>
      <c r="H45" s="29">
        <f>G45+(G45*F2)</f>
        <v>0</v>
      </c>
    </row>
    <row r="46" spans="1:8" ht="15" customHeight="1" x14ac:dyDescent="0.25">
      <c r="A46" s="124" t="s">
        <v>244</v>
      </c>
      <c r="B46" s="304" t="s">
        <v>87</v>
      </c>
      <c r="C46" s="304" t="s">
        <v>87</v>
      </c>
      <c r="D46" s="18" t="s">
        <v>27</v>
      </c>
      <c r="E46" s="40"/>
      <c r="F46" s="24">
        <v>1</v>
      </c>
      <c r="G46" s="28">
        <f t="shared" si="3"/>
        <v>0</v>
      </c>
      <c r="H46" s="29">
        <f>G46+(G46*F2)</f>
        <v>0</v>
      </c>
    </row>
    <row r="47" spans="1:8" ht="15" customHeight="1" x14ac:dyDescent="0.25">
      <c r="A47" s="124" t="s">
        <v>245</v>
      </c>
      <c r="B47" s="304" t="s">
        <v>88</v>
      </c>
      <c r="C47" s="304" t="s">
        <v>88</v>
      </c>
      <c r="D47" s="18" t="s">
        <v>27</v>
      </c>
      <c r="E47" s="40"/>
      <c r="F47" s="24">
        <v>1</v>
      </c>
      <c r="G47" s="28">
        <f t="shared" si="3"/>
        <v>0</v>
      </c>
      <c r="H47" s="29">
        <f>G47+(G47*F2)</f>
        <v>0</v>
      </c>
    </row>
    <row r="48" spans="1:8" ht="15" customHeight="1" x14ac:dyDescent="0.25">
      <c r="A48" s="124" t="s">
        <v>246</v>
      </c>
      <c r="B48" s="304" t="s">
        <v>89</v>
      </c>
      <c r="C48" s="304" t="s">
        <v>89</v>
      </c>
      <c r="D48" s="18" t="s">
        <v>27</v>
      </c>
      <c r="E48" s="40"/>
      <c r="F48" s="24">
        <v>1</v>
      </c>
      <c r="G48" s="28">
        <f t="shared" si="3"/>
        <v>0</v>
      </c>
      <c r="H48" s="29">
        <f>G48+(G48*F2)</f>
        <v>0</v>
      </c>
    </row>
    <row r="49" spans="1:8" ht="15" customHeight="1" x14ac:dyDescent="0.25">
      <c r="A49" s="124" t="s">
        <v>247</v>
      </c>
      <c r="B49" s="304" t="s">
        <v>90</v>
      </c>
      <c r="C49" s="304" t="s">
        <v>90</v>
      </c>
      <c r="D49" s="18" t="s">
        <v>27</v>
      </c>
      <c r="E49" s="40"/>
      <c r="F49" s="24">
        <v>1</v>
      </c>
      <c r="G49" s="28">
        <f t="shared" si="3"/>
        <v>0</v>
      </c>
      <c r="H49" s="29">
        <f>G49+(G49*F2)</f>
        <v>0</v>
      </c>
    </row>
    <row r="50" spans="1:8" ht="15" customHeight="1" x14ac:dyDescent="0.25">
      <c r="A50" s="124" t="s">
        <v>248</v>
      </c>
      <c r="B50" s="304" t="s">
        <v>91</v>
      </c>
      <c r="C50" s="304" t="s">
        <v>91</v>
      </c>
      <c r="D50" s="18" t="s">
        <v>27</v>
      </c>
      <c r="E50" s="40"/>
      <c r="F50" s="24">
        <v>1</v>
      </c>
      <c r="G50" s="28">
        <f t="shared" si="3"/>
        <v>0</v>
      </c>
      <c r="H50" s="29">
        <f>G50+(G50*F2)</f>
        <v>0</v>
      </c>
    </row>
    <row r="51" spans="1:8" ht="15" customHeight="1" x14ac:dyDescent="0.25">
      <c r="A51" s="124" t="s">
        <v>249</v>
      </c>
      <c r="B51" s="304" t="s">
        <v>92</v>
      </c>
      <c r="C51" s="304" t="s">
        <v>92</v>
      </c>
      <c r="D51" s="18" t="s">
        <v>27</v>
      </c>
      <c r="E51" s="40"/>
      <c r="F51" s="24">
        <v>1</v>
      </c>
      <c r="G51" s="28">
        <f t="shared" si="3"/>
        <v>0</v>
      </c>
      <c r="H51" s="29">
        <f>G51+(G51*F2)</f>
        <v>0</v>
      </c>
    </row>
    <row r="52" spans="1:8" ht="15" customHeight="1" x14ac:dyDescent="0.25">
      <c r="A52" s="124" t="s">
        <v>250</v>
      </c>
      <c r="B52" s="304" t="s">
        <v>93</v>
      </c>
      <c r="C52" s="304" t="s">
        <v>93</v>
      </c>
      <c r="D52" s="18" t="s">
        <v>27</v>
      </c>
      <c r="E52" s="40"/>
      <c r="F52" s="24">
        <v>1</v>
      </c>
      <c r="G52" s="28">
        <f t="shared" si="3"/>
        <v>0</v>
      </c>
      <c r="H52" s="29">
        <f>G52+(G52*F2)</f>
        <v>0</v>
      </c>
    </row>
    <row r="53" spans="1:8" ht="15" customHeight="1" thickBot="1" x14ac:dyDescent="0.3">
      <c r="A53" s="124" t="s">
        <v>251</v>
      </c>
      <c r="B53" s="304" t="s">
        <v>94</v>
      </c>
      <c r="C53" s="304" t="s">
        <v>94</v>
      </c>
      <c r="D53" s="18" t="s">
        <v>27</v>
      </c>
      <c r="E53" s="40"/>
      <c r="F53" s="24">
        <v>1</v>
      </c>
      <c r="G53" s="28">
        <f t="shared" si="3"/>
        <v>0</v>
      </c>
      <c r="H53" s="29">
        <f>G53+(G53*F2)</f>
        <v>0</v>
      </c>
    </row>
    <row r="54" spans="1:8" ht="25.5" customHeight="1" thickBot="1" x14ac:dyDescent="0.3">
      <c r="A54" s="232" t="s">
        <v>560</v>
      </c>
      <c r="B54" s="233"/>
      <c r="C54" s="233"/>
      <c r="D54" s="233"/>
      <c r="E54" s="233"/>
      <c r="F54" s="233"/>
      <c r="G54" s="233"/>
      <c r="H54" s="234"/>
    </row>
    <row r="55" spans="1:8" ht="15" customHeight="1" x14ac:dyDescent="0.25">
      <c r="A55" s="153" t="s">
        <v>252</v>
      </c>
      <c r="B55" s="271" t="s">
        <v>487</v>
      </c>
      <c r="C55" s="271"/>
      <c r="D55" s="128" t="s">
        <v>27</v>
      </c>
      <c r="E55" s="40"/>
      <c r="F55" s="24">
        <v>1</v>
      </c>
      <c r="G55" s="28">
        <f t="shared" ref="G55:G56" si="4">E55*F55</f>
        <v>0</v>
      </c>
      <c r="H55" s="29">
        <f>G55+(G55*F4)</f>
        <v>0</v>
      </c>
    </row>
    <row r="56" spans="1:8" ht="15" customHeight="1" thickBot="1" x14ac:dyDescent="0.3">
      <c r="A56" s="153" t="s">
        <v>253</v>
      </c>
      <c r="B56" s="235" t="s">
        <v>488</v>
      </c>
      <c r="C56" s="236"/>
      <c r="D56" s="128" t="s">
        <v>27</v>
      </c>
      <c r="E56" s="40"/>
      <c r="F56" s="24">
        <v>1</v>
      </c>
      <c r="G56" s="28">
        <f t="shared" si="4"/>
        <v>0</v>
      </c>
      <c r="H56" s="29">
        <f>G56+(G56*F4)</f>
        <v>0</v>
      </c>
    </row>
    <row r="57" spans="1:8" ht="25.5" customHeight="1" thickBot="1" x14ac:dyDescent="0.3">
      <c r="A57" s="232" t="s">
        <v>95</v>
      </c>
      <c r="B57" s="233"/>
      <c r="C57" s="233"/>
      <c r="D57" s="233"/>
      <c r="E57" s="233"/>
      <c r="F57" s="233"/>
      <c r="G57" s="233"/>
      <c r="H57" s="234"/>
    </row>
    <row r="58" spans="1:8" ht="15" customHeight="1" x14ac:dyDescent="0.25">
      <c r="A58" s="153" t="s">
        <v>254</v>
      </c>
      <c r="B58" s="286" t="s">
        <v>96</v>
      </c>
      <c r="C58" s="287" t="s">
        <v>96</v>
      </c>
      <c r="D58" s="154" t="s">
        <v>27</v>
      </c>
      <c r="E58" s="40"/>
      <c r="F58" s="24">
        <v>1</v>
      </c>
      <c r="G58" s="28">
        <f t="shared" ref="G58:G76" si="5">E58*F58</f>
        <v>0</v>
      </c>
      <c r="H58" s="29">
        <f>G58+(G58*$F$2)</f>
        <v>0</v>
      </c>
    </row>
    <row r="59" spans="1:8" ht="15" customHeight="1" x14ac:dyDescent="0.25">
      <c r="A59" s="153" t="s">
        <v>255</v>
      </c>
      <c r="B59" s="286" t="s">
        <v>97</v>
      </c>
      <c r="C59" s="287" t="s">
        <v>97</v>
      </c>
      <c r="D59" s="154" t="s">
        <v>27</v>
      </c>
      <c r="E59" s="40"/>
      <c r="F59" s="24">
        <v>1</v>
      </c>
      <c r="G59" s="28">
        <f t="shared" si="5"/>
        <v>0</v>
      </c>
      <c r="H59" s="29">
        <f t="shared" ref="H59:H90" si="6">G59+(G59*$F$2)</f>
        <v>0</v>
      </c>
    </row>
    <row r="60" spans="1:8" ht="15" customHeight="1" x14ac:dyDescent="0.25">
      <c r="A60" s="153" t="s">
        <v>256</v>
      </c>
      <c r="B60" s="286" t="s">
        <v>98</v>
      </c>
      <c r="C60" s="287" t="s">
        <v>98</v>
      </c>
      <c r="D60" s="154" t="s">
        <v>27</v>
      </c>
      <c r="E60" s="40"/>
      <c r="F60" s="24">
        <v>1</v>
      </c>
      <c r="G60" s="28">
        <f t="shared" si="5"/>
        <v>0</v>
      </c>
      <c r="H60" s="29">
        <f t="shared" si="6"/>
        <v>0</v>
      </c>
    </row>
    <row r="61" spans="1:8" ht="15" customHeight="1" x14ac:dyDescent="0.25">
      <c r="A61" s="153" t="s">
        <v>257</v>
      </c>
      <c r="B61" s="286" t="s">
        <v>99</v>
      </c>
      <c r="C61" s="287" t="s">
        <v>99</v>
      </c>
      <c r="D61" s="154" t="s">
        <v>27</v>
      </c>
      <c r="E61" s="40"/>
      <c r="F61" s="24">
        <v>1</v>
      </c>
      <c r="G61" s="28">
        <f t="shared" si="5"/>
        <v>0</v>
      </c>
      <c r="H61" s="29">
        <f t="shared" si="6"/>
        <v>0</v>
      </c>
    </row>
    <row r="62" spans="1:8" ht="15" customHeight="1" x14ac:dyDescent="0.25">
      <c r="A62" s="153" t="s">
        <v>258</v>
      </c>
      <c r="B62" s="305" t="s">
        <v>100</v>
      </c>
      <c r="C62" s="305" t="s">
        <v>100</v>
      </c>
      <c r="D62" s="154" t="s">
        <v>27</v>
      </c>
      <c r="E62" s="40"/>
      <c r="F62" s="24">
        <v>1</v>
      </c>
      <c r="G62" s="28">
        <f t="shared" si="5"/>
        <v>0</v>
      </c>
      <c r="H62" s="29">
        <f t="shared" si="6"/>
        <v>0</v>
      </c>
    </row>
    <row r="63" spans="1:8" ht="15" customHeight="1" x14ac:dyDescent="0.25">
      <c r="A63" s="153" t="s">
        <v>259</v>
      </c>
      <c r="B63" s="286" t="s">
        <v>101</v>
      </c>
      <c r="C63" s="287" t="s">
        <v>101</v>
      </c>
      <c r="D63" s="154" t="s">
        <v>27</v>
      </c>
      <c r="E63" s="40"/>
      <c r="F63" s="24">
        <v>1</v>
      </c>
      <c r="G63" s="28">
        <f t="shared" si="5"/>
        <v>0</v>
      </c>
      <c r="H63" s="29">
        <f t="shared" si="6"/>
        <v>0</v>
      </c>
    </row>
    <row r="64" spans="1:8" ht="15" customHeight="1" x14ac:dyDescent="0.25">
      <c r="A64" s="153" t="s">
        <v>260</v>
      </c>
      <c r="B64" s="286" t="s">
        <v>102</v>
      </c>
      <c r="C64" s="287" t="s">
        <v>102</v>
      </c>
      <c r="D64" s="154" t="s">
        <v>27</v>
      </c>
      <c r="E64" s="40"/>
      <c r="F64" s="24">
        <v>1</v>
      </c>
      <c r="G64" s="28">
        <f t="shared" si="5"/>
        <v>0</v>
      </c>
      <c r="H64" s="29">
        <f t="shared" si="6"/>
        <v>0</v>
      </c>
    </row>
    <row r="65" spans="1:8" ht="15" customHeight="1" x14ac:dyDescent="0.25">
      <c r="A65" s="153" t="s">
        <v>261</v>
      </c>
      <c r="B65" s="286" t="s">
        <v>103</v>
      </c>
      <c r="C65" s="287" t="s">
        <v>103</v>
      </c>
      <c r="D65" s="154" t="s">
        <v>27</v>
      </c>
      <c r="E65" s="40"/>
      <c r="F65" s="24">
        <v>1</v>
      </c>
      <c r="G65" s="28">
        <f t="shared" si="5"/>
        <v>0</v>
      </c>
      <c r="H65" s="29">
        <f t="shared" si="6"/>
        <v>0</v>
      </c>
    </row>
    <row r="66" spans="1:8" ht="15" customHeight="1" x14ac:dyDescent="0.25">
      <c r="A66" s="153" t="s">
        <v>262</v>
      </c>
      <c r="B66" s="286" t="s">
        <v>104</v>
      </c>
      <c r="C66" s="287" t="s">
        <v>104</v>
      </c>
      <c r="D66" s="154" t="s">
        <v>27</v>
      </c>
      <c r="E66" s="40"/>
      <c r="F66" s="24">
        <v>1</v>
      </c>
      <c r="G66" s="28">
        <f t="shared" si="5"/>
        <v>0</v>
      </c>
      <c r="H66" s="29">
        <f t="shared" si="6"/>
        <v>0</v>
      </c>
    </row>
    <row r="67" spans="1:8" ht="15" customHeight="1" x14ac:dyDescent="0.25">
      <c r="A67" s="153" t="s">
        <v>263</v>
      </c>
      <c r="B67" s="286" t="s">
        <v>105</v>
      </c>
      <c r="C67" s="287" t="s">
        <v>105</v>
      </c>
      <c r="D67" s="154" t="s">
        <v>27</v>
      </c>
      <c r="E67" s="40"/>
      <c r="F67" s="24">
        <v>1</v>
      </c>
      <c r="G67" s="28">
        <f t="shared" si="5"/>
        <v>0</v>
      </c>
      <c r="H67" s="29">
        <f t="shared" si="6"/>
        <v>0</v>
      </c>
    </row>
    <row r="68" spans="1:8" ht="15" customHeight="1" x14ac:dyDescent="0.25">
      <c r="A68" s="153" t="s">
        <v>264</v>
      </c>
      <c r="B68" s="286" t="s">
        <v>106</v>
      </c>
      <c r="C68" s="287" t="s">
        <v>106</v>
      </c>
      <c r="D68" s="154" t="s">
        <v>27</v>
      </c>
      <c r="E68" s="40"/>
      <c r="F68" s="24">
        <v>1</v>
      </c>
      <c r="G68" s="28">
        <f t="shared" si="5"/>
        <v>0</v>
      </c>
      <c r="H68" s="29">
        <f t="shared" si="6"/>
        <v>0</v>
      </c>
    </row>
    <row r="69" spans="1:8" ht="15" customHeight="1" x14ac:dyDescent="0.25">
      <c r="A69" s="153" t="s">
        <v>265</v>
      </c>
      <c r="B69" s="244" t="s">
        <v>107</v>
      </c>
      <c r="C69" s="245" t="s">
        <v>107</v>
      </c>
      <c r="D69" s="154" t="s">
        <v>27</v>
      </c>
      <c r="E69" s="40"/>
      <c r="F69" s="24">
        <v>1</v>
      </c>
      <c r="G69" s="28">
        <f t="shared" si="5"/>
        <v>0</v>
      </c>
      <c r="H69" s="29">
        <f t="shared" si="6"/>
        <v>0</v>
      </c>
    </row>
    <row r="70" spans="1:8" ht="15" customHeight="1" x14ac:dyDescent="0.25">
      <c r="A70" s="153" t="s">
        <v>266</v>
      </c>
      <c r="B70" s="286" t="s">
        <v>108</v>
      </c>
      <c r="C70" s="287" t="s">
        <v>108</v>
      </c>
      <c r="D70" s="154" t="s">
        <v>27</v>
      </c>
      <c r="E70" s="40"/>
      <c r="F70" s="24">
        <v>1</v>
      </c>
      <c r="G70" s="28">
        <f t="shared" si="5"/>
        <v>0</v>
      </c>
      <c r="H70" s="29">
        <f t="shared" si="6"/>
        <v>0</v>
      </c>
    </row>
    <row r="71" spans="1:8" ht="15" customHeight="1" x14ac:dyDescent="0.25">
      <c r="A71" s="153" t="s">
        <v>509</v>
      </c>
      <c r="B71" s="286" t="s">
        <v>109</v>
      </c>
      <c r="C71" s="287" t="s">
        <v>109</v>
      </c>
      <c r="D71" s="154" t="s">
        <v>27</v>
      </c>
      <c r="E71" s="40"/>
      <c r="F71" s="24">
        <v>1</v>
      </c>
      <c r="G71" s="28">
        <f t="shared" si="5"/>
        <v>0</v>
      </c>
      <c r="H71" s="29">
        <f t="shared" si="6"/>
        <v>0</v>
      </c>
    </row>
    <row r="72" spans="1:8" ht="15" customHeight="1" x14ac:dyDescent="0.25">
      <c r="A72" s="153" t="s">
        <v>510</v>
      </c>
      <c r="B72" s="286" t="s">
        <v>110</v>
      </c>
      <c r="C72" s="287" t="s">
        <v>110</v>
      </c>
      <c r="D72" s="154" t="s">
        <v>27</v>
      </c>
      <c r="E72" s="40"/>
      <c r="F72" s="24">
        <v>1</v>
      </c>
      <c r="G72" s="28">
        <f t="shared" si="5"/>
        <v>0</v>
      </c>
      <c r="H72" s="29">
        <f t="shared" si="6"/>
        <v>0</v>
      </c>
    </row>
    <row r="73" spans="1:8" ht="15" customHeight="1" x14ac:dyDescent="0.25">
      <c r="A73" s="153" t="s">
        <v>511</v>
      </c>
      <c r="B73" s="309" t="s">
        <v>111</v>
      </c>
      <c r="C73" s="310" t="s">
        <v>111</v>
      </c>
      <c r="D73" s="154" t="s">
        <v>27</v>
      </c>
      <c r="E73" s="46"/>
      <c r="F73" s="43">
        <v>1</v>
      </c>
      <c r="G73" s="44">
        <f t="shared" si="5"/>
        <v>0</v>
      </c>
      <c r="H73" s="29">
        <f t="shared" si="6"/>
        <v>0</v>
      </c>
    </row>
    <row r="74" spans="1:8" ht="15" customHeight="1" x14ac:dyDescent="0.25">
      <c r="A74" s="153" t="s">
        <v>512</v>
      </c>
      <c r="B74" s="306" t="s">
        <v>112</v>
      </c>
      <c r="C74" s="307" t="s">
        <v>112</v>
      </c>
      <c r="D74" s="18" t="s">
        <v>27</v>
      </c>
      <c r="E74" s="112"/>
      <c r="F74" s="24">
        <v>1</v>
      </c>
      <c r="G74" s="44">
        <f t="shared" si="5"/>
        <v>0</v>
      </c>
      <c r="H74" s="29">
        <f t="shared" si="6"/>
        <v>0</v>
      </c>
    </row>
    <row r="75" spans="1:8" ht="15" customHeight="1" x14ac:dyDescent="0.25">
      <c r="A75" s="153" t="s">
        <v>513</v>
      </c>
      <c r="B75" s="306" t="s">
        <v>113</v>
      </c>
      <c r="C75" s="307" t="s">
        <v>113</v>
      </c>
      <c r="D75" s="18" t="s">
        <v>27</v>
      </c>
      <c r="E75" s="112"/>
      <c r="F75" s="24">
        <v>1</v>
      </c>
      <c r="G75" s="28">
        <f t="shared" si="5"/>
        <v>0</v>
      </c>
      <c r="H75" s="29">
        <f t="shared" si="6"/>
        <v>0</v>
      </c>
    </row>
    <row r="76" spans="1:8" ht="15" customHeight="1" x14ac:dyDescent="0.25">
      <c r="A76" s="153" t="s">
        <v>514</v>
      </c>
      <c r="B76" s="306" t="s">
        <v>114</v>
      </c>
      <c r="C76" s="307" t="s">
        <v>114</v>
      </c>
      <c r="D76" s="18" t="s">
        <v>27</v>
      </c>
      <c r="E76" s="112"/>
      <c r="F76" s="24">
        <v>1</v>
      </c>
      <c r="G76" s="28">
        <f t="shared" si="5"/>
        <v>0</v>
      </c>
      <c r="H76" s="29">
        <f t="shared" si="6"/>
        <v>0</v>
      </c>
    </row>
    <row r="77" spans="1:8" ht="15" customHeight="1" x14ac:dyDescent="0.25">
      <c r="A77" s="153" t="s">
        <v>515</v>
      </c>
      <c r="B77" s="308" t="s">
        <v>115</v>
      </c>
      <c r="C77" s="308" t="s">
        <v>115</v>
      </c>
      <c r="D77" s="149" t="s">
        <v>27</v>
      </c>
      <c r="E77" s="56"/>
      <c r="F77" s="57">
        <v>1</v>
      </c>
      <c r="G77" s="44">
        <f t="shared" si="3"/>
        <v>0</v>
      </c>
      <c r="H77" s="29">
        <f t="shared" si="6"/>
        <v>0</v>
      </c>
    </row>
    <row r="78" spans="1:8" ht="15" customHeight="1" x14ac:dyDescent="0.25">
      <c r="A78" s="153" t="s">
        <v>516</v>
      </c>
      <c r="B78" s="286" t="s">
        <v>116</v>
      </c>
      <c r="C78" s="287" t="s">
        <v>116</v>
      </c>
      <c r="D78" s="154" t="s">
        <v>27</v>
      </c>
      <c r="E78" s="40"/>
      <c r="F78" s="24">
        <v>1</v>
      </c>
      <c r="G78" s="28">
        <f t="shared" si="3"/>
        <v>0</v>
      </c>
      <c r="H78" s="29">
        <f t="shared" si="6"/>
        <v>0</v>
      </c>
    </row>
    <row r="79" spans="1:8" ht="15" customHeight="1" x14ac:dyDescent="0.25">
      <c r="A79" s="153" t="s">
        <v>517</v>
      </c>
      <c r="B79" s="286" t="s">
        <v>117</v>
      </c>
      <c r="C79" s="287" t="s">
        <v>117</v>
      </c>
      <c r="D79" s="154" t="s">
        <v>27</v>
      </c>
      <c r="E79" s="40"/>
      <c r="F79" s="24">
        <v>1</v>
      </c>
      <c r="G79" s="28">
        <f t="shared" si="3"/>
        <v>0</v>
      </c>
      <c r="H79" s="29">
        <f t="shared" si="6"/>
        <v>0</v>
      </c>
    </row>
    <row r="80" spans="1:8" ht="15" customHeight="1" x14ac:dyDescent="0.25">
      <c r="A80" s="153" t="s">
        <v>518</v>
      </c>
      <c r="B80" s="286" t="s">
        <v>118</v>
      </c>
      <c r="C80" s="287" t="s">
        <v>118</v>
      </c>
      <c r="D80" s="154" t="s">
        <v>27</v>
      </c>
      <c r="E80" s="40"/>
      <c r="F80" s="24">
        <v>1</v>
      </c>
      <c r="G80" s="28">
        <f t="shared" si="3"/>
        <v>0</v>
      </c>
      <c r="H80" s="29">
        <f t="shared" si="6"/>
        <v>0</v>
      </c>
    </row>
    <row r="81" spans="1:8" ht="15" customHeight="1" x14ac:dyDescent="0.25">
      <c r="A81" s="153" t="s">
        <v>267</v>
      </c>
      <c r="B81" s="286" t="s">
        <v>119</v>
      </c>
      <c r="C81" s="287" t="s">
        <v>119</v>
      </c>
      <c r="D81" s="154" t="s">
        <v>27</v>
      </c>
      <c r="E81" s="40"/>
      <c r="F81" s="24">
        <v>1</v>
      </c>
      <c r="G81" s="28">
        <f t="shared" si="3"/>
        <v>0</v>
      </c>
      <c r="H81" s="29">
        <f t="shared" si="6"/>
        <v>0</v>
      </c>
    </row>
    <row r="82" spans="1:8" ht="15" customHeight="1" x14ac:dyDescent="0.25">
      <c r="A82" s="153" t="s">
        <v>268</v>
      </c>
      <c r="B82" s="305" t="s">
        <v>120</v>
      </c>
      <c r="C82" s="305" t="s">
        <v>120</v>
      </c>
      <c r="D82" s="154" t="s">
        <v>27</v>
      </c>
      <c r="E82" s="40"/>
      <c r="F82" s="24">
        <v>1</v>
      </c>
      <c r="G82" s="28">
        <f t="shared" si="3"/>
        <v>0</v>
      </c>
      <c r="H82" s="29">
        <f t="shared" si="6"/>
        <v>0</v>
      </c>
    </row>
    <row r="83" spans="1:8" ht="15" customHeight="1" x14ac:dyDescent="0.25">
      <c r="A83" s="153" t="s">
        <v>269</v>
      </c>
      <c r="B83" s="286" t="s">
        <v>121</v>
      </c>
      <c r="C83" s="287" t="s">
        <v>121</v>
      </c>
      <c r="D83" s="154" t="s">
        <v>27</v>
      </c>
      <c r="E83" s="40"/>
      <c r="F83" s="24">
        <v>1</v>
      </c>
      <c r="G83" s="28">
        <f t="shared" si="3"/>
        <v>0</v>
      </c>
      <c r="H83" s="29">
        <f t="shared" si="6"/>
        <v>0</v>
      </c>
    </row>
    <row r="84" spans="1:8" ht="15" customHeight="1" x14ac:dyDescent="0.25">
      <c r="A84" s="153" t="s">
        <v>270</v>
      </c>
      <c r="B84" s="286" t="s">
        <v>122</v>
      </c>
      <c r="C84" s="287" t="s">
        <v>122</v>
      </c>
      <c r="D84" s="154" t="s">
        <v>27</v>
      </c>
      <c r="E84" s="40"/>
      <c r="F84" s="24">
        <v>1</v>
      </c>
      <c r="G84" s="28">
        <f t="shared" si="3"/>
        <v>0</v>
      </c>
      <c r="H84" s="29">
        <f t="shared" si="6"/>
        <v>0</v>
      </c>
    </row>
    <row r="85" spans="1:8" ht="15" customHeight="1" x14ac:dyDescent="0.25">
      <c r="A85" s="153" t="s">
        <v>271</v>
      </c>
      <c r="B85" s="286" t="s">
        <v>123</v>
      </c>
      <c r="C85" s="287" t="s">
        <v>123</v>
      </c>
      <c r="D85" s="154" t="s">
        <v>27</v>
      </c>
      <c r="E85" s="40"/>
      <c r="F85" s="24">
        <v>1</v>
      </c>
      <c r="G85" s="28">
        <f t="shared" si="3"/>
        <v>0</v>
      </c>
      <c r="H85" s="29">
        <f t="shared" si="6"/>
        <v>0</v>
      </c>
    </row>
    <row r="86" spans="1:8" ht="15" customHeight="1" x14ac:dyDescent="0.25">
      <c r="A86" s="153" t="s">
        <v>272</v>
      </c>
      <c r="B86" s="286" t="s">
        <v>124</v>
      </c>
      <c r="C86" s="287" t="s">
        <v>124</v>
      </c>
      <c r="D86" s="154" t="s">
        <v>27</v>
      </c>
      <c r="E86" s="40"/>
      <c r="F86" s="24">
        <v>1</v>
      </c>
      <c r="G86" s="28">
        <f t="shared" si="3"/>
        <v>0</v>
      </c>
      <c r="H86" s="29">
        <f t="shared" si="6"/>
        <v>0</v>
      </c>
    </row>
    <row r="87" spans="1:8" ht="15" customHeight="1" x14ac:dyDescent="0.25">
      <c r="A87" s="153" t="s">
        <v>273</v>
      </c>
      <c r="B87" s="286" t="s">
        <v>125</v>
      </c>
      <c r="C87" s="287" t="s">
        <v>125</v>
      </c>
      <c r="D87" s="154" t="s">
        <v>27</v>
      </c>
      <c r="E87" s="40"/>
      <c r="F87" s="24">
        <v>4</v>
      </c>
      <c r="G87" s="28">
        <f t="shared" si="3"/>
        <v>0</v>
      </c>
      <c r="H87" s="29">
        <f t="shared" si="6"/>
        <v>0</v>
      </c>
    </row>
    <row r="88" spans="1:8" ht="15" customHeight="1" x14ac:dyDescent="0.25">
      <c r="A88" s="153" t="s">
        <v>274</v>
      </c>
      <c r="B88" s="286" t="s">
        <v>126</v>
      </c>
      <c r="C88" s="287" t="s">
        <v>126</v>
      </c>
      <c r="D88" s="154" t="s">
        <v>27</v>
      </c>
      <c r="E88" s="40"/>
      <c r="F88" s="24">
        <v>4</v>
      </c>
      <c r="G88" s="28">
        <f t="shared" si="3"/>
        <v>0</v>
      </c>
      <c r="H88" s="29">
        <f t="shared" si="6"/>
        <v>0</v>
      </c>
    </row>
    <row r="89" spans="1:8" ht="15" customHeight="1" x14ac:dyDescent="0.25">
      <c r="A89" s="153" t="s">
        <v>275</v>
      </c>
      <c r="B89" s="244" t="s">
        <v>127</v>
      </c>
      <c r="C89" s="245" t="s">
        <v>127</v>
      </c>
      <c r="D89" s="154" t="s">
        <v>27</v>
      </c>
      <c r="E89" s="40"/>
      <c r="F89" s="24">
        <v>1</v>
      </c>
      <c r="G89" s="28">
        <f t="shared" si="3"/>
        <v>0</v>
      </c>
      <c r="H89" s="29">
        <f t="shared" si="6"/>
        <v>0</v>
      </c>
    </row>
    <row r="90" spans="1:8" ht="15" customHeight="1" thickBot="1" x14ac:dyDescent="0.3">
      <c r="A90" s="153" t="s">
        <v>276</v>
      </c>
      <c r="B90" s="286" t="s">
        <v>128</v>
      </c>
      <c r="C90" s="287" t="s">
        <v>128</v>
      </c>
      <c r="D90" s="154" t="s">
        <v>27</v>
      </c>
      <c r="E90" s="40"/>
      <c r="F90" s="24">
        <v>1</v>
      </c>
      <c r="G90" s="28">
        <f t="shared" si="3"/>
        <v>0</v>
      </c>
      <c r="H90" s="29">
        <f t="shared" si="6"/>
        <v>0</v>
      </c>
    </row>
    <row r="91" spans="1:8" ht="26.45" customHeight="1" thickBot="1" x14ac:dyDescent="0.3">
      <c r="A91" s="232" t="s">
        <v>129</v>
      </c>
      <c r="B91" s="233"/>
      <c r="C91" s="233"/>
      <c r="D91" s="233"/>
      <c r="E91" s="233"/>
      <c r="F91" s="233"/>
      <c r="G91" s="233"/>
      <c r="H91" s="234"/>
    </row>
    <row r="92" spans="1:8" ht="15" customHeight="1" x14ac:dyDescent="0.25">
      <c r="A92" s="153" t="s">
        <v>277</v>
      </c>
      <c r="B92" s="294" t="s">
        <v>130</v>
      </c>
      <c r="C92" s="295" t="s">
        <v>130</v>
      </c>
      <c r="D92" s="154" t="s">
        <v>27</v>
      </c>
      <c r="E92" s="40"/>
      <c r="F92" s="24">
        <v>1</v>
      </c>
      <c r="G92" s="28">
        <f t="shared" ref="G92:G108" si="7">E92*F92</f>
        <v>0</v>
      </c>
      <c r="H92" s="29">
        <f>G92+(G92*$F$2)</f>
        <v>0</v>
      </c>
    </row>
    <row r="93" spans="1:8" ht="15" customHeight="1" x14ac:dyDescent="0.25">
      <c r="A93" s="153" t="s">
        <v>278</v>
      </c>
      <c r="B93" s="286" t="s">
        <v>131</v>
      </c>
      <c r="C93" s="287" t="s">
        <v>131</v>
      </c>
      <c r="D93" s="154" t="s">
        <v>27</v>
      </c>
      <c r="E93" s="46"/>
      <c r="F93" s="43">
        <v>1</v>
      </c>
      <c r="G93" s="44">
        <f t="shared" si="7"/>
        <v>0</v>
      </c>
      <c r="H93" s="29">
        <f t="shared" ref="H93:H98" si="8">G93+(G93*$F$2)</f>
        <v>0</v>
      </c>
    </row>
    <row r="94" spans="1:8" ht="15" customHeight="1" x14ac:dyDescent="0.25">
      <c r="A94" s="153" t="s">
        <v>279</v>
      </c>
      <c r="B94" s="306" t="s">
        <v>132</v>
      </c>
      <c r="C94" s="307" t="s">
        <v>132</v>
      </c>
      <c r="D94" s="18" t="s">
        <v>27</v>
      </c>
      <c r="E94" s="112"/>
      <c r="F94" s="24">
        <v>1</v>
      </c>
      <c r="G94" s="44">
        <f t="shared" si="7"/>
        <v>0</v>
      </c>
      <c r="H94" s="29">
        <f t="shared" si="8"/>
        <v>0</v>
      </c>
    </row>
    <row r="95" spans="1:8" ht="15" customHeight="1" x14ac:dyDescent="0.25">
      <c r="A95" s="153" t="s">
        <v>280</v>
      </c>
      <c r="B95" s="306" t="s">
        <v>133</v>
      </c>
      <c r="C95" s="307" t="s">
        <v>133</v>
      </c>
      <c r="D95" s="18" t="s">
        <v>27</v>
      </c>
      <c r="E95" s="112"/>
      <c r="F95" s="24">
        <v>1</v>
      </c>
      <c r="G95" s="28">
        <f t="shared" si="7"/>
        <v>0</v>
      </c>
      <c r="H95" s="29">
        <f t="shared" si="8"/>
        <v>0</v>
      </c>
    </row>
    <row r="96" spans="1:8" ht="15" customHeight="1" x14ac:dyDescent="0.25">
      <c r="A96" s="153" t="s">
        <v>281</v>
      </c>
      <c r="B96" s="306" t="s">
        <v>134</v>
      </c>
      <c r="C96" s="307" t="s">
        <v>134</v>
      </c>
      <c r="D96" s="18" t="s">
        <v>27</v>
      </c>
      <c r="E96" s="112"/>
      <c r="F96" s="24">
        <v>1</v>
      </c>
      <c r="G96" s="28">
        <f t="shared" si="7"/>
        <v>0</v>
      </c>
      <c r="H96" s="29">
        <f t="shared" si="8"/>
        <v>0</v>
      </c>
    </row>
    <row r="97" spans="1:8" ht="15" customHeight="1" x14ac:dyDescent="0.25">
      <c r="A97" s="153" t="s">
        <v>282</v>
      </c>
      <c r="B97" s="292" t="s">
        <v>135</v>
      </c>
      <c r="C97" s="293" t="s">
        <v>135</v>
      </c>
      <c r="D97" s="149" t="s">
        <v>27</v>
      </c>
      <c r="E97" s="39"/>
      <c r="F97" s="33">
        <v>1</v>
      </c>
      <c r="G97" s="28">
        <f t="shared" si="7"/>
        <v>0</v>
      </c>
      <c r="H97" s="29">
        <f t="shared" si="8"/>
        <v>0</v>
      </c>
    </row>
    <row r="98" spans="1:8" ht="15" customHeight="1" thickBot="1" x14ac:dyDescent="0.3">
      <c r="A98" s="153" t="s">
        <v>283</v>
      </c>
      <c r="B98" s="286" t="s">
        <v>136</v>
      </c>
      <c r="C98" s="287" t="s">
        <v>136</v>
      </c>
      <c r="D98" s="154" t="s">
        <v>27</v>
      </c>
      <c r="E98" s="40"/>
      <c r="F98" s="24">
        <v>1</v>
      </c>
      <c r="G98" s="28">
        <f t="shared" si="7"/>
        <v>0</v>
      </c>
      <c r="H98" s="29">
        <f t="shared" si="8"/>
        <v>0</v>
      </c>
    </row>
    <row r="99" spans="1:8" ht="27" customHeight="1" thickBot="1" x14ac:dyDescent="0.3">
      <c r="A99" s="232" t="s">
        <v>137</v>
      </c>
      <c r="B99" s="233"/>
      <c r="C99" s="233"/>
      <c r="D99" s="233"/>
      <c r="E99" s="233"/>
      <c r="F99" s="233"/>
      <c r="G99" s="233"/>
      <c r="H99" s="234"/>
    </row>
    <row r="100" spans="1:8" ht="15" customHeight="1" x14ac:dyDescent="0.25">
      <c r="A100" s="155" t="s">
        <v>284</v>
      </c>
      <c r="B100" s="314" t="s">
        <v>138</v>
      </c>
      <c r="C100" s="315" t="s">
        <v>138</v>
      </c>
      <c r="D100" s="156" t="s">
        <v>27</v>
      </c>
      <c r="E100" s="111"/>
      <c r="F100" s="107">
        <v>259</v>
      </c>
      <c r="G100" s="44">
        <f t="shared" si="7"/>
        <v>0</v>
      </c>
      <c r="H100" s="45">
        <f>G100+(G100*$F$2)</f>
        <v>0</v>
      </c>
    </row>
    <row r="101" spans="1:8" ht="15" customHeight="1" x14ac:dyDescent="0.25">
      <c r="A101" s="153" t="s">
        <v>285</v>
      </c>
      <c r="B101" s="311" t="s">
        <v>139</v>
      </c>
      <c r="C101" s="311" t="s">
        <v>139</v>
      </c>
      <c r="D101" s="18" t="s">
        <v>27</v>
      </c>
      <c r="E101" s="40"/>
      <c r="F101" s="108">
        <v>5</v>
      </c>
      <c r="G101" s="28">
        <f t="shared" si="7"/>
        <v>0</v>
      </c>
      <c r="H101" s="45">
        <f t="shared" ref="H101:H110" si="9">G101+(G101*$F$2)</f>
        <v>0</v>
      </c>
    </row>
    <row r="102" spans="1:8" ht="15" customHeight="1" x14ac:dyDescent="0.25">
      <c r="A102" s="153" t="s">
        <v>286</v>
      </c>
      <c r="B102" s="311" t="s">
        <v>140</v>
      </c>
      <c r="C102" s="311" t="s">
        <v>140</v>
      </c>
      <c r="D102" s="18" t="s">
        <v>27</v>
      </c>
      <c r="E102" s="40"/>
      <c r="F102" s="108">
        <v>1</v>
      </c>
      <c r="G102" s="28">
        <f t="shared" si="7"/>
        <v>0</v>
      </c>
      <c r="H102" s="45">
        <f t="shared" si="9"/>
        <v>0</v>
      </c>
    </row>
    <row r="103" spans="1:8" ht="15" customHeight="1" x14ac:dyDescent="0.25">
      <c r="A103" s="153" t="s">
        <v>287</v>
      </c>
      <c r="B103" s="305" t="s">
        <v>141</v>
      </c>
      <c r="C103" s="305" t="s">
        <v>141</v>
      </c>
      <c r="D103" s="18" t="s">
        <v>27</v>
      </c>
      <c r="E103" s="40"/>
      <c r="F103" s="108">
        <v>1</v>
      </c>
      <c r="G103" s="28">
        <f t="shared" si="7"/>
        <v>0</v>
      </c>
      <c r="H103" s="45">
        <f t="shared" si="9"/>
        <v>0</v>
      </c>
    </row>
    <row r="104" spans="1:8" ht="15" customHeight="1" x14ac:dyDescent="0.25">
      <c r="A104" s="153" t="s">
        <v>288</v>
      </c>
      <c r="B104" s="305" t="s">
        <v>142</v>
      </c>
      <c r="C104" s="305" t="s">
        <v>142</v>
      </c>
      <c r="D104" s="18" t="s">
        <v>27</v>
      </c>
      <c r="E104" s="40"/>
      <c r="F104" s="108">
        <v>1</v>
      </c>
      <c r="G104" s="28">
        <f t="shared" si="7"/>
        <v>0</v>
      </c>
      <c r="H104" s="45">
        <f t="shared" si="9"/>
        <v>0</v>
      </c>
    </row>
    <row r="105" spans="1:8" ht="15" customHeight="1" x14ac:dyDescent="0.25">
      <c r="A105" s="153" t="s">
        <v>289</v>
      </c>
      <c r="B105" s="305" t="s">
        <v>143</v>
      </c>
      <c r="C105" s="305" t="s">
        <v>143</v>
      </c>
      <c r="D105" s="18" t="s">
        <v>27</v>
      </c>
      <c r="E105" s="40"/>
      <c r="F105" s="108">
        <v>13</v>
      </c>
      <c r="G105" s="44">
        <f t="shared" si="7"/>
        <v>0</v>
      </c>
      <c r="H105" s="45">
        <f t="shared" si="9"/>
        <v>0</v>
      </c>
    </row>
    <row r="106" spans="1:8" ht="15" customHeight="1" x14ac:dyDescent="0.25">
      <c r="A106" s="153" t="s">
        <v>290</v>
      </c>
      <c r="B106" s="311" t="s">
        <v>144</v>
      </c>
      <c r="C106" s="311" t="s">
        <v>144</v>
      </c>
      <c r="D106" s="18" t="s">
        <v>27</v>
      </c>
      <c r="E106" s="40"/>
      <c r="F106" s="108">
        <v>1</v>
      </c>
      <c r="G106" s="44">
        <f t="shared" si="7"/>
        <v>0</v>
      </c>
      <c r="H106" s="45">
        <f t="shared" si="9"/>
        <v>0</v>
      </c>
    </row>
    <row r="107" spans="1:8" ht="15" customHeight="1" x14ac:dyDescent="0.25">
      <c r="A107" s="153" t="s">
        <v>291</v>
      </c>
      <c r="B107" s="311" t="s">
        <v>134</v>
      </c>
      <c r="C107" s="311" t="s">
        <v>134</v>
      </c>
      <c r="D107" s="18" t="s">
        <v>27</v>
      </c>
      <c r="E107" s="40"/>
      <c r="F107" s="108">
        <v>1</v>
      </c>
      <c r="G107" s="28">
        <f t="shared" si="7"/>
        <v>0</v>
      </c>
      <c r="H107" s="45">
        <f t="shared" si="9"/>
        <v>0</v>
      </c>
    </row>
    <row r="108" spans="1:8" ht="15" customHeight="1" x14ac:dyDescent="0.25">
      <c r="A108" s="153" t="s">
        <v>292</v>
      </c>
      <c r="B108" s="311" t="s">
        <v>145</v>
      </c>
      <c r="C108" s="311" t="s">
        <v>145</v>
      </c>
      <c r="D108" s="18" t="s">
        <v>27</v>
      </c>
      <c r="E108" s="40"/>
      <c r="F108" s="108">
        <v>1</v>
      </c>
      <c r="G108" s="28">
        <f t="shared" si="7"/>
        <v>0</v>
      </c>
      <c r="H108" s="45">
        <f t="shared" si="9"/>
        <v>0</v>
      </c>
    </row>
    <row r="109" spans="1:8" ht="15" customHeight="1" x14ac:dyDescent="0.25">
      <c r="A109" s="153" t="s">
        <v>293</v>
      </c>
      <c r="B109" s="305" t="s">
        <v>146</v>
      </c>
      <c r="C109" s="305" t="s">
        <v>146</v>
      </c>
      <c r="D109" s="18" t="s">
        <v>27</v>
      </c>
      <c r="E109" s="40"/>
      <c r="F109" s="108">
        <v>1</v>
      </c>
      <c r="G109" s="28">
        <f t="shared" si="3"/>
        <v>0</v>
      </c>
      <c r="H109" s="45">
        <f t="shared" si="9"/>
        <v>0</v>
      </c>
    </row>
    <row r="110" spans="1:8" ht="15" customHeight="1" thickBot="1" x14ac:dyDescent="0.3">
      <c r="A110" s="153" t="s">
        <v>294</v>
      </c>
      <c r="B110" s="312" t="s">
        <v>147</v>
      </c>
      <c r="C110" s="313" t="s">
        <v>147</v>
      </c>
      <c r="D110" s="154" t="s">
        <v>27</v>
      </c>
      <c r="E110" s="46"/>
      <c r="F110" s="108">
        <v>1</v>
      </c>
      <c r="G110" s="28">
        <f t="shared" si="3"/>
        <v>0</v>
      </c>
      <c r="H110" s="45">
        <f t="shared" si="9"/>
        <v>0</v>
      </c>
    </row>
    <row r="111" spans="1:8" ht="30.95" customHeight="1" thickBot="1" x14ac:dyDescent="0.3">
      <c r="A111" s="232" t="s">
        <v>148</v>
      </c>
      <c r="B111" s="233"/>
      <c r="C111" s="233"/>
      <c r="D111" s="233"/>
      <c r="E111" s="233"/>
      <c r="F111" s="233"/>
      <c r="G111" s="233"/>
      <c r="H111" s="234"/>
    </row>
    <row r="112" spans="1:8" ht="15" customHeight="1" thickBot="1" x14ac:dyDescent="0.3">
      <c r="A112" s="157" t="s">
        <v>295</v>
      </c>
      <c r="B112" s="286" t="s">
        <v>149</v>
      </c>
      <c r="C112" s="287" t="s">
        <v>149</v>
      </c>
      <c r="D112" s="125" t="s">
        <v>27</v>
      </c>
      <c r="E112" s="53"/>
      <c r="F112" s="25">
        <v>1</v>
      </c>
      <c r="G112" s="28">
        <f t="shared" si="3"/>
        <v>0</v>
      </c>
      <c r="H112" s="28">
        <f>G112+(G112*$F$2)</f>
        <v>0</v>
      </c>
    </row>
    <row r="113" spans="1:8" ht="15" customHeight="1" thickBot="1" x14ac:dyDescent="0.3">
      <c r="A113" s="157" t="s">
        <v>294</v>
      </c>
      <c r="B113" s="286" t="s">
        <v>150</v>
      </c>
      <c r="C113" s="287" t="s">
        <v>150</v>
      </c>
      <c r="D113" s="125" t="s">
        <v>27</v>
      </c>
      <c r="E113" s="53"/>
      <c r="F113" s="25">
        <v>1</v>
      </c>
      <c r="G113" s="28">
        <f t="shared" si="3"/>
        <v>0</v>
      </c>
      <c r="H113" s="28">
        <f t="shared" ref="H113:H115" si="10">G113+(G113*$F$2)</f>
        <v>0</v>
      </c>
    </row>
    <row r="114" spans="1:8" ht="15" customHeight="1" x14ac:dyDescent="0.25">
      <c r="A114" s="157" t="s">
        <v>295</v>
      </c>
      <c r="B114" s="286" t="s">
        <v>151</v>
      </c>
      <c r="C114" s="287" t="s">
        <v>151</v>
      </c>
      <c r="D114" s="154" t="s">
        <v>27</v>
      </c>
      <c r="E114" s="40"/>
      <c r="F114" s="24">
        <v>1</v>
      </c>
      <c r="G114" s="28">
        <f t="shared" si="3"/>
        <v>0</v>
      </c>
      <c r="H114" s="28">
        <f t="shared" si="10"/>
        <v>0</v>
      </c>
    </row>
    <row r="115" spans="1:8" ht="15" customHeight="1" thickBot="1" x14ac:dyDescent="0.3">
      <c r="A115" s="157" t="s">
        <v>296</v>
      </c>
      <c r="B115" s="286" t="s">
        <v>152</v>
      </c>
      <c r="C115" s="287" t="s">
        <v>152</v>
      </c>
      <c r="D115" s="154" t="s">
        <v>27</v>
      </c>
      <c r="E115" s="40"/>
      <c r="F115" s="24">
        <v>1</v>
      </c>
      <c r="G115" s="28">
        <f t="shared" si="3"/>
        <v>0</v>
      </c>
      <c r="H115" s="28">
        <f t="shared" si="10"/>
        <v>0</v>
      </c>
    </row>
    <row r="116" spans="1:8" ht="27.95" customHeight="1" thickBot="1" x14ac:dyDescent="0.3">
      <c r="A116" s="232" t="s">
        <v>153</v>
      </c>
      <c r="B116" s="233"/>
      <c r="C116" s="233"/>
      <c r="D116" s="233"/>
      <c r="E116" s="233"/>
      <c r="F116" s="233"/>
      <c r="G116" s="233"/>
      <c r="H116" s="234"/>
    </row>
    <row r="117" spans="1:8" ht="15" customHeight="1" thickBot="1" x14ac:dyDescent="0.3">
      <c r="A117" s="157" t="s">
        <v>297</v>
      </c>
      <c r="B117" s="286" t="s">
        <v>154</v>
      </c>
      <c r="C117" s="287" t="s">
        <v>154</v>
      </c>
      <c r="D117" s="125" t="s">
        <v>27</v>
      </c>
      <c r="E117" s="53"/>
      <c r="F117" s="25">
        <v>1</v>
      </c>
      <c r="G117" s="44">
        <f t="shared" si="3"/>
        <v>0</v>
      </c>
      <c r="H117" s="45">
        <f>G117+(G117*$F$2)</f>
        <v>0</v>
      </c>
    </row>
    <row r="118" spans="1:8" ht="15" customHeight="1" thickBot="1" x14ac:dyDescent="0.3">
      <c r="A118" s="157" t="s">
        <v>298</v>
      </c>
      <c r="B118" s="286" t="s">
        <v>561</v>
      </c>
      <c r="C118" s="287"/>
      <c r="D118" s="125" t="s">
        <v>27</v>
      </c>
      <c r="E118" s="53"/>
      <c r="F118" s="25">
        <v>132</v>
      </c>
      <c r="G118" s="44">
        <f t="shared" si="3"/>
        <v>0</v>
      </c>
      <c r="H118" s="45">
        <f>G118+(G118*$F$2)</f>
        <v>0</v>
      </c>
    </row>
    <row r="119" spans="1:8" ht="15" customHeight="1" thickBot="1" x14ac:dyDescent="0.3">
      <c r="A119" s="157" t="s">
        <v>299</v>
      </c>
      <c r="B119" s="286" t="s">
        <v>155</v>
      </c>
      <c r="C119" s="287" t="s">
        <v>155</v>
      </c>
      <c r="D119" s="125" t="s">
        <v>27</v>
      </c>
      <c r="E119" s="53"/>
      <c r="F119" s="25">
        <v>1</v>
      </c>
      <c r="G119" s="28">
        <f t="shared" si="3"/>
        <v>0</v>
      </c>
      <c r="H119" s="45">
        <f>G119+(G119*$F$2)</f>
        <v>0</v>
      </c>
    </row>
    <row r="120" spans="1:8" ht="29.45" customHeight="1" thickBot="1" x14ac:dyDescent="0.3">
      <c r="A120" s="232" t="s">
        <v>156</v>
      </c>
      <c r="B120" s="233"/>
      <c r="C120" s="233"/>
      <c r="D120" s="233"/>
      <c r="E120" s="233"/>
      <c r="F120" s="233"/>
      <c r="G120" s="233"/>
      <c r="H120" s="234"/>
    </row>
    <row r="121" spans="1:8" ht="15" customHeight="1" x14ac:dyDescent="0.25">
      <c r="A121" s="157" t="s">
        <v>300</v>
      </c>
      <c r="B121" s="286" t="s">
        <v>157</v>
      </c>
      <c r="C121" s="287" t="s">
        <v>157</v>
      </c>
      <c r="D121" s="154" t="s">
        <v>27</v>
      </c>
      <c r="E121" s="40"/>
      <c r="F121" s="24">
        <v>1</v>
      </c>
      <c r="G121" s="28">
        <f t="shared" ref="G121:G140" si="11">E121*F121</f>
        <v>0</v>
      </c>
      <c r="H121" s="29">
        <f>G121+(G121*$F$2)</f>
        <v>0</v>
      </c>
    </row>
    <row r="122" spans="1:8" ht="15" customHeight="1" x14ac:dyDescent="0.25">
      <c r="A122" s="157" t="s">
        <v>301</v>
      </c>
      <c r="B122" s="286" t="s">
        <v>158</v>
      </c>
      <c r="C122" s="287" t="s">
        <v>158</v>
      </c>
      <c r="D122" s="154" t="s">
        <v>27</v>
      </c>
      <c r="E122" s="40"/>
      <c r="F122" s="24">
        <v>1</v>
      </c>
      <c r="G122" s="28">
        <f t="shared" si="11"/>
        <v>0</v>
      </c>
      <c r="H122" s="29">
        <f t="shared" ref="H122:H123" si="12">G122+(G122*$F$2)</f>
        <v>0</v>
      </c>
    </row>
    <row r="123" spans="1:8" ht="15" customHeight="1" thickBot="1" x14ac:dyDescent="0.3">
      <c r="A123" s="157" t="s">
        <v>302</v>
      </c>
      <c r="B123" s="286" t="s">
        <v>159</v>
      </c>
      <c r="C123" s="287" t="s">
        <v>159</v>
      </c>
      <c r="D123" s="125" t="s">
        <v>27</v>
      </c>
      <c r="E123" s="53"/>
      <c r="F123" s="25">
        <v>1</v>
      </c>
      <c r="G123" s="44">
        <f t="shared" si="11"/>
        <v>0</v>
      </c>
      <c r="H123" s="29">
        <f t="shared" si="12"/>
        <v>0</v>
      </c>
    </row>
    <row r="124" spans="1:8" ht="24.95" customHeight="1" thickBot="1" x14ac:dyDescent="0.3">
      <c r="A124" s="232" t="s">
        <v>160</v>
      </c>
      <c r="B124" s="233"/>
      <c r="C124" s="233"/>
      <c r="D124" s="233"/>
      <c r="E124" s="233"/>
      <c r="F124" s="233"/>
      <c r="G124" s="233"/>
      <c r="H124" s="234"/>
    </row>
    <row r="125" spans="1:8" ht="15" customHeight="1" thickBot="1" x14ac:dyDescent="0.3">
      <c r="A125" s="157" t="s">
        <v>303</v>
      </c>
      <c r="B125" s="286" t="s">
        <v>161</v>
      </c>
      <c r="C125" s="287" t="s">
        <v>161</v>
      </c>
      <c r="D125" s="125" t="s">
        <v>27</v>
      </c>
      <c r="E125" s="53"/>
      <c r="F125" s="25">
        <v>1</v>
      </c>
      <c r="G125" s="28">
        <f t="shared" si="11"/>
        <v>0</v>
      </c>
      <c r="H125" s="28">
        <f>G125+(G125*$F$2)</f>
        <v>0</v>
      </c>
    </row>
    <row r="126" spans="1:8" ht="15" customHeight="1" x14ac:dyDescent="0.25">
      <c r="A126" s="157" t="s">
        <v>304</v>
      </c>
      <c r="B126" s="286" t="s">
        <v>162</v>
      </c>
      <c r="C126" s="287" t="s">
        <v>162</v>
      </c>
      <c r="D126" s="154" t="s">
        <v>27</v>
      </c>
      <c r="E126" s="40"/>
      <c r="F126" s="24">
        <v>1</v>
      </c>
      <c r="G126" s="28">
        <f t="shared" si="11"/>
        <v>0</v>
      </c>
      <c r="H126" s="28">
        <f t="shared" ref="H126:H132" si="13">G126+(G126*$F$2)</f>
        <v>0</v>
      </c>
    </row>
    <row r="127" spans="1:8" ht="15" customHeight="1" x14ac:dyDescent="0.25">
      <c r="A127" s="157" t="s">
        <v>305</v>
      </c>
      <c r="B127" s="286" t="s">
        <v>163</v>
      </c>
      <c r="C127" s="287" t="s">
        <v>163</v>
      </c>
      <c r="D127" s="154" t="s">
        <v>27</v>
      </c>
      <c r="E127" s="40"/>
      <c r="F127" s="24">
        <v>1</v>
      </c>
      <c r="G127" s="28">
        <f t="shared" si="11"/>
        <v>0</v>
      </c>
      <c r="H127" s="28">
        <f t="shared" si="13"/>
        <v>0</v>
      </c>
    </row>
    <row r="128" spans="1:8" ht="15" customHeight="1" x14ac:dyDescent="0.25">
      <c r="A128" s="157" t="s">
        <v>306</v>
      </c>
      <c r="B128" s="286" t="s">
        <v>164</v>
      </c>
      <c r="C128" s="287" t="s">
        <v>164</v>
      </c>
      <c r="D128" s="154" t="s">
        <v>27</v>
      </c>
      <c r="E128" s="46"/>
      <c r="F128" s="43">
        <v>1</v>
      </c>
      <c r="G128" s="44">
        <f t="shared" si="11"/>
        <v>0</v>
      </c>
      <c r="H128" s="28">
        <f t="shared" si="13"/>
        <v>0</v>
      </c>
    </row>
    <row r="129" spans="1:8" ht="15" customHeight="1" thickBot="1" x14ac:dyDescent="0.3">
      <c r="A129" s="157" t="s">
        <v>307</v>
      </c>
      <c r="B129" s="286" t="s">
        <v>165</v>
      </c>
      <c r="C129" s="287" t="s">
        <v>165</v>
      </c>
      <c r="D129" s="125" t="s">
        <v>27</v>
      </c>
      <c r="E129" s="53"/>
      <c r="F129" s="25">
        <v>1</v>
      </c>
      <c r="G129" s="44">
        <f t="shared" si="11"/>
        <v>0</v>
      </c>
      <c r="H129" s="28">
        <f t="shared" si="13"/>
        <v>0</v>
      </c>
    </row>
    <row r="130" spans="1:8" ht="15" customHeight="1" thickBot="1" x14ac:dyDescent="0.3">
      <c r="A130" s="157" t="s">
        <v>308</v>
      </c>
      <c r="B130" s="286" t="s">
        <v>166</v>
      </c>
      <c r="C130" s="287" t="s">
        <v>166</v>
      </c>
      <c r="D130" s="125" t="s">
        <v>27</v>
      </c>
      <c r="E130" s="53"/>
      <c r="F130" s="25">
        <v>1</v>
      </c>
      <c r="G130" s="28">
        <f t="shared" si="11"/>
        <v>0</v>
      </c>
      <c r="H130" s="28">
        <f t="shared" si="13"/>
        <v>0</v>
      </c>
    </row>
    <row r="131" spans="1:8" ht="15" customHeight="1" thickBot="1" x14ac:dyDescent="0.3">
      <c r="A131" s="157" t="s">
        <v>309</v>
      </c>
      <c r="B131" s="286" t="s">
        <v>167</v>
      </c>
      <c r="C131" s="287" t="s">
        <v>167</v>
      </c>
      <c r="D131" s="125" t="s">
        <v>27</v>
      </c>
      <c r="E131" s="53"/>
      <c r="F131" s="25">
        <v>1</v>
      </c>
      <c r="G131" s="28">
        <f t="shared" si="11"/>
        <v>0</v>
      </c>
      <c r="H131" s="28">
        <f t="shared" si="13"/>
        <v>0</v>
      </c>
    </row>
    <row r="132" spans="1:8" ht="15" customHeight="1" thickBot="1" x14ac:dyDescent="0.3">
      <c r="A132" s="157" t="s">
        <v>310</v>
      </c>
      <c r="B132" s="286" t="s">
        <v>168</v>
      </c>
      <c r="C132" s="287" t="s">
        <v>168</v>
      </c>
      <c r="D132" s="154" t="s">
        <v>27</v>
      </c>
      <c r="E132" s="40"/>
      <c r="F132" s="24">
        <v>1</v>
      </c>
      <c r="G132" s="28">
        <f t="shared" si="11"/>
        <v>0</v>
      </c>
      <c r="H132" s="28">
        <f t="shared" si="13"/>
        <v>0</v>
      </c>
    </row>
    <row r="133" spans="1:8" ht="24.95" customHeight="1" thickBot="1" x14ac:dyDescent="0.3">
      <c r="A133" s="232" t="s">
        <v>169</v>
      </c>
      <c r="B133" s="233"/>
      <c r="C133" s="233"/>
      <c r="D133" s="233"/>
      <c r="E133" s="233"/>
      <c r="F133" s="233"/>
      <c r="G133" s="233"/>
      <c r="H133" s="234"/>
    </row>
    <row r="134" spans="1:8" ht="15" customHeight="1" x14ac:dyDescent="0.25">
      <c r="A134" s="157" t="s">
        <v>311</v>
      </c>
      <c r="B134" s="286" t="s">
        <v>170</v>
      </c>
      <c r="C134" s="287" t="s">
        <v>170</v>
      </c>
      <c r="D134" s="154" t="s">
        <v>27</v>
      </c>
      <c r="E134" s="40"/>
      <c r="F134" s="24">
        <v>1</v>
      </c>
      <c r="G134" s="28">
        <f t="shared" si="11"/>
        <v>0</v>
      </c>
      <c r="H134" s="29">
        <f>G134+(G134*$F$2)</f>
        <v>0</v>
      </c>
    </row>
    <row r="135" spans="1:8" ht="15" customHeight="1" x14ac:dyDescent="0.25">
      <c r="A135" s="157" t="s">
        <v>312</v>
      </c>
      <c r="B135" s="286" t="s">
        <v>171</v>
      </c>
      <c r="C135" s="287" t="s">
        <v>171</v>
      </c>
      <c r="D135" s="154" t="s">
        <v>27</v>
      </c>
      <c r="E135" s="40"/>
      <c r="F135" s="24">
        <v>1</v>
      </c>
      <c r="G135" s="28">
        <f t="shared" si="11"/>
        <v>0</v>
      </c>
      <c r="H135" s="29">
        <f t="shared" ref="H135:H141" si="14">G135+(G135*$F$2)</f>
        <v>0</v>
      </c>
    </row>
    <row r="136" spans="1:8" ht="15" customHeight="1" x14ac:dyDescent="0.25">
      <c r="A136" s="157" t="s">
        <v>313</v>
      </c>
      <c r="B136" s="286" t="s">
        <v>172</v>
      </c>
      <c r="C136" s="287" t="s">
        <v>172</v>
      </c>
      <c r="D136" s="154" t="s">
        <v>27</v>
      </c>
      <c r="E136" s="40"/>
      <c r="F136" s="24">
        <v>1</v>
      </c>
      <c r="G136" s="28">
        <f t="shared" si="11"/>
        <v>0</v>
      </c>
      <c r="H136" s="29">
        <f t="shared" si="14"/>
        <v>0</v>
      </c>
    </row>
    <row r="137" spans="1:8" ht="15" customHeight="1" x14ac:dyDescent="0.25">
      <c r="A137" s="157" t="s">
        <v>314</v>
      </c>
      <c r="B137" s="286" t="s">
        <v>173</v>
      </c>
      <c r="C137" s="287" t="s">
        <v>173</v>
      </c>
      <c r="D137" s="154" t="s">
        <v>27</v>
      </c>
      <c r="E137" s="40"/>
      <c r="F137" s="24">
        <v>25</v>
      </c>
      <c r="G137" s="28">
        <f t="shared" si="11"/>
        <v>0</v>
      </c>
      <c r="H137" s="29">
        <f t="shared" si="14"/>
        <v>0</v>
      </c>
    </row>
    <row r="138" spans="1:8" ht="15" customHeight="1" x14ac:dyDescent="0.25">
      <c r="A138" s="157" t="s">
        <v>315</v>
      </c>
      <c r="B138" s="286" t="s">
        <v>174</v>
      </c>
      <c r="C138" s="287" t="s">
        <v>174</v>
      </c>
      <c r="D138" s="154" t="s">
        <v>27</v>
      </c>
      <c r="E138" s="40"/>
      <c r="F138" s="24">
        <v>1</v>
      </c>
      <c r="G138" s="28">
        <f t="shared" si="11"/>
        <v>0</v>
      </c>
      <c r="H138" s="29">
        <f t="shared" si="14"/>
        <v>0</v>
      </c>
    </row>
    <row r="139" spans="1:8" ht="15" customHeight="1" x14ac:dyDescent="0.25">
      <c r="A139" s="157" t="s">
        <v>316</v>
      </c>
      <c r="B139" s="286" t="s">
        <v>175</v>
      </c>
      <c r="C139" s="287" t="s">
        <v>175</v>
      </c>
      <c r="D139" s="154" t="s">
        <v>27</v>
      </c>
      <c r="E139" s="40"/>
      <c r="F139" s="24">
        <v>1</v>
      </c>
      <c r="G139" s="28">
        <f t="shared" si="11"/>
        <v>0</v>
      </c>
      <c r="H139" s="29">
        <f t="shared" si="14"/>
        <v>0</v>
      </c>
    </row>
    <row r="140" spans="1:8" ht="15" customHeight="1" x14ac:dyDescent="0.25">
      <c r="A140" s="157" t="s">
        <v>317</v>
      </c>
      <c r="B140" s="286" t="s">
        <v>176</v>
      </c>
      <c r="C140" s="287" t="s">
        <v>176</v>
      </c>
      <c r="D140" s="154" t="s">
        <v>27</v>
      </c>
      <c r="E140" s="40"/>
      <c r="F140" s="24">
        <v>1</v>
      </c>
      <c r="G140" s="28">
        <f t="shared" si="11"/>
        <v>0</v>
      </c>
      <c r="H140" s="29">
        <f t="shared" si="14"/>
        <v>0</v>
      </c>
    </row>
    <row r="141" spans="1:8" ht="15" customHeight="1" thickBot="1" x14ac:dyDescent="0.3">
      <c r="A141" s="157" t="s">
        <v>318</v>
      </c>
      <c r="B141" s="286" t="s">
        <v>177</v>
      </c>
      <c r="C141" s="287" t="s">
        <v>177</v>
      </c>
      <c r="D141" s="154" t="s">
        <v>27</v>
      </c>
      <c r="E141" s="40"/>
      <c r="F141" s="24">
        <v>1</v>
      </c>
      <c r="G141" s="28">
        <f>E141*F141</f>
        <v>0</v>
      </c>
      <c r="H141" s="29">
        <f t="shared" si="14"/>
        <v>0</v>
      </c>
    </row>
    <row r="142" spans="1:8" ht="30.6" customHeight="1" thickBot="1" x14ac:dyDescent="0.3">
      <c r="A142" s="232" t="s">
        <v>178</v>
      </c>
      <c r="B142" s="233"/>
      <c r="C142" s="233"/>
      <c r="D142" s="233"/>
      <c r="E142" s="233"/>
      <c r="F142" s="233"/>
      <c r="G142" s="233"/>
      <c r="H142" s="234"/>
    </row>
    <row r="143" spans="1:8" ht="15" customHeight="1" x14ac:dyDescent="0.25">
      <c r="A143" s="157" t="s">
        <v>319</v>
      </c>
      <c r="B143" s="286" t="s">
        <v>179</v>
      </c>
      <c r="C143" s="287" t="s">
        <v>179</v>
      </c>
      <c r="D143" s="154" t="s">
        <v>27</v>
      </c>
      <c r="E143" s="40"/>
      <c r="F143" s="24">
        <v>1</v>
      </c>
      <c r="G143" s="28">
        <f t="shared" ref="G143:G159" si="15">E143*F143</f>
        <v>0</v>
      </c>
      <c r="H143" s="29">
        <f>G143+(G143*$F$2)</f>
        <v>0</v>
      </c>
    </row>
    <row r="144" spans="1:8" ht="15" customHeight="1" x14ac:dyDescent="0.25">
      <c r="A144" s="157" t="s">
        <v>320</v>
      </c>
      <c r="B144" s="286" t="s">
        <v>180</v>
      </c>
      <c r="C144" s="287" t="s">
        <v>180</v>
      </c>
      <c r="D144" s="154" t="s">
        <v>27</v>
      </c>
      <c r="E144" s="40"/>
      <c r="F144" s="24">
        <v>1</v>
      </c>
      <c r="G144" s="28">
        <f t="shared" si="15"/>
        <v>0</v>
      </c>
      <c r="H144" s="29">
        <f t="shared" ref="H144:H164" si="16">G144+(G144*$F$2)</f>
        <v>0</v>
      </c>
    </row>
    <row r="145" spans="1:8" ht="15" customHeight="1" x14ac:dyDescent="0.25">
      <c r="A145" s="157" t="s">
        <v>321</v>
      </c>
      <c r="B145" s="286" t="s">
        <v>181</v>
      </c>
      <c r="C145" s="287" t="s">
        <v>181</v>
      </c>
      <c r="D145" s="154" t="s">
        <v>27</v>
      </c>
      <c r="E145" s="40"/>
      <c r="F145" s="24">
        <v>1</v>
      </c>
      <c r="G145" s="28">
        <f t="shared" si="15"/>
        <v>0</v>
      </c>
      <c r="H145" s="29">
        <f t="shared" si="16"/>
        <v>0</v>
      </c>
    </row>
    <row r="146" spans="1:8" ht="15" customHeight="1" x14ac:dyDescent="0.25">
      <c r="A146" s="157" t="s">
        <v>322</v>
      </c>
      <c r="B146" s="286" t="s">
        <v>182</v>
      </c>
      <c r="C146" s="287" t="s">
        <v>182</v>
      </c>
      <c r="D146" s="154" t="s">
        <v>27</v>
      </c>
      <c r="E146" s="40"/>
      <c r="F146" s="24">
        <v>1</v>
      </c>
      <c r="G146" s="28">
        <f t="shared" si="15"/>
        <v>0</v>
      </c>
      <c r="H146" s="29">
        <f t="shared" si="16"/>
        <v>0</v>
      </c>
    </row>
    <row r="147" spans="1:8" ht="15" customHeight="1" x14ac:dyDescent="0.25">
      <c r="A147" s="157" t="s">
        <v>323</v>
      </c>
      <c r="B147" s="286" t="s">
        <v>183</v>
      </c>
      <c r="C147" s="287" t="s">
        <v>183</v>
      </c>
      <c r="D147" s="154" t="s">
        <v>27</v>
      </c>
      <c r="E147" s="40"/>
      <c r="F147" s="24">
        <v>1</v>
      </c>
      <c r="G147" s="28">
        <f t="shared" si="15"/>
        <v>0</v>
      </c>
      <c r="H147" s="29">
        <f t="shared" si="16"/>
        <v>0</v>
      </c>
    </row>
    <row r="148" spans="1:8" ht="15" customHeight="1" x14ac:dyDescent="0.25">
      <c r="A148" s="157" t="s">
        <v>324</v>
      </c>
      <c r="B148" s="286" t="s">
        <v>184</v>
      </c>
      <c r="C148" s="287" t="s">
        <v>184</v>
      </c>
      <c r="D148" s="154" t="s">
        <v>27</v>
      </c>
      <c r="E148" s="40"/>
      <c r="F148" s="24">
        <v>1</v>
      </c>
      <c r="G148" s="28">
        <f t="shared" si="15"/>
        <v>0</v>
      </c>
      <c r="H148" s="29">
        <f t="shared" si="16"/>
        <v>0</v>
      </c>
    </row>
    <row r="149" spans="1:8" ht="15" customHeight="1" x14ac:dyDescent="0.25">
      <c r="A149" s="157" t="s">
        <v>325</v>
      </c>
      <c r="B149" s="286" t="s">
        <v>185</v>
      </c>
      <c r="C149" s="287" t="s">
        <v>185</v>
      </c>
      <c r="D149" s="154" t="s">
        <v>27</v>
      </c>
      <c r="E149" s="40"/>
      <c r="F149" s="24">
        <v>1</v>
      </c>
      <c r="G149" s="28">
        <f t="shared" si="15"/>
        <v>0</v>
      </c>
      <c r="H149" s="29">
        <f t="shared" si="16"/>
        <v>0</v>
      </c>
    </row>
    <row r="150" spans="1:8" ht="15" customHeight="1" x14ac:dyDescent="0.25">
      <c r="A150" s="157" t="s">
        <v>326</v>
      </c>
      <c r="B150" s="286" t="s">
        <v>186</v>
      </c>
      <c r="C150" s="287" t="s">
        <v>186</v>
      </c>
      <c r="D150" s="154" t="s">
        <v>27</v>
      </c>
      <c r="E150" s="40"/>
      <c r="F150" s="24">
        <v>1</v>
      </c>
      <c r="G150" s="28">
        <f t="shared" si="15"/>
        <v>0</v>
      </c>
      <c r="H150" s="29">
        <f t="shared" si="16"/>
        <v>0</v>
      </c>
    </row>
    <row r="151" spans="1:8" ht="15" customHeight="1" x14ac:dyDescent="0.25">
      <c r="A151" s="157" t="s">
        <v>327</v>
      </c>
      <c r="B151" s="286" t="s">
        <v>187</v>
      </c>
      <c r="C151" s="287" t="s">
        <v>187</v>
      </c>
      <c r="D151" s="154" t="s">
        <v>27</v>
      </c>
      <c r="E151" s="40"/>
      <c r="F151" s="24">
        <v>1</v>
      </c>
      <c r="G151" s="28">
        <f t="shared" si="15"/>
        <v>0</v>
      </c>
      <c r="H151" s="29">
        <f t="shared" si="16"/>
        <v>0</v>
      </c>
    </row>
    <row r="152" spans="1:8" ht="15" customHeight="1" x14ac:dyDescent="0.25">
      <c r="A152" s="157" t="s">
        <v>328</v>
      </c>
      <c r="B152" s="286" t="s">
        <v>188</v>
      </c>
      <c r="C152" s="287" t="s">
        <v>188</v>
      </c>
      <c r="D152" s="154" t="s">
        <v>27</v>
      </c>
      <c r="E152" s="40"/>
      <c r="F152" s="24">
        <v>1</v>
      </c>
      <c r="G152" s="28">
        <f t="shared" si="15"/>
        <v>0</v>
      </c>
      <c r="H152" s="29">
        <f t="shared" si="16"/>
        <v>0</v>
      </c>
    </row>
    <row r="153" spans="1:8" ht="15" customHeight="1" x14ac:dyDescent="0.25">
      <c r="A153" s="157" t="s">
        <v>329</v>
      </c>
      <c r="B153" s="286" t="s">
        <v>189</v>
      </c>
      <c r="C153" s="287" t="s">
        <v>189</v>
      </c>
      <c r="D153" s="154" t="s">
        <v>27</v>
      </c>
      <c r="E153" s="40"/>
      <c r="F153" s="24">
        <v>1</v>
      </c>
      <c r="G153" s="28">
        <f t="shared" si="15"/>
        <v>0</v>
      </c>
      <c r="H153" s="29">
        <f t="shared" si="16"/>
        <v>0</v>
      </c>
    </row>
    <row r="154" spans="1:8" ht="15" customHeight="1" x14ac:dyDescent="0.25">
      <c r="A154" s="157" t="s">
        <v>330</v>
      </c>
      <c r="B154" s="286" t="s">
        <v>190</v>
      </c>
      <c r="C154" s="287" t="s">
        <v>190</v>
      </c>
      <c r="D154" s="154" t="s">
        <v>27</v>
      </c>
      <c r="E154" s="40"/>
      <c r="F154" s="24">
        <v>1</v>
      </c>
      <c r="G154" s="28">
        <f t="shared" si="15"/>
        <v>0</v>
      </c>
      <c r="H154" s="29">
        <f t="shared" si="16"/>
        <v>0</v>
      </c>
    </row>
    <row r="155" spans="1:8" ht="15" customHeight="1" x14ac:dyDescent="0.25">
      <c r="A155" s="157" t="s">
        <v>331</v>
      </c>
      <c r="B155" s="286" t="s">
        <v>191</v>
      </c>
      <c r="C155" s="287" t="s">
        <v>191</v>
      </c>
      <c r="D155" s="154" t="s">
        <v>27</v>
      </c>
      <c r="E155" s="40"/>
      <c r="F155" s="24">
        <v>1</v>
      </c>
      <c r="G155" s="28">
        <f t="shared" si="15"/>
        <v>0</v>
      </c>
      <c r="H155" s="29">
        <f t="shared" si="16"/>
        <v>0</v>
      </c>
    </row>
    <row r="156" spans="1:8" ht="15" customHeight="1" x14ac:dyDescent="0.25">
      <c r="A156" s="157" t="s">
        <v>332</v>
      </c>
      <c r="B156" s="286" t="s">
        <v>192</v>
      </c>
      <c r="C156" s="287" t="s">
        <v>192</v>
      </c>
      <c r="D156" s="154" t="s">
        <v>27</v>
      </c>
      <c r="E156" s="40"/>
      <c r="F156" s="24">
        <v>1</v>
      </c>
      <c r="G156" s="28">
        <f t="shared" si="15"/>
        <v>0</v>
      </c>
      <c r="H156" s="29">
        <f t="shared" si="16"/>
        <v>0</v>
      </c>
    </row>
    <row r="157" spans="1:8" ht="15" customHeight="1" x14ac:dyDescent="0.25">
      <c r="A157" s="157" t="s">
        <v>333</v>
      </c>
      <c r="B157" s="286" t="s">
        <v>193</v>
      </c>
      <c r="C157" s="287" t="s">
        <v>193</v>
      </c>
      <c r="D157" s="154" t="s">
        <v>27</v>
      </c>
      <c r="E157" s="40"/>
      <c r="F157" s="24">
        <v>1</v>
      </c>
      <c r="G157" s="28">
        <f t="shared" si="15"/>
        <v>0</v>
      </c>
      <c r="H157" s="29">
        <f t="shared" si="16"/>
        <v>0</v>
      </c>
    </row>
    <row r="158" spans="1:8" ht="15" customHeight="1" x14ac:dyDescent="0.25">
      <c r="A158" s="157" t="s">
        <v>334</v>
      </c>
      <c r="B158" s="286" t="s">
        <v>194</v>
      </c>
      <c r="C158" s="287" t="s">
        <v>194</v>
      </c>
      <c r="D158" s="154" t="s">
        <v>27</v>
      </c>
      <c r="E158" s="40"/>
      <c r="F158" s="24">
        <v>1</v>
      </c>
      <c r="G158" s="28">
        <f t="shared" si="15"/>
        <v>0</v>
      </c>
      <c r="H158" s="29">
        <f t="shared" si="16"/>
        <v>0</v>
      </c>
    </row>
    <row r="159" spans="1:8" ht="15" customHeight="1" x14ac:dyDescent="0.25">
      <c r="A159" s="157" t="s">
        <v>335</v>
      </c>
      <c r="B159" s="286" t="s">
        <v>195</v>
      </c>
      <c r="C159" s="287" t="s">
        <v>195</v>
      </c>
      <c r="D159" s="154" t="s">
        <v>27</v>
      </c>
      <c r="E159" s="40"/>
      <c r="F159" s="24">
        <v>1</v>
      </c>
      <c r="G159" s="28">
        <f t="shared" si="15"/>
        <v>0</v>
      </c>
      <c r="H159" s="29">
        <f t="shared" si="16"/>
        <v>0</v>
      </c>
    </row>
    <row r="160" spans="1:8" ht="15" customHeight="1" x14ac:dyDescent="0.25">
      <c r="A160" s="157" t="s">
        <v>336</v>
      </c>
      <c r="B160" s="286" t="s">
        <v>196</v>
      </c>
      <c r="C160" s="287" t="s">
        <v>196</v>
      </c>
      <c r="D160" s="154" t="s">
        <v>27</v>
      </c>
      <c r="E160" s="40"/>
      <c r="F160" s="24">
        <v>1</v>
      </c>
      <c r="G160" s="28">
        <f>E160*F160</f>
        <v>0</v>
      </c>
      <c r="H160" s="29">
        <f t="shared" si="16"/>
        <v>0</v>
      </c>
    </row>
    <row r="161" spans="1:8" ht="15" customHeight="1" x14ac:dyDescent="0.25">
      <c r="A161" s="157" t="s">
        <v>337</v>
      </c>
      <c r="B161" s="286" t="s">
        <v>197</v>
      </c>
      <c r="C161" s="287" t="s">
        <v>197</v>
      </c>
      <c r="D161" s="154" t="s">
        <v>27</v>
      </c>
      <c r="E161" s="40"/>
      <c r="F161" s="24">
        <v>1</v>
      </c>
      <c r="G161" s="28">
        <f t="shared" ref="G161:G182" si="17">E161*F161</f>
        <v>0</v>
      </c>
      <c r="H161" s="29">
        <f t="shared" si="16"/>
        <v>0</v>
      </c>
    </row>
    <row r="162" spans="1:8" ht="15" customHeight="1" x14ac:dyDescent="0.25">
      <c r="A162" s="157" t="s">
        <v>338</v>
      </c>
      <c r="B162" s="286" t="s">
        <v>198</v>
      </c>
      <c r="C162" s="287" t="s">
        <v>198</v>
      </c>
      <c r="D162" s="154" t="s">
        <v>27</v>
      </c>
      <c r="E162" s="40"/>
      <c r="F162" s="24">
        <v>1</v>
      </c>
      <c r="G162" s="28">
        <f t="shared" si="17"/>
        <v>0</v>
      </c>
      <c r="H162" s="29">
        <f t="shared" si="16"/>
        <v>0</v>
      </c>
    </row>
    <row r="163" spans="1:8" ht="15" customHeight="1" x14ac:dyDescent="0.25">
      <c r="A163" s="157" t="s">
        <v>339</v>
      </c>
      <c r="B163" s="286" t="s">
        <v>199</v>
      </c>
      <c r="C163" s="287" t="s">
        <v>199</v>
      </c>
      <c r="D163" s="154" t="s">
        <v>27</v>
      </c>
      <c r="E163" s="40"/>
      <c r="F163" s="24">
        <v>1</v>
      </c>
      <c r="G163" s="28">
        <f t="shared" si="17"/>
        <v>0</v>
      </c>
      <c r="H163" s="29">
        <f t="shared" si="16"/>
        <v>0</v>
      </c>
    </row>
    <row r="164" spans="1:8" ht="15" customHeight="1" thickBot="1" x14ac:dyDescent="0.3">
      <c r="A164" s="157" t="s">
        <v>340</v>
      </c>
      <c r="B164" s="286" t="s">
        <v>200</v>
      </c>
      <c r="C164" s="287" t="s">
        <v>200</v>
      </c>
      <c r="D164" s="154" t="s">
        <v>27</v>
      </c>
      <c r="E164" s="40"/>
      <c r="F164" s="24">
        <v>1</v>
      </c>
      <c r="G164" s="28">
        <f t="shared" si="17"/>
        <v>0</v>
      </c>
      <c r="H164" s="29">
        <f t="shared" si="16"/>
        <v>0</v>
      </c>
    </row>
    <row r="165" spans="1:8" ht="26.1" customHeight="1" thickBot="1" x14ac:dyDescent="0.3">
      <c r="A165" s="232" t="s">
        <v>208</v>
      </c>
      <c r="B165" s="233"/>
      <c r="C165" s="233"/>
      <c r="D165" s="233"/>
      <c r="E165" s="233"/>
      <c r="F165" s="233"/>
      <c r="G165" s="233"/>
      <c r="H165" s="234"/>
    </row>
    <row r="166" spans="1:8" x14ac:dyDescent="0.25">
      <c r="A166" s="157" t="s">
        <v>341</v>
      </c>
      <c r="B166" s="286" t="s">
        <v>201</v>
      </c>
      <c r="C166" s="287" t="s">
        <v>201</v>
      </c>
      <c r="D166" s="154" t="s">
        <v>27</v>
      </c>
      <c r="E166" s="40"/>
      <c r="F166" s="24">
        <v>5</v>
      </c>
      <c r="G166" s="28">
        <f t="shared" ref="G166:G172" si="18">E166*F166</f>
        <v>0</v>
      </c>
      <c r="H166" s="29">
        <f>G166+(G166*$F$2)</f>
        <v>0</v>
      </c>
    </row>
    <row r="167" spans="1:8" x14ac:dyDescent="0.25">
      <c r="A167" s="157" t="s">
        <v>342</v>
      </c>
      <c r="B167" s="286" t="s">
        <v>202</v>
      </c>
      <c r="C167" s="287" t="s">
        <v>202</v>
      </c>
      <c r="D167" s="154" t="s">
        <v>27</v>
      </c>
      <c r="E167" s="40"/>
      <c r="F167" s="24">
        <v>1</v>
      </c>
      <c r="G167" s="28">
        <f t="shared" si="18"/>
        <v>0</v>
      </c>
      <c r="H167" s="29">
        <f t="shared" ref="H167:H172" si="19">G167+(G167*$F$2)</f>
        <v>0</v>
      </c>
    </row>
    <row r="168" spans="1:8" x14ac:dyDescent="0.25">
      <c r="A168" s="157" t="s">
        <v>343</v>
      </c>
      <c r="B168" s="286" t="s">
        <v>203</v>
      </c>
      <c r="C168" s="287" t="s">
        <v>203</v>
      </c>
      <c r="D168" s="154" t="s">
        <v>27</v>
      </c>
      <c r="E168" s="40"/>
      <c r="F168" s="24">
        <v>1</v>
      </c>
      <c r="G168" s="28">
        <f t="shared" si="18"/>
        <v>0</v>
      </c>
      <c r="H168" s="29">
        <f t="shared" si="19"/>
        <v>0</v>
      </c>
    </row>
    <row r="169" spans="1:8" x14ac:dyDescent="0.25">
      <c r="A169" s="157" t="s">
        <v>344</v>
      </c>
      <c r="B169" s="286" t="s">
        <v>204</v>
      </c>
      <c r="C169" s="287" t="s">
        <v>204</v>
      </c>
      <c r="D169" s="154" t="s">
        <v>27</v>
      </c>
      <c r="E169" s="40"/>
      <c r="F169" s="24">
        <v>1</v>
      </c>
      <c r="G169" s="28">
        <f t="shared" si="18"/>
        <v>0</v>
      </c>
      <c r="H169" s="29">
        <f t="shared" si="19"/>
        <v>0</v>
      </c>
    </row>
    <row r="170" spans="1:8" x14ac:dyDescent="0.25">
      <c r="A170" s="157" t="s">
        <v>345</v>
      </c>
      <c r="B170" s="286" t="s">
        <v>205</v>
      </c>
      <c r="C170" s="287" t="s">
        <v>205</v>
      </c>
      <c r="D170" s="154" t="s">
        <v>27</v>
      </c>
      <c r="E170" s="40"/>
      <c r="F170" s="24">
        <v>5</v>
      </c>
      <c r="G170" s="28">
        <f t="shared" si="18"/>
        <v>0</v>
      </c>
      <c r="H170" s="29">
        <f t="shared" si="19"/>
        <v>0</v>
      </c>
    </row>
    <row r="171" spans="1:8" x14ac:dyDescent="0.25">
      <c r="A171" s="157" t="s">
        <v>346</v>
      </c>
      <c r="B171" s="286" t="s">
        <v>206</v>
      </c>
      <c r="C171" s="287" t="s">
        <v>206</v>
      </c>
      <c r="D171" s="154" t="s">
        <v>27</v>
      </c>
      <c r="E171" s="46"/>
      <c r="F171" s="43">
        <v>1</v>
      </c>
      <c r="G171" s="44">
        <f t="shared" si="18"/>
        <v>0</v>
      </c>
      <c r="H171" s="29">
        <f t="shared" si="19"/>
        <v>0</v>
      </c>
    </row>
    <row r="172" spans="1:8" ht="15.75" thickBot="1" x14ac:dyDescent="0.3">
      <c r="A172" s="157" t="s">
        <v>347</v>
      </c>
      <c r="B172" s="286" t="s">
        <v>207</v>
      </c>
      <c r="C172" s="287" t="s">
        <v>207</v>
      </c>
      <c r="D172" s="125" t="s">
        <v>27</v>
      </c>
      <c r="E172" s="53"/>
      <c r="F172" s="25">
        <v>1</v>
      </c>
      <c r="G172" s="44">
        <f t="shared" si="18"/>
        <v>0</v>
      </c>
      <c r="H172" s="29">
        <f t="shared" si="19"/>
        <v>0</v>
      </c>
    </row>
    <row r="173" spans="1:8" ht="26.1" customHeight="1" thickBot="1" x14ac:dyDescent="0.3">
      <c r="A173" s="259" t="s">
        <v>209</v>
      </c>
      <c r="B173" s="260"/>
      <c r="C173" s="260"/>
      <c r="D173" s="260"/>
      <c r="E173" s="260"/>
      <c r="F173" s="260"/>
      <c r="G173" s="260"/>
      <c r="H173" s="320"/>
    </row>
    <row r="174" spans="1:8" ht="15" customHeight="1" thickBot="1" x14ac:dyDescent="0.3">
      <c r="A174" s="158" t="s">
        <v>348</v>
      </c>
      <c r="B174" s="321" t="s">
        <v>210</v>
      </c>
      <c r="C174" s="321" t="s">
        <v>210</v>
      </c>
      <c r="D174" s="126" t="s">
        <v>27</v>
      </c>
      <c r="E174" s="159"/>
      <c r="F174" s="160">
        <v>1</v>
      </c>
      <c r="G174" s="26">
        <f t="shared" si="17"/>
        <v>0</v>
      </c>
      <c r="H174" s="27">
        <f>G174+(G174*$F$2)</f>
        <v>0</v>
      </c>
    </row>
    <row r="175" spans="1:8" ht="15" customHeight="1" thickBot="1" x14ac:dyDescent="0.3">
      <c r="A175" s="158" t="s">
        <v>349</v>
      </c>
      <c r="B175" s="305" t="s">
        <v>211</v>
      </c>
      <c r="C175" s="305" t="s">
        <v>211</v>
      </c>
      <c r="D175" s="18" t="s">
        <v>27</v>
      </c>
      <c r="E175" s="161"/>
      <c r="F175" s="162">
        <v>1</v>
      </c>
      <c r="G175" s="28">
        <f t="shared" si="17"/>
        <v>0</v>
      </c>
      <c r="H175" s="29">
        <f t="shared" ref="H175:H182" si="20">G175+(G175*$F$2)</f>
        <v>0</v>
      </c>
    </row>
    <row r="176" spans="1:8" ht="15" customHeight="1" thickBot="1" x14ac:dyDescent="0.3">
      <c r="A176" s="158" t="s">
        <v>350</v>
      </c>
      <c r="B176" s="305" t="s">
        <v>212</v>
      </c>
      <c r="C176" s="305" t="s">
        <v>212</v>
      </c>
      <c r="D176" s="18" t="s">
        <v>27</v>
      </c>
      <c r="E176" s="161"/>
      <c r="F176" s="162">
        <v>1</v>
      </c>
      <c r="G176" s="28">
        <f t="shared" si="17"/>
        <v>0</v>
      </c>
      <c r="H176" s="29">
        <f t="shared" si="20"/>
        <v>0</v>
      </c>
    </row>
    <row r="177" spans="1:8" ht="15" customHeight="1" thickBot="1" x14ac:dyDescent="0.3">
      <c r="A177" s="158" t="s">
        <v>351</v>
      </c>
      <c r="B177" s="305" t="s">
        <v>213</v>
      </c>
      <c r="C177" s="305" t="s">
        <v>213</v>
      </c>
      <c r="D177" s="18" t="s">
        <v>27</v>
      </c>
      <c r="E177" s="161"/>
      <c r="F177" s="162">
        <v>1</v>
      </c>
      <c r="G177" s="28">
        <f t="shared" si="17"/>
        <v>0</v>
      </c>
      <c r="H177" s="29">
        <f t="shared" si="20"/>
        <v>0</v>
      </c>
    </row>
    <row r="178" spans="1:8" ht="15" customHeight="1" thickBot="1" x14ac:dyDescent="0.3">
      <c r="A178" s="158" t="s">
        <v>352</v>
      </c>
      <c r="B178" s="305" t="s">
        <v>214</v>
      </c>
      <c r="C178" s="305" t="s">
        <v>214</v>
      </c>
      <c r="D178" s="18" t="s">
        <v>27</v>
      </c>
      <c r="E178" s="161"/>
      <c r="F178" s="162">
        <v>1</v>
      </c>
      <c r="G178" s="28">
        <f t="shared" si="17"/>
        <v>0</v>
      </c>
      <c r="H178" s="29">
        <f t="shared" si="20"/>
        <v>0</v>
      </c>
    </row>
    <row r="179" spans="1:8" ht="15" customHeight="1" thickBot="1" x14ac:dyDescent="0.3">
      <c r="A179" s="158" t="s">
        <v>353</v>
      </c>
      <c r="B179" s="305" t="s">
        <v>215</v>
      </c>
      <c r="C179" s="305" t="s">
        <v>215</v>
      </c>
      <c r="D179" s="18" t="s">
        <v>27</v>
      </c>
      <c r="E179" s="161"/>
      <c r="F179" s="162">
        <v>1</v>
      </c>
      <c r="G179" s="28">
        <f t="shared" si="17"/>
        <v>0</v>
      </c>
      <c r="H179" s="29">
        <f t="shared" si="20"/>
        <v>0</v>
      </c>
    </row>
    <row r="180" spans="1:8" ht="15" customHeight="1" thickBot="1" x14ac:dyDescent="0.3">
      <c r="A180" s="158" t="s">
        <v>354</v>
      </c>
      <c r="B180" s="305" t="s">
        <v>216</v>
      </c>
      <c r="C180" s="305" t="s">
        <v>216</v>
      </c>
      <c r="D180" s="18" t="s">
        <v>27</v>
      </c>
      <c r="E180" s="161"/>
      <c r="F180" s="162">
        <v>1</v>
      </c>
      <c r="G180" s="28">
        <f t="shared" si="17"/>
        <v>0</v>
      </c>
      <c r="H180" s="29">
        <f t="shared" si="20"/>
        <v>0</v>
      </c>
    </row>
    <row r="181" spans="1:8" ht="15" customHeight="1" thickBot="1" x14ac:dyDescent="0.3">
      <c r="A181" s="158" t="s">
        <v>355</v>
      </c>
      <c r="B181" s="305" t="s">
        <v>217</v>
      </c>
      <c r="C181" s="305" t="s">
        <v>217</v>
      </c>
      <c r="D181" s="18" t="s">
        <v>27</v>
      </c>
      <c r="E181" s="161"/>
      <c r="F181" s="162">
        <v>1</v>
      </c>
      <c r="G181" s="28">
        <f t="shared" si="17"/>
        <v>0</v>
      </c>
      <c r="H181" s="29">
        <f t="shared" si="20"/>
        <v>0</v>
      </c>
    </row>
    <row r="182" spans="1:8" ht="15" customHeight="1" thickBot="1" x14ac:dyDescent="0.3">
      <c r="A182" s="158" t="s">
        <v>356</v>
      </c>
      <c r="B182" s="316" t="s">
        <v>218</v>
      </c>
      <c r="C182" s="316" t="s">
        <v>218</v>
      </c>
      <c r="D182" s="125" t="s">
        <v>27</v>
      </c>
      <c r="E182" s="163"/>
      <c r="F182" s="164">
        <v>1</v>
      </c>
      <c r="G182" s="30">
        <f t="shared" si="17"/>
        <v>0</v>
      </c>
      <c r="H182" s="31">
        <f t="shared" si="20"/>
        <v>0</v>
      </c>
    </row>
    <row r="183" spans="1:8" ht="25.5" customHeight="1" thickBot="1" x14ac:dyDescent="0.3">
      <c r="A183" s="317" t="s">
        <v>411</v>
      </c>
      <c r="B183" s="318"/>
      <c r="C183" s="318"/>
      <c r="D183" s="318"/>
      <c r="E183" s="318"/>
      <c r="F183" s="318"/>
      <c r="G183" s="318"/>
      <c r="H183" s="319"/>
    </row>
    <row r="184" spans="1:8" ht="15" customHeight="1" thickBot="1" x14ac:dyDescent="0.3">
      <c r="A184" s="99" t="s">
        <v>509</v>
      </c>
      <c r="B184" s="220" t="s">
        <v>410</v>
      </c>
      <c r="C184" s="220"/>
      <c r="D184" s="126" t="s">
        <v>27</v>
      </c>
      <c r="E184" s="165"/>
      <c r="F184" s="102">
        <v>52</v>
      </c>
      <c r="G184" s="26">
        <f t="shared" ref="G184:G190" si="21">E184*F184</f>
        <v>0</v>
      </c>
      <c r="H184" s="27">
        <f t="shared" ref="H184:H190" si="22">G184+(G184*$F$2)</f>
        <v>0</v>
      </c>
    </row>
    <row r="185" spans="1:8" ht="15" customHeight="1" thickBot="1" x14ac:dyDescent="0.3">
      <c r="A185" s="99" t="s">
        <v>510</v>
      </c>
      <c r="B185" s="200" t="s">
        <v>409</v>
      </c>
      <c r="C185" s="200"/>
      <c r="D185" s="18" t="s">
        <v>27</v>
      </c>
      <c r="E185" s="166"/>
      <c r="F185" s="80">
        <v>2</v>
      </c>
      <c r="G185" s="28">
        <f t="shared" si="21"/>
        <v>0</v>
      </c>
      <c r="H185" s="29">
        <f t="shared" si="22"/>
        <v>0</v>
      </c>
    </row>
    <row r="186" spans="1:8" ht="15" customHeight="1" thickBot="1" x14ac:dyDescent="0.3">
      <c r="A186" s="99" t="s">
        <v>511</v>
      </c>
      <c r="B186" s="200" t="s">
        <v>408</v>
      </c>
      <c r="C186" s="200"/>
      <c r="D186" s="18" t="s">
        <v>27</v>
      </c>
      <c r="E186" s="166"/>
      <c r="F186" s="80">
        <v>1</v>
      </c>
      <c r="G186" s="28">
        <f t="shared" si="21"/>
        <v>0</v>
      </c>
      <c r="H186" s="29">
        <f t="shared" si="22"/>
        <v>0</v>
      </c>
    </row>
    <row r="187" spans="1:8" ht="15" customHeight="1" thickBot="1" x14ac:dyDescent="0.3">
      <c r="A187" s="99" t="s">
        <v>512</v>
      </c>
      <c r="B187" s="200" t="s">
        <v>407</v>
      </c>
      <c r="C187" s="200"/>
      <c r="D187" s="18" t="s">
        <v>27</v>
      </c>
      <c r="E187" s="166"/>
      <c r="F187" s="80">
        <v>1</v>
      </c>
      <c r="G187" s="28">
        <f t="shared" si="21"/>
        <v>0</v>
      </c>
      <c r="H187" s="29">
        <f t="shared" si="22"/>
        <v>0</v>
      </c>
    </row>
    <row r="188" spans="1:8" ht="15" customHeight="1" thickBot="1" x14ac:dyDescent="0.3">
      <c r="A188" s="99" t="s">
        <v>513</v>
      </c>
      <c r="B188" s="237" t="s">
        <v>406</v>
      </c>
      <c r="C188" s="238"/>
      <c r="D188" s="18" t="s">
        <v>27</v>
      </c>
      <c r="E188" s="166"/>
      <c r="F188" s="80">
        <v>1</v>
      </c>
      <c r="G188" s="28">
        <f t="shared" si="21"/>
        <v>0</v>
      </c>
      <c r="H188" s="29">
        <f t="shared" si="22"/>
        <v>0</v>
      </c>
    </row>
    <row r="189" spans="1:8" ht="15" customHeight="1" thickBot="1" x14ac:dyDescent="0.3">
      <c r="A189" s="99" t="s">
        <v>514</v>
      </c>
      <c r="B189" s="237" t="s">
        <v>405</v>
      </c>
      <c r="C189" s="238"/>
      <c r="D189" s="18" t="s">
        <v>27</v>
      </c>
      <c r="E189" s="166"/>
      <c r="F189" s="80">
        <v>52</v>
      </c>
      <c r="G189" s="28">
        <f t="shared" si="21"/>
        <v>0</v>
      </c>
      <c r="H189" s="29">
        <f t="shared" si="22"/>
        <v>0</v>
      </c>
    </row>
    <row r="190" spans="1:8" ht="15" customHeight="1" thickBot="1" x14ac:dyDescent="0.3">
      <c r="A190" s="99" t="s">
        <v>515</v>
      </c>
      <c r="B190" s="201" t="s">
        <v>404</v>
      </c>
      <c r="C190" s="201"/>
      <c r="D190" s="125" t="s">
        <v>27</v>
      </c>
      <c r="E190" s="167"/>
      <c r="F190" s="83">
        <v>1</v>
      </c>
      <c r="G190" s="30">
        <f t="shared" si="21"/>
        <v>0</v>
      </c>
      <c r="H190" s="31">
        <f t="shared" si="22"/>
        <v>0</v>
      </c>
    </row>
    <row r="191" spans="1:8" ht="25.5" customHeight="1" thickBot="1" x14ac:dyDescent="0.3">
      <c r="A191" s="317" t="s">
        <v>482</v>
      </c>
      <c r="B191" s="318"/>
      <c r="C191" s="318"/>
      <c r="D191" s="318"/>
      <c r="E191" s="318"/>
      <c r="F191" s="318"/>
      <c r="G191" s="318"/>
      <c r="H191" s="319"/>
    </row>
    <row r="192" spans="1:8" ht="15" customHeight="1" thickBot="1" x14ac:dyDescent="0.3">
      <c r="A192" s="99" t="s">
        <v>516</v>
      </c>
      <c r="B192" s="220" t="s">
        <v>403</v>
      </c>
      <c r="C192" s="220"/>
      <c r="D192" s="143" t="s">
        <v>27</v>
      </c>
      <c r="E192" s="165"/>
      <c r="F192" s="102">
        <v>1</v>
      </c>
      <c r="G192" s="26">
        <f t="shared" ref="G192:G206" si="23">E192*F192</f>
        <v>0</v>
      </c>
      <c r="H192" s="27">
        <f t="shared" ref="H192:H206" si="24">G192+(G192*$F$2)</f>
        <v>0</v>
      </c>
    </row>
    <row r="193" spans="1:8" ht="15" customHeight="1" thickBot="1" x14ac:dyDescent="0.3">
      <c r="A193" s="99" t="s">
        <v>517</v>
      </c>
      <c r="B193" s="200" t="s">
        <v>402</v>
      </c>
      <c r="C193" s="200"/>
      <c r="D193" s="144" t="s">
        <v>27</v>
      </c>
      <c r="E193" s="166"/>
      <c r="F193" s="80">
        <v>4</v>
      </c>
      <c r="G193" s="28">
        <f t="shared" si="23"/>
        <v>0</v>
      </c>
      <c r="H193" s="29">
        <f t="shared" si="24"/>
        <v>0</v>
      </c>
    </row>
    <row r="194" spans="1:8" ht="15" customHeight="1" thickBot="1" x14ac:dyDescent="0.3">
      <c r="A194" s="99" t="s">
        <v>518</v>
      </c>
      <c r="B194" s="200" t="s">
        <v>401</v>
      </c>
      <c r="C194" s="200"/>
      <c r="D194" s="144" t="s">
        <v>27</v>
      </c>
      <c r="E194" s="166"/>
      <c r="F194" s="80">
        <v>1</v>
      </c>
      <c r="G194" s="28">
        <f t="shared" si="23"/>
        <v>0</v>
      </c>
      <c r="H194" s="29">
        <f t="shared" si="24"/>
        <v>0</v>
      </c>
    </row>
    <row r="195" spans="1:8" ht="15" customHeight="1" thickBot="1" x14ac:dyDescent="0.3">
      <c r="A195" s="99" t="s">
        <v>267</v>
      </c>
      <c r="B195" s="200" t="s">
        <v>400</v>
      </c>
      <c r="C195" s="200"/>
      <c r="D195" s="144" t="s">
        <v>27</v>
      </c>
      <c r="E195" s="166"/>
      <c r="F195" s="80">
        <v>6</v>
      </c>
      <c r="G195" s="28">
        <f t="shared" si="23"/>
        <v>0</v>
      </c>
      <c r="H195" s="29">
        <f t="shared" si="24"/>
        <v>0</v>
      </c>
    </row>
    <row r="196" spans="1:8" ht="15" customHeight="1" thickBot="1" x14ac:dyDescent="0.3">
      <c r="A196" s="99" t="s">
        <v>268</v>
      </c>
      <c r="B196" s="200" t="s">
        <v>399</v>
      </c>
      <c r="C196" s="200"/>
      <c r="D196" s="144" t="s">
        <v>27</v>
      </c>
      <c r="E196" s="166"/>
      <c r="F196" s="80">
        <v>1</v>
      </c>
      <c r="G196" s="28">
        <f t="shared" si="23"/>
        <v>0</v>
      </c>
      <c r="H196" s="29">
        <f t="shared" si="24"/>
        <v>0</v>
      </c>
    </row>
    <row r="197" spans="1:8" ht="15" customHeight="1" thickBot="1" x14ac:dyDescent="0.3">
      <c r="A197" s="99" t="s">
        <v>269</v>
      </c>
      <c r="B197" s="200" t="s">
        <v>398</v>
      </c>
      <c r="C197" s="200"/>
      <c r="D197" s="144" t="s">
        <v>27</v>
      </c>
      <c r="E197" s="166"/>
      <c r="F197" s="80">
        <v>21</v>
      </c>
      <c r="G197" s="28">
        <f t="shared" si="23"/>
        <v>0</v>
      </c>
      <c r="H197" s="29">
        <f t="shared" si="24"/>
        <v>0</v>
      </c>
    </row>
    <row r="198" spans="1:8" ht="15" customHeight="1" x14ac:dyDescent="0.25">
      <c r="A198" s="99" t="s">
        <v>270</v>
      </c>
      <c r="B198" s="200" t="s">
        <v>397</v>
      </c>
      <c r="C198" s="200"/>
      <c r="D198" s="144" t="s">
        <v>27</v>
      </c>
      <c r="E198" s="166"/>
      <c r="F198" s="80">
        <v>13</v>
      </c>
      <c r="G198" s="28">
        <f t="shared" si="23"/>
        <v>0</v>
      </c>
      <c r="H198" s="29">
        <f t="shared" si="24"/>
        <v>0</v>
      </c>
    </row>
    <row r="199" spans="1:8" ht="15" customHeight="1" x14ac:dyDescent="0.25">
      <c r="A199" s="317" t="s">
        <v>483</v>
      </c>
      <c r="B199" s="318"/>
      <c r="C199" s="318"/>
      <c r="D199" s="318"/>
      <c r="E199" s="318"/>
      <c r="F199" s="318"/>
      <c r="G199" s="318"/>
      <c r="H199" s="319"/>
    </row>
    <row r="200" spans="1:8" ht="15" customHeight="1" x14ac:dyDescent="0.25">
      <c r="A200" s="124" t="s">
        <v>271</v>
      </c>
      <c r="B200" s="200" t="s">
        <v>396</v>
      </c>
      <c r="C200" s="200"/>
      <c r="D200" s="144" t="s">
        <v>27</v>
      </c>
      <c r="E200" s="166"/>
      <c r="F200" s="80">
        <v>45</v>
      </c>
      <c r="G200" s="28">
        <f t="shared" si="23"/>
        <v>0</v>
      </c>
      <c r="H200" s="29">
        <f t="shared" si="24"/>
        <v>0</v>
      </c>
    </row>
    <row r="201" spans="1:8" ht="15" customHeight="1" x14ac:dyDescent="0.25">
      <c r="A201" s="124" t="s">
        <v>272</v>
      </c>
      <c r="B201" s="200" t="s">
        <v>399</v>
      </c>
      <c r="C201" s="200"/>
      <c r="D201" s="144" t="s">
        <v>27</v>
      </c>
      <c r="E201" s="166"/>
      <c r="F201" s="80">
        <v>38</v>
      </c>
      <c r="G201" s="28">
        <f t="shared" si="23"/>
        <v>0</v>
      </c>
      <c r="H201" s="29">
        <f t="shared" si="24"/>
        <v>0</v>
      </c>
    </row>
    <row r="202" spans="1:8" ht="15" customHeight="1" x14ac:dyDescent="0.25">
      <c r="A202" s="124" t="s">
        <v>273</v>
      </c>
      <c r="B202" s="200" t="s">
        <v>395</v>
      </c>
      <c r="C202" s="200"/>
      <c r="D202" s="144" t="s">
        <v>27</v>
      </c>
      <c r="E202" s="166"/>
      <c r="F202" s="80">
        <v>1</v>
      </c>
      <c r="G202" s="28">
        <f t="shared" si="23"/>
        <v>0</v>
      </c>
      <c r="H202" s="29">
        <f t="shared" si="24"/>
        <v>0</v>
      </c>
    </row>
    <row r="203" spans="1:8" ht="15" customHeight="1" x14ac:dyDescent="0.25">
      <c r="A203" s="124" t="s">
        <v>274</v>
      </c>
      <c r="B203" s="200" t="s">
        <v>548</v>
      </c>
      <c r="C203" s="200"/>
      <c r="D203" s="144" t="s">
        <v>27</v>
      </c>
      <c r="E203" s="166"/>
      <c r="F203" s="80">
        <v>1</v>
      </c>
      <c r="G203" s="28">
        <f t="shared" si="23"/>
        <v>0</v>
      </c>
      <c r="H203" s="29">
        <f t="shared" si="24"/>
        <v>0</v>
      </c>
    </row>
    <row r="204" spans="1:8" ht="15" customHeight="1" x14ac:dyDescent="0.25">
      <c r="A204" s="124" t="s">
        <v>275</v>
      </c>
      <c r="B204" s="200" t="s">
        <v>394</v>
      </c>
      <c r="C204" s="200"/>
      <c r="D204" s="144" t="s">
        <v>27</v>
      </c>
      <c r="E204" s="166"/>
      <c r="F204" s="80">
        <v>29</v>
      </c>
      <c r="G204" s="28">
        <f t="shared" si="23"/>
        <v>0</v>
      </c>
      <c r="H204" s="29">
        <f t="shared" si="24"/>
        <v>0</v>
      </c>
    </row>
    <row r="205" spans="1:8" ht="15" customHeight="1" x14ac:dyDescent="0.25">
      <c r="A205" s="124" t="s">
        <v>276</v>
      </c>
      <c r="B205" s="200" t="s">
        <v>393</v>
      </c>
      <c r="C205" s="200"/>
      <c r="D205" s="144" t="s">
        <v>27</v>
      </c>
      <c r="E205" s="166"/>
      <c r="F205" s="80">
        <v>9</v>
      </c>
      <c r="G205" s="28">
        <f t="shared" si="23"/>
        <v>0</v>
      </c>
      <c r="H205" s="29">
        <f t="shared" si="24"/>
        <v>0</v>
      </c>
    </row>
    <row r="206" spans="1:8" ht="15" customHeight="1" thickBot="1" x14ac:dyDescent="0.3">
      <c r="A206" s="124" t="s">
        <v>277</v>
      </c>
      <c r="B206" s="201" t="s">
        <v>392</v>
      </c>
      <c r="C206" s="201"/>
      <c r="D206" s="145" t="s">
        <v>27</v>
      </c>
      <c r="E206" s="167"/>
      <c r="F206" s="83">
        <v>38</v>
      </c>
      <c r="G206" s="30">
        <f t="shared" si="23"/>
        <v>0</v>
      </c>
      <c r="H206" s="31">
        <f t="shared" si="24"/>
        <v>0</v>
      </c>
    </row>
    <row r="207" spans="1:8" ht="26.1" customHeight="1" thickBot="1" x14ac:dyDescent="0.3">
      <c r="A207" s="322" t="s">
        <v>219</v>
      </c>
      <c r="B207" s="323"/>
      <c r="C207" s="323"/>
      <c r="D207" s="323"/>
      <c r="E207" s="323"/>
      <c r="F207" s="323"/>
      <c r="G207" s="323"/>
      <c r="H207" s="324"/>
    </row>
    <row r="208" spans="1:8" ht="15" customHeight="1" x14ac:dyDescent="0.25">
      <c r="A208" s="157" t="s">
        <v>278</v>
      </c>
      <c r="B208" s="286" t="s">
        <v>220</v>
      </c>
      <c r="C208" s="287" t="s">
        <v>220</v>
      </c>
      <c r="D208" s="154" t="s">
        <v>27</v>
      </c>
      <c r="E208" s="46"/>
      <c r="F208" s="24">
        <v>1</v>
      </c>
      <c r="G208" s="44">
        <f t="shared" si="3"/>
        <v>0</v>
      </c>
      <c r="H208" s="45">
        <f>G208+(G208*$F$2)</f>
        <v>0</v>
      </c>
    </row>
    <row r="209" spans="1:8" ht="15" customHeight="1" thickBot="1" x14ac:dyDescent="0.3">
      <c r="A209" s="157" t="s">
        <v>279</v>
      </c>
      <c r="B209" s="286" t="s">
        <v>221</v>
      </c>
      <c r="C209" s="287" t="s">
        <v>221</v>
      </c>
      <c r="D209" s="125" t="s">
        <v>27</v>
      </c>
      <c r="E209" s="53"/>
      <c r="F209" s="24">
        <v>1</v>
      </c>
      <c r="G209" s="44">
        <f t="shared" ref="G209:G211" si="25">E209*F209</f>
        <v>0</v>
      </c>
      <c r="H209" s="45">
        <f t="shared" ref="H209:H211" si="26">G209+(G209*$F$2)</f>
        <v>0</v>
      </c>
    </row>
    <row r="210" spans="1:8" ht="15" customHeight="1" thickBot="1" x14ac:dyDescent="0.3">
      <c r="A210" s="157" t="s">
        <v>280</v>
      </c>
      <c r="B210" s="286" t="s">
        <v>222</v>
      </c>
      <c r="C210" s="287" t="s">
        <v>222</v>
      </c>
      <c r="D210" s="125" t="s">
        <v>27</v>
      </c>
      <c r="E210" s="53"/>
      <c r="F210" s="24">
        <v>1</v>
      </c>
      <c r="G210" s="28">
        <f t="shared" si="25"/>
        <v>0</v>
      </c>
      <c r="H210" s="45">
        <f t="shared" si="26"/>
        <v>0</v>
      </c>
    </row>
    <row r="211" spans="1:8" ht="15" customHeight="1" thickBot="1" x14ac:dyDescent="0.3">
      <c r="A211" s="157" t="s">
        <v>281</v>
      </c>
      <c r="B211" s="309" t="s">
        <v>223</v>
      </c>
      <c r="C211" s="310" t="s">
        <v>223</v>
      </c>
      <c r="D211" s="154" t="s">
        <v>27</v>
      </c>
      <c r="E211" s="182"/>
      <c r="F211" s="24">
        <v>1</v>
      </c>
      <c r="G211" s="44">
        <f t="shared" si="25"/>
        <v>0</v>
      </c>
      <c r="H211" s="45">
        <f t="shared" si="26"/>
        <v>0</v>
      </c>
    </row>
    <row r="212" spans="1:8" ht="36" customHeight="1" thickBot="1" x14ac:dyDescent="0.3">
      <c r="A212" s="232" t="s">
        <v>44</v>
      </c>
      <c r="B212" s="233"/>
      <c r="C212" s="233"/>
      <c r="D212" s="233"/>
      <c r="E212" s="233"/>
      <c r="F212" s="233"/>
      <c r="G212" s="233"/>
      <c r="H212" s="234"/>
    </row>
    <row r="213" spans="1:8" ht="31.5" customHeight="1" x14ac:dyDescent="0.25">
      <c r="A213" s="99" t="s">
        <v>18</v>
      </c>
      <c r="B213" s="330" t="s">
        <v>46</v>
      </c>
      <c r="C213" s="331" t="s">
        <v>42</v>
      </c>
      <c r="D213" s="126" t="s">
        <v>45</v>
      </c>
      <c r="E213" s="38"/>
      <c r="F213" s="48"/>
      <c r="G213" s="49"/>
      <c r="H213" s="50"/>
    </row>
    <row r="214" spans="1:8" ht="30" customHeight="1" x14ac:dyDescent="0.25">
      <c r="A214" s="124" t="s">
        <v>23</v>
      </c>
      <c r="B214" s="304" t="s">
        <v>225</v>
      </c>
      <c r="C214" s="304" t="s">
        <v>43</v>
      </c>
      <c r="D214" s="151" t="s">
        <v>41</v>
      </c>
      <c r="E214" s="40"/>
      <c r="F214" s="24"/>
      <c r="G214" s="28">
        <f t="shared" ref="G214:G217" si="27">E214*F214</f>
        <v>0</v>
      </c>
      <c r="H214" s="29">
        <f>G214+(G214*$F$2)</f>
        <v>0</v>
      </c>
    </row>
    <row r="215" spans="1:8" ht="30" customHeight="1" x14ac:dyDescent="0.25">
      <c r="A215" s="124" t="s">
        <v>24</v>
      </c>
      <c r="B215" s="304" t="s">
        <v>224</v>
      </c>
      <c r="C215" s="304" t="s">
        <v>43</v>
      </c>
      <c r="D215" s="151" t="s">
        <v>41</v>
      </c>
      <c r="E215" s="40"/>
      <c r="F215" s="24"/>
      <c r="G215" s="28">
        <f t="shared" si="27"/>
        <v>0</v>
      </c>
      <c r="H215" s="29">
        <f t="shared" ref="H215:H217" si="28">G215+(G215*$F$2)</f>
        <v>0</v>
      </c>
    </row>
    <row r="216" spans="1:8" ht="30" customHeight="1" x14ac:dyDescent="0.25">
      <c r="A216" s="124" t="s">
        <v>34</v>
      </c>
      <c r="B216" s="304" t="s">
        <v>226</v>
      </c>
      <c r="C216" s="304" t="s">
        <v>43</v>
      </c>
      <c r="D216" s="151" t="s">
        <v>41</v>
      </c>
      <c r="E216" s="40"/>
      <c r="F216" s="24"/>
      <c r="G216" s="28">
        <f t="shared" si="27"/>
        <v>0</v>
      </c>
      <c r="H216" s="29">
        <f t="shared" si="28"/>
        <v>0</v>
      </c>
    </row>
    <row r="217" spans="1:8" ht="30" customHeight="1" x14ac:dyDescent="0.25">
      <c r="A217" s="124" t="s">
        <v>361</v>
      </c>
      <c r="B217" s="304" t="s">
        <v>226</v>
      </c>
      <c r="C217" s="304" t="s">
        <v>43</v>
      </c>
      <c r="D217" s="151" t="s">
        <v>41</v>
      </c>
      <c r="E217" s="40"/>
      <c r="F217" s="24"/>
      <c r="G217" s="28">
        <f t="shared" si="27"/>
        <v>0</v>
      </c>
      <c r="H217" s="29">
        <f t="shared" si="28"/>
        <v>0</v>
      </c>
    </row>
    <row r="218" spans="1:8" x14ac:dyDescent="0.25">
      <c r="A218" s="325"/>
      <c r="B218" s="326"/>
      <c r="C218" s="326"/>
      <c r="D218" s="326"/>
      <c r="E218" s="326"/>
      <c r="F218" s="327"/>
      <c r="G218" s="327"/>
      <c r="H218" s="328"/>
    </row>
    <row r="219" spans="1:8" x14ac:dyDescent="0.25">
      <c r="A219" s="18"/>
      <c r="B219" s="279" t="s">
        <v>26</v>
      </c>
      <c r="C219" s="280"/>
      <c r="D219" s="280"/>
      <c r="E219" s="280"/>
      <c r="F219" s="280"/>
      <c r="G219" s="280"/>
      <c r="H219" s="238"/>
    </row>
    <row r="220" spans="1:8" ht="40.15" customHeight="1" x14ac:dyDescent="0.25">
      <c r="A220" s="329" t="s">
        <v>549</v>
      </c>
      <c r="B220" s="329"/>
      <c r="C220" s="329"/>
      <c r="D220" s="329"/>
      <c r="E220" s="329"/>
      <c r="F220" s="329"/>
      <c r="G220" s="32">
        <f>SUM(G6:G216)</f>
        <v>0</v>
      </c>
      <c r="H220" s="32">
        <f>SUM(H6:H216)</f>
        <v>0</v>
      </c>
    </row>
    <row r="221" spans="1:8" ht="12" customHeight="1" x14ac:dyDescent="0.25">
      <c r="F221"/>
      <c r="G221"/>
      <c r="H221"/>
    </row>
  </sheetData>
  <mergeCells count="221">
    <mergeCell ref="B216:C216"/>
    <mergeCell ref="B217:C217"/>
    <mergeCell ref="A218:H218"/>
    <mergeCell ref="B219:H219"/>
    <mergeCell ref="A220:F220"/>
    <mergeCell ref="B210:C210"/>
    <mergeCell ref="B211:C211"/>
    <mergeCell ref="A212:H212"/>
    <mergeCell ref="B213:C213"/>
    <mergeCell ref="B214:C214"/>
    <mergeCell ref="B215:C215"/>
    <mergeCell ref="B204:C204"/>
    <mergeCell ref="B205:C205"/>
    <mergeCell ref="B206:C206"/>
    <mergeCell ref="A207:H207"/>
    <mergeCell ref="B208:C208"/>
    <mergeCell ref="B209:C209"/>
    <mergeCell ref="B198:C198"/>
    <mergeCell ref="A199:H199"/>
    <mergeCell ref="B200:C200"/>
    <mergeCell ref="B201:C201"/>
    <mergeCell ref="B202:C202"/>
    <mergeCell ref="B203:C203"/>
    <mergeCell ref="B192:C192"/>
    <mergeCell ref="B193:C193"/>
    <mergeCell ref="B194:C194"/>
    <mergeCell ref="B195:C195"/>
    <mergeCell ref="B196:C196"/>
    <mergeCell ref="B197:C197"/>
    <mergeCell ref="B186:C186"/>
    <mergeCell ref="B187:C187"/>
    <mergeCell ref="B188:C188"/>
    <mergeCell ref="B189:C189"/>
    <mergeCell ref="B190:C190"/>
    <mergeCell ref="A191:H191"/>
    <mergeCell ref="B180:C180"/>
    <mergeCell ref="B181:C181"/>
    <mergeCell ref="B182:C182"/>
    <mergeCell ref="A183:H183"/>
    <mergeCell ref="B184:C184"/>
    <mergeCell ref="B185:C185"/>
    <mergeCell ref="B174:C174"/>
    <mergeCell ref="B175:C175"/>
    <mergeCell ref="B176:C176"/>
    <mergeCell ref="B177:C177"/>
    <mergeCell ref="B178:C178"/>
    <mergeCell ref="B179:C179"/>
    <mergeCell ref="B168:C168"/>
    <mergeCell ref="B169:C169"/>
    <mergeCell ref="B170:C170"/>
    <mergeCell ref="B171:C171"/>
    <mergeCell ref="B172:C172"/>
    <mergeCell ref="A173:H173"/>
    <mergeCell ref="B162:C162"/>
    <mergeCell ref="B163:C163"/>
    <mergeCell ref="B164:C164"/>
    <mergeCell ref="A165:H165"/>
    <mergeCell ref="B166:C166"/>
    <mergeCell ref="B167:C167"/>
    <mergeCell ref="B156:C156"/>
    <mergeCell ref="B157:C157"/>
    <mergeCell ref="B158:C158"/>
    <mergeCell ref="B159:C159"/>
    <mergeCell ref="B160:C160"/>
    <mergeCell ref="B161:C161"/>
    <mergeCell ref="B150:C150"/>
    <mergeCell ref="B151:C151"/>
    <mergeCell ref="B152:C152"/>
    <mergeCell ref="B153:C153"/>
    <mergeCell ref="B154:C154"/>
    <mergeCell ref="B155:C155"/>
    <mergeCell ref="B144:C144"/>
    <mergeCell ref="B145:C145"/>
    <mergeCell ref="B146:C146"/>
    <mergeCell ref="B147:C147"/>
    <mergeCell ref="B148:C148"/>
    <mergeCell ref="B149:C149"/>
    <mergeCell ref="B138:C138"/>
    <mergeCell ref="B139:C139"/>
    <mergeCell ref="B140:C140"/>
    <mergeCell ref="B141:C141"/>
    <mergeCell ref="A142:H142"/>
    <mergeCell ref="B143:C143"/>
    <mergeCell ref="B132:C132"/>
    <mergeCell ref="A133:H133"/>
    <mergeCell ref="B134:C134"/>
    <mergeCell ref="B135:C135"/>
    <mergeCell ref="B136:C136"/>
    <mergeCell ref="B137:C137"/>
    <mergeCell ref="B126:C126"/>
    <mergeCell ref="B127:C127"/>
    <mergeCell ref="B128:C128"/>
    <mergeCell ref="B129:C129"/>
    <mergeCell ref="B130:C130"/>
    <mergeCell ref="B131:C131"/>
    <mergeCell ref="A120:H120"/>
    <mergeCell ref="B121:C121"/>
    <mergeCell ref="B122:C122"/>
    <mergeCell ref="B123:C123"/>
    <mergeCell ref="A124:H124"/>
    <mergeCell ref="B125:C125"/>
    <mergeCell ref="B114:C114"/>
    <mergeCell ref="B115:C115"/>
    <mergeCell ref="A116:H116"/>
    <mergeCell ref="B117:C117"/>
    <mergeCell ref="B118:C118"/>
    <mergeCell ref="B119:C119"/>
    <mergeCell ref="B108:C108"/>
    <mergeCell ref="B109:C109"/>
    <mergeCell ref="B110:C110"/>
    <mergeCell ref="A111:H111"/>
    <mergeCell ref="B112:C112"/>
    <mergeCell ref="B113:C113"/>
    <mergeCell ref="B102:C102"/>
    <mergeCell ref="B103:C103"/>
    <mergeCell ref="B104:C104"/>
    <mergeCell ref="B105:C105"/>
    <mergeCell ref="B106:C106"/>
    <mergeCell ref="B107:C107"/>
    <mergeCell ref="B96:C96"/>
    <mergeCell ref="B97:C97"/>
    <mergeCell ref="B98:C98"/>
    <mergeCell ref="A99:H99"/>
    <mergeCell ref="B100:C100"/>
    <mergeCell ref="B101:C101"/>
    <mergeCell ref="B90:C90"/>
    <mergeCell ref="A91:H91"/>
    <mergeCell ref="B92:C92"/>
    <mergeCell ref="B93:C93"/>
    <mergeCell ref="B94:C94"/>
    <mergeCell ref="B95:C95"/>
    <mergeCell ref="B84:C84"/>
    <mergeCell ref="B85:C85"/>
    <mergeCell ref="B86:C86"/>
    <mergeCell ref="B87:C87"/>
    <mergeCell ref="B88:C88"/>
    <mergeCell ref="B89:C89"/>
    <mergeCell ref="B78:C78"/>
    <mergeCell ref="B79:C79"/>
    <mergeCell ref="B80:C80"/>
    <mergeCell ref="B81:C81"/>
    <mergeCell ref="B82:C82"/>
    <mergeCell ref="B83:C83"/>
    <mergeCell ref="B72:C72"/>
    <mergeCell ref="B73:C73"/>
    <mergeCell ref="B74:C74"/>
    <mergeCell ref="B75:C75"/>
    <mergeCell ref="B76:C76"/>
    <mergeCell ref="B77:C77"/>
    <mergeCell ref="B66:C66"/>
    <mergeCell ref="B67:C67"/>
    <mergeCell ref="B68:C68"/>
    <mergeCell ref="B69:C69"/>
    <mergeCell ref="B70:C70"/>
    <mergeCell ref="B71:C71"/>
    <mergeCell ref="B60:C60"/>
    <mergeCell ref="B61:C61"/>
    <mergeCell ref="B62:C62"/>
    <mergeCell ref="B63:C63"/>
    <mergeCell ref="B64:C64"/>
    <mergeCell ref="B65:C65"/>
    <mergeCell ref="A54:H54"/>
    <mergeCell ref="B55:C55"/>
    <mergeCell ref="B56:C56"/>
    <mergeCell ref="A57:H57"/>
    <mergeCell ref="B58:C58"/>
    <mergeCell ref="B59:C59"/>
    <mergeCell ref="B48:C48"/>
    <mergeCell ref="B49:C49"/>
    <mergeCell ref="B50:C50"/>
    <mergeCell ref="B51:C51"/>
    <mergeCell ref="B52:C52"/>
    <mergeCell ref="B53:C53"/>
    <mergeCell ref="B42:C42"/>
    <mergeCell ref="B43:C43"/>
    <mergeCell ref="B44:C44"/>
    <mergeCell ref="B45:C45"/>
    <mergeCell ref="B46:C46"/>
    <mergeCell ref="B47:C47"/>
    <mergeCell ref="B36:C36"/>
    <mergeCell ref="B37:C37"/>
    <mergeCell ref="B38:C38"/>
    <mergeCell ref="B39:C39"/>
    <mergeCell ref="B40:C40"/>
    <mergeCell ref="B41:C41"/>
    <mergeCell ref="B30:C30"/>
    <mergeCell ref="B31:C31"/>
    <mergeCell ref="B32:C32"/>
    <mergeCell ref="B33:C33"/>
    <mergeCell ref="A34:H34"/>
    <mergeCell ref="B35:C35"/>
    <mergeCell ref="B24:C24"/>
    <mergeCell ref="B25:C25"/>
    <mergeCell ref="A26:H26"/>
    <mergeCell ref="B27:C27"/>
    <mergeCell ref="B28:C28"/>
    <mergeCell ref="B29:C29"/>
    <mergeCell ref="B18:C18"/>
    <mergeCell ref="B19:C19"/>
    <mergeCell ref="B20:C20"/>
    <mergeCell ref="B21:C21"/>
    <mergeCell ref="B22:C22"/>
    <mergeCell ref="B23:C23"/>
    <mergeCell ref="B15:C15"/>
    <mergeCell ref="A16:H16"/>
    <mergeCell ref="B17:C17"/>
    <mergeCell ref="B6:C6"/>
    <mergeCell ref="B7:C7"/>
    <mergeCell ref="A8:H8"/>
    <mergeCell ref="B9:C9"/>
    <mergeCell ref="A10:H10"/>
    <mergeCell ref="B11:C11"/>
    <mergeCell ref="C1:H1"/>
    <mergeCell ref="C2:E2"/>
    <mergeCell ref="F2:H2"/>
    <mergeCell ref="A3:C3"/>
    <mergeCell ref="A4:H4"/>
    <mergeCell ref="A5:H5"/>
    <mergeCell ref="B12:C12"/>
    <mergeCell ref="B13:C13"/>
    <mergeCell ref="B14:C14"/>
  </mergeCells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19</vt:i4>
      </vt:variant>
    </vt:vector>
  </HeadingPairs>
  <TitlesOfParts>
    <vt:vector size="29" baseType="lpstr">
      <vt:lpstr>Lisez-Moi</vt:lpstr>
      <vt:lpstr>DPGF 10%</vt:lpstr>
      <vt:lpstr>DPGF 20%</vt:lpstr>
      <vt:lpstr>BPU Cadillac 20%</vt:lpstr>
      <vt:lpstr>BPU GIP Blanchisserie 20%</vt:lpstr>
      <vt:lpstr>BPU PPMS Monségur 10%</vt:lpstr>
      <vt:lpstr>BPU CH Bazas 20%</vt:lpstr>
      <vt:lpstr>BPU CH Sud gironde 10%</vt:lpstr>
      <vt:lpstr>BPU CH sud gironde 20%</vt:lpstr>
      <vt:lpstr>BPU Vierge</vt:lpstr>
      <vt:lpstr>'BPU Cadillac 20%'!Impression_des_titres</vt:lpstr>
      <vt:lpstr>'BPU CH Bazas 20%'!Impression_des_titres</vt:lpstr>
      <vt:lpstr>'BPU CH Sud gironde 10%'!Impression_des_titres</vt:lpstr>
      <vt:lpstr>'BPU CH sud gironde 20%'!Impression_des_titres</vt:lpstr>
      <vt:lpstr>'BPU GIP Blanchisserie 20%'!Impression_des_titres</vt:lpstr>
      <vt:lpstr>'BPU PPMS Monségur 10%'!Impression_des_titres</vt:lpstr>
      <vt:lpstr>'BPU Vierge'!Impression_des_titres</vt:lpstr>
      <vt:lpstr>'DPGF 10%'!Impression_des_titres</vt:lpstr>
      <vt:lpstr>'DPGF 20%'!Impression_des_titres</vt:lpstr>
      <vt:lpstr>'BPU Cadillac 20%'!Zone_d_impression</vt:lpstr>
      <vt:lpstr>'BPU CH Bazas 20%'!Zone_d_impression</vt:lpstr>
      <vt:lpstr>'BPU CH Sud gironde 10%'!Zone_d_impression</vt:lpstr>
      <vt:lpstr>'BPU CH sud gironde 20%'!Zone_d_impression</vt:lpstr>
      <vt:lpstr>'BPU GIP Blanchisserie 20%'!Zone_d_impression</vt:lpstr>
      <vt:lpstr>'BPU PPMS Monségur 10%'!Zone_d_impression</vt:lpstr>
      <vt:lpstr>'BPU Vierge'!Zone_d_impression</vt:lpstr>
      <vt:lpstr>'DPGF 10%'!Zone_d_impression</vt:lpstr>
      <vt:lpstr>'DPGF 20%'!Zone_d_impression</vt:lpstr>
      <vt:lpstr>'Lisez-Moi'!Zone_d_impression</vt:lpstr>
    </vt:vector>
  </TitlesOfParts>
  <Company>CHU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DUPOUY Laurent</dc:creator>
  <cp:lastModifiedBy>TROCHON Brigitte</cp:lastModifiedBy>
  <cp:lastPrinted>2022-06-20T13:34:30Z</cp:lastPrinted>
  <dcterms:created xsi:type="dcterms:W3CDTF">2015-10-28T15:51:22Z</dcterms:created>
  <dcterms:modified xsi:type="dcterms:W3CDTF">2024-04-26T14:34:20Z</dcterms:modified>
</cp:coreProperties>
</file>