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pfmmbrmwf600v\esid-brest_gmc\PIAF\M-PASS\MPI\MCO-INDUS\008077\TRAVAIL\04. DCE Initial\1. AE\"/>
    </mc:Choice>
  </mc:AlternateContent>
  <bookViews>
    <workbookView xWindow="0" yWindow="0" windowWidth="28800" windowHeight="11100"/>
  </bookViews>
  <sheets>
    <sheet name="EPF BPU DE" sheetId="1" r:id="rId1"/>
  </sheets>
  <definedNames>
    <definedName name="_xlnm.Print_Area" localSheetId="0">'EPF BPU DE'!$A$1:$G$26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7" i="1"/>
  <c r="G9" i="1" l="1"/>
  <c r="G17" i="1"/>
  <c r="G16" i="1"/>
  <c r="G15" i="1"/>
  <c r="G11" i="1" l="1"/>
  <c r="G19" i="1" l="1"/>
  <c r="G20" i="1"/>
  <c r="G21" i="1"/>
  <c r="G18" i="1" l="1"/>
  <c r="G14" i="1"/>
  <c r="G13" i="1"/>
  <c r="G12" i="1"/>
  <c r="G22" i="1" l="1"/>
  <c r="G24" i="1" s="1"/>
  <c r="G26" i="1" s="1"/>
  <c r="G25" i="1" l="1"/>
</calcChain>
</file>

<file path=xl/sharedStrings.xml><?xml version="1.0" encoding="utf-8"?>
<sst xmlns="http://schemas.openxmlformats.org/spreadsheetml/2006/main" count="54" uniqueCount="49">
  <si>
    <t>DETAIL ESTIMATIF</t>
  </si>
  <si>
    <t>n° Prix</t>
  </si>
  <si>
    <t>Libellé</t>
  </si>
  <si>
    <t>Unité</t>
  </si>
  <si>
    <t>prix € (HT)</t>
  </si>
  <si>
    <t>Quantité à appliquer</t>
  </si>
  <si>
    <t>Total € (HT)</t>
  </si>
  <si>
    <t>Fourniture complet d’un Dossier d’Ouvrage Exécuté complet</t>
  </si>
  <si>
    <t>Total HT réglé sur prix forfaitaires</t>
  </si>
  <si>
    <t>Contrôle US par point</t>
  </si>
  <si>
    <t>points</t>
  </si>
  <si>
    <t>Expertise de la structure du bateau porte par magnétoscopie</t>
  </si>
  <si>
    <t>ml</t>
  </si>
  <si>
    <t>Rénovation totale d’un ballast</t>
  </si>
  <si>
    <t>unité</t>
  </si>
  <si>
    <t>Fourniture et pose de défense en Azobé</t>
  </si>
  <si>
    <t>Fourniture et pose de défense en chêne</t>
  </si>
  <si>
    <t>Mise en œuvre de mortier de réparation</t>
  </si>
  <si>
    <t>dm³</t>
  </si>
  <si>
    <t>Coût  d’immobilisation de chantier du fait de l’administration</t>
  </si>
  <si>
    <t>1/2 journée</t>
  </si>
  <si>
    <t>1 journée</t>
  </si>
  <si>
    <t>Montant HT du marché</t>
  </si>
  <si>
    <t>TVA (20%)</t>
  </si>
  <si>
    <t>Montant TTC du marché</t>
  </si>
  <si>
    <t>Total HT réglé sur prix unitaires</t>
  </si>
  <si>
    <t>BP3-F1</t>
  </si>
  <si>
    <t>BP3-F2</t>
  </si>
  <si>
    <t>BP3-U1</t>
  </si>
  <si>
    <t>BP3-U2</t>
  </si>
  <si>
    <t>BP3-U3</t>
  </si>
  <si>
    <t>BP3-U4</t>
  </si>
  <si>
    <t>BP3-U5</t>
  </si>
  <si>
    <t>BP3-U6</t>
  </si>
  <si>
    <t>BP3-M1</t>
  </si>
  <si>
    <t>BP3-M2</t>
  </si>
  <si>
    <t>BP3-U7</t>
  </si>
  <si>
    <t>BP3-U8</t>
  </si>
  <si>
    <t>BP3-U9</t>
  </si>
  <si>
    <t>10 cm²</t>
  </si>
  <si>
    <t>Réparations par apport de métal</t>
  </si>
  <si>
    <t>Application de mastic de de rebouchage</t>
  </si>
  <si>
    <t>Réparation de joints de soudure corrodés</t>
  </si>
  <si>
    <t>BORDEREAU DES PRIX UNITAIRES</t>
  </si>
  <si>
    <t>ETAT DES PRIX FORFAITAIRES</t>
  </si>
  <si>
    <t>Ensemble des prestations décrites au CCTP concernant les travaux de carénage du bateau porte n° 3 et non comprises dans les lignes ci-dessous</t>
  </si>
  <si>
    <t>Forfait</t>
  </si>
  <si>
    <t>m²</t>
  </si>
  <si>
    <t>8077
Base Navale de Brest – Carénage du bateau porte n°3 : Travaux
AE_Annexe 2 : EPF/BPU/DE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</si>
</sst>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4"/>
      <name val="Times New Roman"/>
      <family val="1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4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1" applyFont="1" applyAlignment="1">
      <alignment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vertical="center" wrapText="1"/>
    </xf>
    <xf numFmtId="0" fontId="7" fillId="4" borderId="9" xfId="1" applyFont="1" applyFill="1" applyBorder="1" applyAlignment="1">
      <alignment horizontal="center" vertical="center" wrapText="1"/>
    </xf>
    <xf numFmtId="0" fontId="7" fillId="4" borderId="10" xfId="1" applyFont="1" applyFill="1" applyBorder="1" applyAlignment="1">
      <alignment horizontal="center" vertical="center" wrapText="1"/>
    </xf>
    <xf numFmtId="0" fontId="7" fillId="4" borderId="11" xfId="1" applyFont="1" applyFill="1" applyBorder="1" applyAlignment="1">
      <alignment horizontal="center" vertical="center" wrapText="1"/>
    </xf>
    <xf numFmtId="49" fontId="8" fillId="8" borderId="12" xfId="0" applyNumberFormat="1" applyFont="1" applyFill="1" applyBorder="1" applyAlignment="1">
      <alignment horizontal="center" vertical="center"/>
    </xf>
    <xf numFmtId="49" fontId="8" fillId="8" borderId="12" xfId="0" applyNumberFormat="1" applyFont="1" applyFill="1" applyBorder="1" applyAlignment="1">
      <alignment horizontal="left" vertical="center" wrapText="1"/>
    </xf>
    <xf numFmtId="0" fontId="9" fillId="8" borderId="13" xfId="1" applyFont="1" applyFill="1" applyBorder="1" applyAlignment="1">
      <alignment horizontal="center" vertical="center" wrapText="1"/>
    </xf>
    <xf numFmtId="0" fontId="9" fillId="8" borderId="12" xfId="1" applyFont="1" applyFill="1" applyBorder="1" applyAlignment="1">
      <alignment horizontal="center" vertical="center" wrapText="1"/>
    </xf>
    <xf numFmtId="49" fontId="8" fillId="8" borderId="17" xfId="0" applyNumberFormat="1" applyFont="1" applyFill="1" applyBorder="1" applyAlignment="1">
      <alignment horizontal="center" vertical="center"/>
    </xf>
    <xf numFmtId="49" fontId="8" fillId="8" borderId="17" xfId="0" applyNumberFormat="1" applyFont="1" applyFill="1" applyBorder="1" applyAlignment="1">
      <alignment horizontal="left" vertical="center" wrapText="1"/>
    </xf>
    <xf numFmtId="0" fontId="9" fillId="8" borderId="18" xfId="1" applyFont="1" applyFill="1" applyBorder="1" applyAlignment="1">
      <alignment horizontal="center" vertical="center" wrapText="1"/>
    </xf>
    <xf numFmtId="0" fontId="9" fillId="8" borderId="17" xfId="1" applyFont="1" applyFill="1" applyBorder="1" applyAlignment="1">
      <alignment horizontal="center" vertical="center" wrapText="1"/>
    </xf>
    <xf numFmtId="49" fontId="8" fillId="8" borderId="13" xfId="0" applyNumberFormat="1" applyFont="1" applyFill="1" applyBorder="1" applyAlignment="1">
      <alignment horizontal="center" vertical="center"/>
    </xf>
    <xf numFmtId="49" fontId="8" fillId="8" borderId="14" xfId="0" applyNumberFormat="1" applyFont="1" applyFill="1" applyBorder="1" applyAlignment="1">
      <alignment horizontal="center" vertical="center"/>
    </xf>
    <xf numFmtId="0" fontId="9" fillId="8" borderId="21" xfId="1" applyFont="1" applyFill="1" applyBorder="1" applyAlignment="1">
      <alignment horizontal="center" vertical="center" wrapText="1"/>
    </xf>
    <xf numFmtId="49" fontId="8" fillId="8" borderId="27" xfId="0" applyNumberFormat="1" applyFont="1" applyFill="1" applyBorder="1" applyAlignment="1">
      <alignment horizontal="center" vertical="center"/>
    </xf>
    <xf numFmtId="49" fontId="8" fillId="8" borderId="15" xfId="0" applyNumberFormat="1" applyFont="1" applyFill="1" applyBorder="1" applyAlignment="1">
      <alignment horizontal="left" vertical="center" wrapText="1"/>
    </xf>
    <xf numFmtId="49" fontId="8" fillId="8" borderId="16" xfId="0" applyNumberFormat="1" applyFont="1" applyFill="1" applyBorder="1" applyAlignment="1">
      <alignment horizontal="center" vertical="center"/>
    </xf>
    <xf numFmtId="0" fontId="9" fillId="8" borderId="23" xfId="1" applyFont="1" applyFill="1" applyBorder="1" applyAlignment="1">
      <alignment horizontal="center" vertical="center" wrapText="1"/>
    </xf>
    <xf numFmtId="49" fontId="8" fillId="8" borderId="28" xfId="0" applyNumberFormat="1" applyFont="1" applyFill="1" applyBorder="1" applyAlignment="1">
      <alignment horizontal="center" vertical="center"/>
    </xf>
    <xf numFmtId="0" fontId="8" fillId="8" borderId="15" xfId="0" applyFont="1" applyFill="1" applyBorder="1" applyAlignment="1">
      <alignment horizontal="left" vertical="center" wrapText="1"/>
    </xf>
    <xf numFmtId="49" fontId="8" fillId="8" borderId="7" xfId="0" applyNumberFormat="1" applyFont="1" applyFill="1" applyBorder="1" applyAlignment="1">
      <alignment horizontal="center" vertical="center"/>
    </xf>
    <xf numFmtId="0" fontId="8" fillId="8" borderId="17" xfId="0" applyFont="1" applyFill="1" applyBorder="1" applyAlignment="1">
      <alignment horizontal="left" vertical="center" wrapText="1"/>
    </xf>
    <xf numFmtId="49" fontId="8" fillId="8" borderId="19" xfId="0" applyNumberFormat="1" applyFont="1" applyFill="1" applyBorder="1" applyAlignment="1">
      <alignment horizontal="center" vertical="center"/>
    </xf>
    <xf numFmtId="0" fontId="9" fillId="8" borderId="30" xfId="1" applyFont="1" applyFill="1" applyBorder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1" applyFont="1" applyAlignment="1">
      <alignment horizontal="center" vertical="center" wrapText="1"/>
    </xf>
    <xf numFmtId="0" fontId="7" fillId="4" borderId="1" xfId="1" applyFont="1" applyFill="1" applyBorder="1" applyAlignment="1">
      <alignment vertical="center"/>
    </xf>
    <xf numFmtId="0" fontId="7" fillId="4" borderId="2" xfId="1" applyFont="1" applyFill="1" applyBorder="1" applyAlignment="1">
      <alignment vertical="center" wrapText="1"/>
    </xf>
    <xf numFmtId="0" fontId="7" fillId="4" borderId="2" xfId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44" fontId="9" fillId="6" borderId="29" xfId="2" applyFont="1" applyFill="1" applyBorder="1" applyAlignment="1" applyProtection="1">
      <alignment horizontal="center" vertical="center" wrapText="1"/>
      <protection locked="0"/>
    </xf>
    <xf numFmtId="44" fontId="9" fillId="6" borderId="26" xfId="2" applyFont="1" applyFill="1" applyBorder="1" applyAlignment="1" applyProtection="1">
      <alignment horizontal="center" vertical="center" wrapText="1"/>
      <protection locked="0"/>
    </xf>
    <xf numFmtId="44" fontId="9" fillId="6" borderId="20" xfId="2" applyFont="1" applyFill="1" applyBorder="1" applyAlignment="1" applyProtection="1">
      <alignment horizontal="center" vertical="center" wrapText="1"/>
      <protection locked="0"/>
    </xf>
    <xf numFmtId="44" fontId="9" fillId="0" borderId="12" xfId="2" applyFont="1" applyBorder="1" applyAlignment="1" applyProtection="1">
      <alignment horizontal="right" vertical="center" wrapText="1"/>
      <protection locked="0"/>
    </xf>
    <xf numFmtId="44" fontId="9" fillId="0" borderId="17" xfId="2" applyFont="1" applyBorder="1" applyAlignment="1" applyProtection="1">
      <alignment horizontal="right" vertical="center" wrapText="1"/>
      <protection locked="0"/>
    </xf>
    <xf numFmtId="44" fontId="9" fillId="7" borderId="14" xfId="2" applyFont="1" applyFill="1" applyBorder="1" applyAlignment="1">
      <alignment horizontal="center" vertical="center" wrapText="1"/>
    </xf>
    <xf numFmtId="44" fontId="9" fillId="7" borderId="19" xfId="2" applyFont="1" applyFill="1" applyBorder="1" applyAlignment="1">
      <alignment horizontal="center" vertical="center" wrapText="1"/>
    </xf>
    <xf numFmtId="44" fontId="6" fillId="5" borderId="25" xfId="2" applyFont="1" applyFill="1" applyBorder="1" applyAlignment="1">
      <alignment horizontal="center" vertical="center" wrapText="1"/>
    </xf>
    <xf numFmtId="44" fontId="9" fillId="7" borderId="22" xfId="2" applyFont="1" applyFill="1" applyBorder="1" applyAlignment="1">
      <alignment horizontal="center" vertical="center" wrapText="1"/>
    </xf>
    <xf numFmtId="44" fontId="9" fillId="7" borderId="24" xfId="2" applyFont="1" applyFill="1" applyBorder="1" applyAlignment="1">
      <alignment horizontal="center" vertical="center" wrapText="1"/>
    </xf>
    <xf numFmtId="44" fontId="9" fillId="7" borderId="31" xfId="2" applyFont="1" applyFill="1" applyBorder="1" applyAlignment="1">
      <alignment horizontal="center" vertical="center" wrapText="1"/>
    </xf>
    <xf numFmtId="44" fontId="7" fillId="4" borderId="25" xfId="2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3" xfId="1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right" vertical="center" wrapText="1"/>
    </xf>
    <xf numFmtId="0" fontId="6" fillId="5" borderId="2" xfId="1" applyFont="1" applyFill="1" applyBorder="1" applyAlignment="1">
      <alignment horizontal="right" vertical="center" wrapText="1"/>
    </xf>
    <xf numFmtId="0" fontId="6" fillId="5" borderId="3" xfId="1" applyFont="1" applyFill="1" applyBorder="1" applyAlignment="1">
      <alignment horizontal="right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20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</cellXfs>
  <cellStyles count="3">
    <cellStyle name="Monétaire" xfId="2" builtinId="4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6"/>
  <sheetViews>
    <sheetView tabSelected="1" zoomScaleNormal="100" workbookViewId="0">
      <selection activeCell="E14" sqref="E14"/>
    </sheetView>
  </sheetViews>
  <sheetFormatPr baseColWidth="10" defaultRowHeight="12.75" x14ac:dyDescent="0.25"/>
  <cols>
    <col min="1" max="2" width="11.42578125" style="1"/>
    <col min="3" max="3" width="150.7109375" style="1" customWidth="1"/>
    <col min="4" max="4" width="13.28515625" style="2" customWidth="1"/>
    <col min="5" max="5" width="18.7109375" style="1" customWidth="1"/>
    <col min="6" max="6" width="18.140625" style="2" customWidth="1"/>
    <col min="7" max="7" width="27.28515625" style="1" customWidth="1"/>
    <col min="8" max="16384" width="11.42578125" style="1"/>
  </cols>
  <sheetData>
    <row r="1" spans="2:8" ht="13.5" thickBot="1" x14ac:dyDescent="0.3"/>
    <row r="2" spans="2:8" ht="58.5" customHeight="1" thickBot="1" x14ac:dyDescent="0.3">
      <c r="B2" s="48" t="s">
        <v>48</v>
      </c>
      <c r="C2" s="49"/>
      <c r="D2" s="49"/>
      <c r="E2" s="49"/>
      <c r="F2" s="49"/>
      <c r="G2" s="50"/>
      <c r="H2" s="3"/>
    </row>
    <row r="3" spans="2:8" ht="13.5" thickBot="1" x14ac:dyDescent="0.3"/>
    <row r="4" spans="2:8" ht="30.2" customHeight="1" thickBot="1" x14ac:dyDescent="0.3">
      <c r="B4" s="51" t="s">
        <v>0</v>
      </c>
      <c r="C4" s="52"/>
      <c r="D4" s="52"/>
      <c r="E4" s="52"/>
      <c r="F4" s="52"/>
      <c r="G4" s="53"/>
    </row>
    <row r="5" spans="2:8" ht="30.2" customHeight="1" thickBot="1" x14ac:dyDescent="0.3">
      <c r="B5" s="54" t="s">
        <v>44</v>
      </c>
      <c r="C5" s="55"/>
      <c r="D5" s="55"/>
      <c r="E5" s="56"/>
      <c r="F5" s="4"/>
      <c r="G5" s="5"/>
    </row>
    <row r="6" spans="2:8" ht="45.95" customHeight="1" thickBot="1" x14ac:dyDescent="0.3">
      <c r="B6" s="6" t="s">
        <v>1</v>
      </c>
      <c r="C6" s="7" t="s">
        <v>2</v>
      </c>
      <c r="D6" s="7" t="s">
        <v>3</v>
      </c>
      <c r="E6" s="8" t="s">
        <v>4</v>
      </c>
      <c r="F6" s="6" t="s">
        <v>5</v>
      </c>
      <c r="G6" s="8" t="s">
        <v>6</v>
      </c>
    </row>
    <row r="7" spans="2:8" ht="30.2" customHeight="1" x14ac:dyDescent="0.25">
      <c r="B7" s="9" t="s">
        <v>26</v>
      </c>
      <c r="C7" s="10" t="s">
        <v>45</v>
      </c>
      <c r="D7" s="11" t="s">
        <v>46</v>
      </c>
      <c r="E7" s="39">
        <v>0</v>
      </c>
      <c r="F7" s="12">
        <v>1</v>
      </c>
      <c r="G7" s="41">
        <f>E7*F7</f>
        <v>0</v>
      </c>
    </row>
    <row r="8" spans="2:8" ht="30.2" customHeight="1" thickBot="1" x14ac:dyDescent="0.3">
      <c r="B8" s="13" t="s">
        <v>27</v>
      </c>
      <c r="C8" s="14" t="s">
        <v>7</v>
      </c>
      <c r="D8" s="15" t="s">
        <v>46</v>
      </c>
      <c r="E8" s="40">
        <v>0</v>
      </c>
      <c r="F8" s="16">
        <v>1</v>
      </c>
      <c r="G8" s="42">
        <f>E8*F8</f>
        <v>0</v>
      </c>
    </row>
    <row r="9" spans="2:8" ht="30.2" customHeight="1" thickBot="1" x14ac:dyDescent="0.3">
      <c r="B9" s="57" t="s">
        <v>8</v>
      </c>
      <c r="C9" s="58"/>
      <c r="D9" s="58"/>
      <c r="E9" s="58"/>
      <c r="F9" s="59"/>
      <c r="G9" s="43">
        <f>SUM(G7:G8)</f>
        <v>0</v>
      </c>
    </row>
    <row r="10" spans="2:8" ht="30.2" customHeight="1" thickBot="1" x14ac:dyDescent="0.3">
      <c r="B10" s="60" t="s">
        <v>43</v>
      </c>
      <c r="C10" s="61"/>
      <c r="D10" s="61"/>
      <c r="E10" s="62"/>
      <c r="F10" s="4"/>
      <c r="G10" s="5"/>
    </row>
    <row r="11" spans="2:8" ht="30.2" customHeight="1" x14ac:dyDescent="0.25">
      <c r="B11" s="17" t="s">
        <v>28</v>
      </c>
      <c r="C11" s="10" t="s">
        <v>9</v>
      </c>
      <c r="D11" s="18" t="s">
        <v>10</v>
      </c>
      <c r="E11" s="36">
        <v>0</v>
      </c>
      <c r="F11" s="19">
        <v>1500</v>
      </c>
      <c r="G11" s="44">
        <f t="shared" ref="G11:G21" si="0">E11*F11</f>
        <v>0</v>
      </c>
    </row>
    <row r="12" spans="2:8" ht="30.2" customHeight="1" x14ac:dyDescent="0.25">
      <c r="B12" s="20" t="s">
        <v>29</v>
      </c>
      <c r="C12" s="21" t="s">
        <v>11</v>
      </c>
      <c r="D12" s="22" t="s">
        <v>12</v>
      </c>
      <c r="E12" s="37">
        <v>0</v>
      </c>
      <c r="F12" s="23">
        <v>200</v>
      </c>
      <c r="G12" s="45">
        <f t="shared" si="0"/>
        <v>0</v>
      </c>
    </row>
    <row r="13" spans="2:8" ht="30.2" customHeight="1" x14ac:dyDescent="0.25">
      <c r="B13" s="20" t="s">
        <v>30</v>
      </c>
      <c r="C13" s="21" t="s">
        <v>13</v>
      </c>
      <c r="D13" s="22" t="s">
        <v>14</v>
      </c>
      <c r="E13" s="37">
        <v>0</v>
      </c>
      <c r="F13" s="23">
        <v>2</v>
      </c>
      <c r="G13" s="45">
        <f t="shared" si="0"/>
        <v>0</v>
      </c>
    </row>
    <row r="14" spans="2:8" ht="30.2" customHeight="1" x14ac:dyDescent="0.25">
      <c r="B14" s="20" t="s">
        <v>31</v>
      </c>
      <c r="C14" s="21" t="s">
        <v>15</v>
      </c>
      <c r="D14" s="24" t="s">
        <v>12</v>
      </c>
      <c r="E14" s="37">
        <v>0</v>
      </c>
      <c r="F14" s="23">
        <v>107</v>
      </c>
      <c r="G14" s="45">
        <f t="shared" si="0"/>
        <v>0</v>
      </c>
    </row>
    <row r="15" spans="2:8" ht="30.2" customHeight="1" x14ac:dyDescent="0.25">
      <c r="B15" s="20" t="s">
        <v>32</v>
      </c>
      <c r="C15" s="21" t="s">
        <v>40</v>
      </c>
      <c r="D15" s="24" t="s">
        <v>39</v>
      </c>
      <c r="E15" s="37">
        <v>0</v>
      </c>
      <c r="F15" s="23">
        <v>40</v>
      </c>
      <c r="G15" s="45">
        <f t="shared" si="0"/>
        <v>0</v>
      </c>
    </row>
    <row r="16" spans="2:8" ht="30.2" customHeight="1" x14ac:dyDescent="0.25">
      <c r="B16" s="20" t="s">
        <v>33</v>
      </c>
      <c r="C16" s="21" t="s">
        <v>41</v>
      </c>
      <c r="D16" s="24" t="s">
        <v>47</v>
      </c>
      <c r="E16" s="37">
        <v>0</v>
      </c>
      <c r="F16" s="23">
        <v>20</v>
      </c>
      <c r="G16" s="45">
        <f t="shared" si="0"/>
        <v>0</v>
      </c>
    </row>
    <row r="17" spans="2:7" ht="30.2" customHeight="1" x14ac:dyDescent="0.25">
      <c r="B17" s="20" t="s">
        <v>36</v>
      </c>
      <c r="C17" s="21" t="s">
        <v>42</v>
      </c>
      <c r="D17" s="24" t="s">
        <v>12</v>
      </c>
      <c r="E17" s="37">
        <v>0</v>
      </c>
      <c r="F17" s="23">
        <v>40</v>
      </c>
      <c r="G17" s="45">
        <f t="shared" si="0"/>
        <v>0</v>
      </c>
    </row>
    <row r="18" spans="2:7" ht="30.2" customHeight="1" x14ac:dyDescent="0.25">
      <c r="B18" s="20" t="s">
        <v>37</v>
      </c>
      <c r="C18" s="21" t="s">
        <v>16</v>
      </c>
      <c r="D18" s="24" t="s">
        <v>12</v>
      </c>
      <c r="E18" s="37">
        <v>0</v>
      </c>
      <c r="F18" s="23">
        <v>163</v>
      </c>
      <c r="G18" s="45">
        <f t="shared" si="0"/>
        <v>0</v>
      </c>
    </row>
    <row r="19" spans="2:7" ht="30.2" customHeight="1" x14ac:dyDescent="0.25">
      <c r="B19" s="20" t="s">
        <v>38</v>
      </c>
      <c r="C19" s="21" t="s">
        <v>17</v>
      </c>
      <c r="D19" s="24" t="s">
        <v>18</v>
      </c>
      <c r="E19" s="37">
        <v>0</v>
      </c>
      <c r="F19" s="23">
        <v>20</v>
      </c>
      <c r="G19" s="45">
        <f t="shared" si="0"/>
        <v>0</v>
      </c>
    </row>
    <row r="20" spans="2:7" ht="30.2" customHeight="1" x14ac:dyDescent="0.25">
      <c r="B20" s="20" t="s">
        <v>34</v>
      </c>
      <c r="C20" s="25" t="s">
        <v>19</v>
      </c>
      <c r="D20" s="22" t="s">
        <v>20</v>
      </c>
      <c r="E20" s="37">
        <v>0</v>
      </c>
      <c r="F20" s="23">
        <v>2</v>
      </c>
      <c r="G20" s="45">
        <f t="shared" si="0"/>
        <v>0</v>
      </c>
    </row>
    <row r="21" spans="2:7" ht="30.2" customHeight="1" thickBot="1" x14ac:dyDescent="0.3">
      <c r="B21" s="26" t="s">
        <v>35</v>
      </c>
      <c r="C21" s="27" t="s">
        <v>19</v>
      </c>
      <c r="D21" s="28" t="s">
        <v>21</v>
      </c>
      <c r="E21" s="38">
        <v>0</v>
      </c>
      <c r="F21" s="29">
        <v>1</v>
      </c>
      <c r="G21" s="46">
        <f t="shared" si="0"/>
        <v>0</v>
      </c>
    </row>
    <row r="22" spans="2:7" ht="30.2" customHeight="1" thickBot="1" x14ac:dyDescent="0.3">
      <c r="B22" s="57" t="s">
        <v>25</v>
      </c>
      <c r="C22" s="58"/>
      <c r="D22" s="58"/>
      <c r="E22" s="58"/>
      <c r="F22" s="59"/>
      <c r="G22" s="43">
        <f>SUM(G11:G21)</f>
        <v>0</v>
      </c>
    </row>
    <row r="23" spans="2:7" ht="26.25" customHeight="1" thickBot="1" x14ac:dyDescent="0.3">
      <c r="B23" s="30"/>
      <c r="C23" s="30"/>
      <c r="D23" s="31"/>
      <c r="E23" s="30"/>
      <c r="F23" s="31"/>
      <c r="G23" s="30"/>
    </row>
    <row r="24" spans="2:7" ht="30.2" customHeight="1" thickBot="1" x14ac:dyDescent="0.3">
      <c r="B24" s="32" t="s">
        <v>22</v>
      </c>
      <c r="C24" s="33"/>
      <c r="D24" s="34"/>
      <c r="E24" s="33"/>
      <c r="F24" s="35"/>
      <c r="G24" s="47">
        <f>G9+G22</f>
        <v>0</v>
      </c>
    </row>
    <row r="25" spans="2:7" ht="30.2" customHeight="1" thickBot="1" x14ac:dyDescent="0.3">
      <c r="B25" s="32" t="s">
        <v>23</v>
      </c>
      <c r="C25" s="33"/>
      <c r="D25" s="34"/>
      <c r="E25" s="33"/>
      <c r="F25" s="35"/>
      <c r="G25" s="47">
        <f>(G24*20)/100</f>
        <v>0</v>
      </c>
    </row>
    <row r="26" spans="2:7" ht="30.2" customHeight="1" thickBot="1" x14ac:dyDescent="0.3">
      <c r="B26" s="32" t="s">
        <v>24</v>
      </c>
      <c r="C26" s="33"/>
      <c r="D26" s="34"/>
      <c r="E26" s="33"/>
      <c r="F26" s="35"/>
      <c r="G26" s="47">
        <f>G24*1.2</f>
        <v>0</v>
      </c>
    </row>
  </sheetData>
  <sheetProtection algorithmName="SHA-512" hashValue="RmU1kfdcLDGxf+r5nq39RvsxvtjthadAy3c7Pbka4k/OH9NXhEsa04/emLcGACK2Oc+3AbNxEsvRlfJK0hJTZQ==" saltValue="D2el90+fknUNP/BZjfbexw==" spinCount="100000" sheet="1" objects="1" scenarios="1" selectLockedCells="1"/>
  <mergeCells count="6">
    <mergeCell ref="B2:G2"/>
    <mergeCell ref="B4:G4"/>
    <mergeCell ref="B5:E5"/>
    <mergeCell ref="B22:F22"/>
    <mergeCell ref="B10:E10"/>
    <mergeCell ref="B9:F9"/>
  </mergeCells>
  <pageMargins left="0.7" right="0.7" top="0.75" bottom="0.75" header="0.3" footer="0.3"/>
  <pageSetup paperSize="8" scale="7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EPF BPU DE</vt:lpstr>
      <vt:lpstr>'EPF BPU DE'!Zone_d_impression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Sébastien TSEF</dc:creator>
  <cp:lastModifiedBy>MINGANT Ronan</cp:lastModifiedBy>
  <cp:lastPrinted>2024-03-18T08:01:33Z</cp:lastPrinted>
  <dcterms:created xsi:type="dcterms:W3CDTF">2024-03-06T08:35:44Z</dcterms:created>
  <dcterms:modified xsi:type="dcterms:W3CDTF">2024-04-29T06:48:19Z</dcterms:modified>
</cp:coreProperties>
</file>