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drawings/vmlDrawing1.vml" ContentType="application/vnd.openxmlformats-officedocument.vmlDrawing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ans FMO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E9" authorId="0">
      <text>
        <r>
          <rPr>
            <sz val="11"/>
            <color rgb="FF000000"/>
            <rFont val="Arial"/>
            <family val="2"/>
            <charset val="1"/>
          </rPr>
          <t xml:space="preserve">MARQUAY Benoit:
</t>
        </r>
        <r>
          <rPr>
            <sz val="9"/>
            <color rgb="FF000000"/>
            <rFont val="Tahoma"/>
            <family val="2"/>
            <charset val="1"/>
          </rPr>
          <t xml:space="preserve">Coeff 0,7
</t>
        </r>
      </text>
    </comment>
    <comment ref="E34" authorId="0">
      <text>
        <r>
          <rPr>
            <sz val="11"/>
            <color rgb="FF000000"/>
            <rFont val="Arial"/>
            <family val="2"/>
            <charset val="1"/>
          </rPr>
          <t xml:space="preserve">MARQUAY Benoit:
</t>
        </r>
        <r>
          <rPr>
            <sz val="9"/>
            <color rgb="FF000000"/>
            <rFont val="Tahoma"/>
            <family val="2"/>
            <charset val="1"/>
          </rPr>
          <t xml:space="preserve">Coeff 0,7
</t>
        </r>
      </text>
    </comment>
  </commentList>
</comments>
</file>

<file path=xl/sharedStrings.xml><?xml version="1.0" encoding="utf-8"?>
<sst xmlns="http://schemas.openxmlformats.org/spreadsheetml/2006/main" count="250" uniqueCount="85">
  <si>
    <t xml:space="preserve">Nombre de repas journaliers à prévoir pour la restauration collective  UIISC 4</t>
  </si>
  <si>
    <t xml:space="preserve">Date : 17.01.2024</t>
  </si>
  <si>
    <t xml:space="preserve">Juillet</t>
  </si>
  <si>
    <t xml:space="preserve">Aout</t>
  </si>
  <si>
    <t xml:space="preserve">Septembre</t>
  </si>
  <si>
    <t xml:space="preserve">Octobre</t>
  </si>
  <si>
    <t xml:space="preserve">Novembre</t>
  </si>
  <si>
    <t xml:space="preserve">Décembre</t>
  </si>
  <si>
    <t xml:space="preserve">Janvier </t>
  </si>
  <si>
    <t xml:space="preserve">Février</t>
  </si>
  <si>
    <t xml:space="preserve">Mars</t>
  </si>
  <si>
    <t xml:space="preserve">Avril </t>
  </si>
  <si>
    <t xml:space="preserve">Mai</t>
  </si>
  <si>
    <t xml:space="preserve">Juin</t>
  </si>
  <si>
    <t xml:space="preserve">Août</t>
  </si>
  <si>
    <t xml:space="preserve">Janvier</t>
  </si>
  <si>
    <t xml:space="preserve"> Mars</t>
  </si>
  <si>
    <t xml:space="preserve">Avril</t>
  </si>
  <si>
    <r>
      <rPr>
        <b val="true"/>
        <sz val="14"/>
        <color rgb="FF000000"/>
        <rFont val="Arial"/>
        <family val="2"/>
        <charset val="1"/>
      </rPr>
      <t xml:space="preserve">Effectifs présents sur site : 
</t>
    </r>
    <r>
      <rPr>
        <b val="true"/>
        <sz val="12"/>
        <color rgb="FF000000"/>
        <rFont val="Arial"/>
        <family val="2"/>
        <charset val="1"/>
      </rPr>
      <t xml:space="preserve">(Données Sécurité Civile issues de la courbe des effectifs UIISC 4)</t>
    </r>
  </si>
  <si>
    <t xml:space="preserve">Points particuliers sur les effectifs liés au contrat "Instruction" de l'UIISC4</t>
  </si>
  <si>
    <t xml:space="preserve">Affectation 20 CTG 08/24
FGI 30 CTG 11/24</t>
  </si>
  <si>
    <t xml:space="preserve">Affectation 20 CTG 10/24</t>
  </si>
  <si>
    <t xml:space="preserve">32 CTG 02/25</t>
  </si>
  <si>
    <t xml:space="preserve">Affectation 10 CTG 01/25</t>
  </si>
  <si>
    <t xml:space="preserve">Départ 22 CTG 02/25</t>
  </si>
  <si>
    <t xml:space="preserve">Affectation 10 CTG 03/25</t>
  </si>
  <si>
    <t xml:space="preserve">Affectation 10 CTG 04/25</t>
  </si>
  <si>
    <t xml:space="preserve">FGI 32 CTG 08/25
52 PAM</t>
  </si>
  <si>
    <t xml:space="preserve">1 PC</t>
  </si>
  <si>
    <t xml:space="preserve">30 FMO CTG 11/24</t>
  </si>
  <si>
    <t xml:space="preserve">FG&gt;I 32 CTG 11/25
Départ 22 CTG 08/25</t>
  </si>
  <si>
    <t xml:space="preserve">Affectation 10 CTG 09/25</t>
  </si>
  <si>
    <t xml:space="preserve">Affectation 10 CTG 10/25
30 FMO CTG 02/25</t>
  </si>
  <si>
    <t xml:space="preserve">Affectation 10 CTG 11/25
FGI 34 CTG 02/26</t>
  </si>
  <si>
    <t xml:space="preserve">Affectation 10 CTG 12/25</t>
  </si>
  <si>
    <t xml:space="preserve">Affectation 8 CTG 01/26</t>
  </si>
  <si>
    <t xml:space="preserve">Moins 25 CTG 02/26
30 FMO 08/25</t>
  </si>
  <si>
    <t xml:space="preserve">Affectation 8 CTG 03/25</t>
  </si>
  <si>
    <t xml:space="preserve">Affectation 8 CTG 04/25</t>
  </si>
  <si>
    <t xml:space="preserve">FGI 34 CTG 08/26
23 PAM</t>
  </si>
  <si>
    <t xml:space="preserve">8 PC</t>
  </si>
  <si>
    <t xml:space="preserve">30 FMO CTG 11/25</t>
  </si>
  <si>
    <t xml:space="preserve">FGI 34 CTG 11/26
moins
25 CTG 08/26</t>
  </si>
  <si>
    <t xml:space="preserve">Affectation 8 CTG 09/26</t>
  </si>
  <si>
    <t xml:space="preserve">Affectation 8 CTG 10/26
34 FMO CTG 02/26</t>
  </si>
  <si>
    <t xml:space="preserve">Affectation 8 CTG 11/25
FGI 25 CTG 02/27</t>
  </si>
  <si>
    <t xml:space="preserve">Affectation 8 CTG 12/26</t>
  </si>
  <si>
    <t xml:space="preserve">Affectation 8 CTG 01/27</t>
  </si>
  <si>
    <t xml:space="preserve">Moins 16 CTG 02/27
34 FMO 08/26</t>
  </si>
  <si>
    <t xml:space="preserve">Affectation 8 CTG 03/27</t>
  </si>
  <si>
    <t xml:space="preserve">Affectation 8 CTG 04/26</t>
  </si>
  <si>
    <t xml:space="preserve">FGI 25 CTG 08/27
14 AM</t>
  </si>
  <si>
    <t xml:space="preserve">11 PC</t>
  </si>
  <si>
    <t xml:space="preserve">30 FMO CTG 11/26</t>
  </si>
  <si>
    <t xml:space="preserve">FGI 25 CTG 11/27
moins
17 CTG 08/27</t>
  </si>
  <si>
    <t xml:space="preserve">Affectation 8 CTG 09/27</t>
  </si>
  <si>
    <t xml:space="preserve">Affectation 8 CTG 10/27
25 FMO CTG 10/26</t>
  </si>
  <si>
    <t xml:space="preserve">25 FMO CTG 08/27</t>
  </si>
  <si>
    <t xml:space="preserve">Coef. Benoit MARQUAY</t>
  </si>
  <si>
    <t xml:space="preserve">Créneau horaire</t>
  </si>
  <si>
    <t xml:space="preserve">Lundi au Vendredi</t>
  </si>
  <si>
    <t xml:space="preserve">matin</t>
  </si>
  <si>
    <t xml:space="preserve">06H30 - 07H30</t>
  </si>
  <si>
    <t xml:space="preserve">midi</t>
  </si>
  <si>
    <t xml:space="preserve">11H30 - 13H30</t>
  </si>
  <si>
    <t xml:space="preserve">Lundi au Jeudi</t>
  </si>
  <si>
    <t xml:space="preserve">soir</t>
  </si>
  <si>
    <t xml:space="preserve">18H30 - 19H30</t>
  </si>
  <si>
    <t xml:space="preserve">Sam et Dim</t>
  </si>
  <si>
    <t xml:space="preserve">08H30 - 09h30</t>
  </si>
  <si>
    <t xml:space="preserve">12H00 - 13H00 </t>
  </si>
  <si>
    <t xml:space="preserve">Ven, Sam et Dim</t>
  </si>
  <si>
    <t xml:space="preserve">19H30 - 20h30</t>
  </si>
  <si>
    <t xml:space="preserve">Estimation faite par SGAMI - A confirmer auprès SC</t>
  </si>
  <si>
    <t xml:space="preserve">Estimation sur 4 ans :</t>
  </si>
  <si>
    <t xml:space="preserve">Coût / repas
Hors boissons
(€ TTC)</t>
  </si>
  <si>
    <t xml:space="preserve">Jours / mois</t>
  </si>
  <si>
    <t xml:space="preserve">Année 1</t>
  </si>
  <si>
    <t xml:space="preserve">Année 2</t>
  </si>
  <si>
    <t xml:space="preserve">Année 3</t>
  </si>
  <si>
    <t xml:space="preserve">Année 4</t>
  </si>
  <si>
    <t xml:space="preserve">TOTAL</t>
  </si>
  <si>
    <t xml:space="preserve">Date : 29.01.2024</t>
  </si>
  <si>
    <t xml:space="preserve">Affectation 10 CTG 10/25</t>
  </si>
  <si>
    <t xml:space="preserve">Moins 25 CTG 02/26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</si>
</sst>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@"/>
    <numFmt numFmtId="166" formatCode="0"/>
    <numFmt numFmtId="167" formatCode="#,##0.00\ [$€-40C];[RED]\-#,##0.00\ [$€-40C]"/>
    <numFmt numFmtId="168" formatCode="#,##0\ [$€-40C];[RED]\-#,##0\ [$€-40C]"/>
  </numFmts>
  <fonts count="28">
    <font>
      <sz val="11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FFFFFF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sz val="10"/>
      <color rgb="FFCC0000"/>
      <name val="Arial"/>
      <family val="2"/>
      <charset val="1"/>
    </font>
    <font>
      <b val="true"/>
      <sz val="10"/>
      <color rgb="FFFFFFFF"/>
      <name val="Arial"/>
      <family val="2"/>
      <charset val="1"/>
    </font>
    <font>
      <i val="true"/>
      <sz val="10"/>
      <color rgb="FF808080"/>
      <name val="Arial"/>
      <family val="2"/>
      <charset val="1"/>
    </font>
    <font>
      <sz val="10"/>
      <color rgb="FF006600"/>
      <name val="Arial"/>
      <family val="2"/>
      <charset val="1"/>
    </font>
    <font>
      <sz val="18"/>
      <color rgb="FF000000"/>
      <name val="Arial"/>
      <family val="2"/>
      <charset val="1"/>
    </font>
    <font>
      <b val="true"/>
      <sz val="24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u val="single"/>
      <sz val="10"/>
      <color rgb="FF0000EE"/>
      <name val="Arial"/>
      <family val="2"/>
      <charset val="1"/>
    </font>
    <font>
      <sz val="10"/>
      <color rgb="FF996600"/>
      <name val="Arial"/>
      <family val="2"/>
      <charset val="1"/>
    </font>
    <font>
      <b val="true"/>
      <i val="true"/>
      <u val="single"/>
      <sz val="10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b val="true"/>
      <sz val="14"/>
      <color rgb="FF00000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b val="true"/>
      <sz val="14"/>
      <color rgb="FFC9211E"/>
      <name val="Arial"/>
      <family val="2"/>
      <charset val="1"/>
    </font>
    <font>
      <b val="true"/>
      <i val="true"/>
      <sz val="10"/>
      <color rgb="FF000000"/>
      <name val="Arial"/>
      <family val="2"/>
      <charset val="1"/>
    </font>
    <font>
      <b val="true"/>
      <i val="true"/>
      <sz val="7"/>
      <color rgb="FF000000"/>
      <name val="Arial"/>
      <family val="2"/>
      <charset val="1"/>
    </font>
    <font>
      <i val="true"/>
      <sz val="7"/>
      <color rgb="FF000000"/>
      <name val="Arial"/>
      <family val="2"/>
      <charset val="1"/>
    </font>
    <font>
      <b val="true"/>
      <i val="true"/>
      <sz val="7"/>
      <color rgb="FFC9211E"/>
      <name val="Arial"/>
      <family val="2"/>
      <charset val="1"/>
    </font>
    <font>
      <i val="true"/>
      <sz val="11"/>
      <color rgb="FF000000"/>
      <name val="Arial"/>
      <family val="2"/>
      <charset val="1"/>
    </font>
    <font>
      <sz val="11"/>
      <color rgb="FFC9211E"/>
      <name val="Arial"/>
      <family val="2"/>
      <charset val="1"/>
    </font>
    <font>
      <i val="true"/>
      <sz val="11"/>
      <color rgb="FFC9211E"/>
      <name val="Arial"/>
      <family val="2"/>
      <charset val="1"/>
    </font>
    <font>
      <sz val="9"/>
      <color rgb="FF000000"/>
      <name val="Tahoma"/>
      <family val="2"/>
      <charset val="1"/>
    </font>
  </fonts>
  <fills count="16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666699"/>
      </patternFill>
    </fill>
    <fill>
      <patternFill patternType="solid">
        <fgColor rgb="FFDDDDDD"/>
        <bgColor rgb="FFD0CECE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C9211E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FFD700"/>
        <bgColor rgb="FFFFFF00"/>
      </patternFill>
    </fill>
    <fill>
      <patternFill patternType="solid">
        <fgColor rgb="FFFF7F50"/>
        <bgColor rgb="FFFF6600"/>
      </patternFill>
    </fill>
    <fill>
      <patternFill patternType="solid">
        <fgColor rgb="FF8FBC8F"/>
        <bgColor rgb="FF99CCFF"/>
      </patternFill>
    </fill>
    <fill>
      <patternFill patternType="solid">
        <fgColor rgb="FF00B0F0"/>
        <bgColor rgb="FF33CCCC"/>
      </patternFill>
    </fill>
    <fill>
      <patternFill patternType="solid">
        <fgColor rgb="FF81D41A"/>
        <bgColor rgb="FF8FBC8F"/>
      </patternFill>
    </fill>
    <fill>
      <patternFill patternType="solid">
        <fgColor rgb="FFFFFF00"/>
        <bgColor rgb="FFFFFF00"/>
      </patternFill>
    </fill>
    <fill>
      <patternFill patternType="solid">
        <fgColor rgb="FFD0CECE"/>
        <bgColor rgb="FFDDDDDD"/>
      </patternFill>
    </fill>
  </fills>
  <borders count="9">
    <border diagonalUp="false" diagonalDown="false">
      <left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hair"/>
      <right style="hair"/>
      <top style="hair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hair"/>
      <top/>
      <bottom style="thin"/>
      <diagonal/>
    </border>
    <border diagonalUp="false" diagonalDown="false">
      <left style="hair"/>
      <right style="thin"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/>
      <right/>
      <top style="hair"/>
      <bottom/>
      <diagonal/>
    </border>
  </borders>
  <cellStyleXfs count="37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5" fillId="4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5" borderId="0" applyFont="true" applyBorder="false" applyAlignment="true" applyProtection="false">
      <alignment horizontal="general" vertical="bottom" textRotation="0" wrapText="false" indent="0" shrinkToFit="false"/>
    </xf>
    <xf numFmtId="164" fontId="7" fillId="6" borderId="0" applyFont="true" applyBorder="fals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7" borderId="0" applyFont="true" applyBorder="false" applyAlignment="true" applyProtection="false">
      <alignment horizontal="general" vertical="bottom" textRotation="0" wrapText="false" indent="0" shrinkToFit="false"/>
    </xf>
    <xf numFmtId="164" fontId="10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14" fillId="8" borderId="0" applyFont="true" applyBorder="false" applyAlignment="true" applyProtection="false">
      <alignment horizontal="general" vertical="bottom" textRotation="0" wrapText="false" indent="0" shrinkToFit="false"/>
    </xf>
    <xf numFmtId="164" fontId="15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</cellStyleXfs>
  <cellXfs count="5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6" fillId="9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6" fillId="9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1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11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12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13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14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6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5" fontId="16" fillId="1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6" fillId="11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" fillId="11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6" fillId="12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6" fillId="13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6" fillId="14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15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15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9" fillId="15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20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2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23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9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4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25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26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4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4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4" borderId="3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4" borderId="7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4" fillId="4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9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0" fillId="0" borderId="7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7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0" fillId="0" borderId="7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6" fillId="0" borderId="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16" fillId="0" borderId="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right" vertical="center" textRotation="0" wrapText="false" indent="0" shrinkToFit="false"/>
      <protection locked="true" hidden="false"/>
    </xf>
  </cellXfs>
  <cellStyles count="23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ccent 1 5" xfId="20"/>
    <cellStyle name="Accent 2 6" xfId="21"/>
    <cellStyle name="Accent 3 7" xfId="22"/>
    <cellStyle name="Accent 4" xfId="23"/>
    <cellStyle name="Bad 8" xfId="24"/>
    <cellStyle name="Error 9" xfId="25"/>
    <cellStyle name="Footnote 10" xfId="26"/>
    <cellStyle name="Good 11" xfId="27"/>
    <cellStyle name="Heading 1 13" xfId="28"/>
    <cellStyle name="Heading 12" xfId="29"/>
    <cellStyle name="Heading 2 14" xfId="30"/>
    <cellStyle name="Hyperlink 15" xfId="31"/>
    <cellStyle name="Neutral 16" xfId="32"/>
    <cellStyle name="Result 17" xfId="33"/>
    <cellStyle name="Status 18" xfId="34"/>
    <cellStyle name="Text 19" xfId="35"/>
    <cellStyle name="Warning 20" xfId="36"/>
  </cellStyles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D0CECE"/>
      <rgbColor rgb="FF808080"/>
      <rgbColor rgb="FF9999FF"/>
      <rgbColor rgb="FF993366"/>
      <rgbColor rgb="FFFFFFCC"/>
      <rgbColor rgb="FFCCFFFF"/>
      <rgbColor rgb="FF660066"/>
      <rgbColor rgb="FFFF7F5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81D41A"/>
      <rgbColor rgb="FFFFD700"/>
      <rgbColor rgb="FFFF9900"/>
      <rgbColor rgb="FFFF6600"/>
      <rgbColor rgb="FF666699"/>
      <rgbColor rgb="FF8FBC8F"/>
      <rgbColor rgb="FF003366"/>
      <rgbColor rgb="FF339966"/>
      <rgbColor rgb="FF003300"/>
      <rgbColor rgb="FF333300"/>
      <rgbColor rgb="FFC9211E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BE1048576"/>
  <sheetViews>
    <sheetView showFormulas="false" showGridLines="true" showRowColHeaders="true" showZeros="true" rightToLeft="false" tabSelected="true" showOutlineSymbols="true" defaultGridColor="true" view="normal" topLeftCell="A1" colorId="64" zoomScale="110" zoomScaleNormal="110" zoomScalePageLayoutView="100" workbookViewId="0">
      <selection pane="topLeft" activeCell="A30" activeCellId="0" sqref="A30"/>
    </sheetView>
  </sheetViews>
  <sheetFormatPr defaultColWidth="10.609375" defaultRowHeight="14.25" zeroHeight="false" outlineLevelRow="0" outlineLevelCol="0"/>
  <cols>
    <col collapsed="false" customWidth="true" hidden="false" outlineLevel="0" max="1" min="1" style="1" width="27.88"/>
    <col collapsed="false" customWidth="true" hidden="false" outlineLevel="0" max="2" min="2" style="1" width="6.62"/>
    <col collapsed="false" customWidth="true" hidden="false" outlineLevel="0" max="3" min="3" style="1" width="15.75"/>
    <col collapsed="false" customWidth="true" hidden="false" outlineLevel="0" max="33" min="4" style="1" width="11.38"/>
    <col collapsed="false" customWidth="false" hidden="false" outlineLevel="0" max="1024" min="34" style="1" width="10.6"/>
  </cols>
  <sheetData>
    <row r="1" customFormat="false" ht="29.1" hidden="false" customHeight="true" outlineLevel="0" collapsed="false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</row>
    <row r="2" customFormat="false" ht="9" hidden="false" customHeight="true" outlineLevel="0" collapsed="false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</row>
    <row r="3" customFormat="false" ht="28.5" hidden="true" customHeight="true" outlineLevel="0" collapsed="false">
      <c r="A3" s="6" t="s">
        <v>1</v>
      </c>
      <c r="B3" s="6"/>
      <c r="C3" s="6"/>
      <c r="D3" s="7" t="n">
        <v>2024</v>
      </c>
      <c r="E3" s="7"/>
      <c r="F3" s="7"/>
      <c r="G3" s="7"/>
      <c r="H3" s="7"/>
      <c r="I3" s="7"/>
      <c r="J3" s="8" t="n">
        <v>2025</v>
      </c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9" t="n">
        <v>2026</v>
      </c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10" t="n">
        <v>2027</v>
      </c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1" t="n">
        <v>2028</v>
      </c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</row>
    <row r="4" s="13" customFormat="true" ht="18.4" hidden="true" customHeight="true" outlineLevel="0" collapsed="false">
      <c r="A4" s="12"/>
      <c r="B4" s="12"/>
      <c r="D4" s="14" t="s">
        <v>2</v>
      </c>
      <c r="E4" s="14" t="s">
        <v>3</v>
      </c>
      <c r="F4" s="14" t="s">
        <v>4</v>
      </c>
      <c r="G4" s="14" t="s">
        <v>5</v>
      </c>
      <c r="H4" s="14" t="s">
        <v>6</v>
      </c>
      <c r="I4" s="14" t="s">
        <v>7</v>
      </c>
      <c r="J4" s="15" t="s">
        <v>8</v>
      </c>
      <c r="K4" s="15" t="s">
        <v>9</v>
      </c>
      <c r="L4" s="15" t="s">
        <v>10</v>
      </c>
      <c r="M4" s="15" t="s">
        <v>11</v>
      </c>
      <c r="N4" s="15" t="s">
        <v>12</v>
      </c>
      <c r="O4" s="15" t="s">
        <v>13</v>
      </c>
      <c r="P4" s="15" t="s">
        <v>2</v>
      </c>
      <c r="Q4" s="16" t="s">
        <v>14</v>
      </c>
      <c r="R4" s="16" t="s">
        <v>4</v>
      </c>
      <c r="S4" s="16" t="s">
        <v>5</v>
      </c>
      <c r="T4" s="16" t="s">
        <v>6</v>
      </c>
      <c r="U4" s="16" t="s">
        <v>7</v>
      </c>
      <c r="V4" s="17" t="s">
        <v>15</v>
      </c>
      <c r="W4" s="17" t="s">
        <v>9</v>
      </c>
      <c r="X4" s="17" t="s">
        <v>16</v>
      </c>
      <c r="Y4" s="17" t="s">
        <v>17</v>
      </c>
      <c r="Z4" s="17" t="s">
        <v>12</v>
      </c>
      <c r="AA4" s="17" t="s">
        <v>13</v>
      </c>
      <c r="AB4" s="17" t="s">
        <v>2</v>
      </c>
      <c r="AC4" s="17" t="s">
        <v>14</v>
      </c>
      <c r="AD4" s="17" t="s">
        <v>4</v>
      </c>
      <c r="AE4" s="17" t="s">
        <v>5</v>
      </c>
      <c r="AF4" s="17" t="s">
        <v>6</v>
      </c>
      <c r="AG4" s="17" t="s">
        <v>7</v>
      </c>
      <c r="AH4" s="18" t="s">
        <v>15</v>
      </c>
      <c r="AI4" s="18" t="s">
        <v>9</v>
      </c>
      <c r="AJ4" s="18" t="s">
        <v>16</v>
      </c>
      <c r="AK4" s="18" t="s">
        <v>17</v>
      </c>
      <c r="AL4" s="18" t="s">
        <v>12</v>
      </c>
      <c r="AM4" s="18" t="s">
        <v>13</v>
      </c>
      <c r="AN4" s="18" t="s">
        <v>2</v>
      </c>
      <c r="AO4" s="18" t="s">
        <v>14</v>
      </c>
      <c r="AP4" s="18" t="s">
        <v>4</v>
      </c>
      <c r="AQ4" s="18" t="s">
        <v>5</v>
      </c>
      <c r="AR4" s="18" t="s">
        <v>6</v>
      </c>
      <c r="AS4" s="18" t="s">
        <v>7</v>
      </c>
      <c r="AT4" s="19" t="s">
        <v>15</v>
      </c>
      <c r="AU4" s="19" t="s">
        <v>9</v>
      </c>
      <c r="AV4" s="19" t="s">
        <v>16</v>
      </c>
      <c r="AW4" s="19" t="s">
        <v>17</v>
      </c>
      <c r="AX4" s="19" t="s">
        <v>12</v>
      </c>
      <c r="AY4" s="19" t="s">
        <v>13</v>
      </c>
      <c r="AZ4" s="19" t="s">
        <v>2</v>
      </c>
      <c r="BA4" s="19" t="s">
        <v>14</v>
      </c>
      <c r="BB4" s="19" t="s">
        <v>4</v>
      </c>
      <c r="BC4" s="19" t="s">
        <v>5</v>
      </c>
      <c r="BD4" s="19" t="s">
        <v>6</v>
      </c>
      <c r="BE4" s="19" t="s">
        <v>7</v>
      </c>
    </row>
    <row r="5" s="23" customFormat="true" ht="44.1" hidden="true" customHeight="true" outlineLevel="0" collapsed="false">
      <c r="A5" s="20" t="s">
        <v>18</v>
      </c>
      <c r="B5" s="20"/>
      <c r="C5" s="20"/>
      <c r="D5" s="21" t="n">
        <v>10</v>
      </c>
      <c r="E5" s="22" t="n">
        <v>106</v>
      </c>
      <c r="F5" s="22" t="n">
        <v>106</v>
      </c>
      <c r="G5" s="22" t="n">
        <v>106</v>
      </c>
      <c r="H5" s="22" t="n">
        <v>156</v>
      </c>
      <c r="I5" s="22" t="n">
        <v>156</v>
      </c>
      <c r="J5" s="22" t="n">
        <v>176</v>
      </c>
      <c r="K5" s="22" t="n">
        <v>208</v>
      </c>
      <c r="L5" s="22" t="n">
        <v>208</v>
      </c>
      <c r="M5" s="22" t="n">
        <v>218</v>
      </c>
      <c r="N5" s="22" t="n">
        <v>196</v>
      </c>
      <c r="O5" s="22" t="n">
        <v>206</v>
      </c>
      <c r="P5" s="22" t="n">
        <v>216</v>
      </c>
      <c r="Q5" s="22" t="n">
        <v>300</v>
      </c>
      <c r="R5" s="22" t="n">
        <v>301</v>
      </c>
      <c r="S5" s="22" t="n">
        <v>331</v>
      </c>
      <c r="T5" s="22" t="n">
        <v>311</v>
      </c>
      <c r="U5" s="22" t="n">
        <v>321</v>
      </c>
      <c r="V5" s="22" t="n">
        <v>361</v>
      </c>
      <c r="W5" s="22" t="n">
        <v>375</v>
      </c>
      <c r="X5" s="22" t="n">
        <v>385</v>
      </c>
      <c r="Y5" s="22" t="n">
        <v>393</v>
      </c>
      <c r="Z5" s="22" t="n">
        <v>398</v>
      </c>
      <c r="AA5" s="22" t="n">
        <v>376</v>
      </c>
      <c r="AB5" s="22" t="n">
        <v>384</v>
      </c>
      <c r="AC5" s="22" t="n">
        <v>441</v>
      </c>
      <c r="AD5" s="22" t="n">
        <v>449</v>
      </c>
      <c r="AE5" s="22" t="n">
        <v>479</v>
      </c>
      <c r="AF5" s="22" t="n">
        <v>458</v>
      </c>
      <c r="AG5" s="22" t="n">
        <v>466</v>
      </c>
      <c r="AH5" s="22" t="n">
        <v>508</v>
      </c>
      <c r="AI5" s="22" t="n">
        <v>507</v>
      </c>
      <c r="AJ5" s="22" t="n">
        <v>515</v>
      </c>
      <c r="AK5" s="22" t="n">
        <f aca="false">+AJ5+8</f>
        <v>523</v>
      </c>
      <c r="AL5" s="22" t="n">
        <v>541</v>
      </c>
      <c r="AM5" s="22" t="n">
        <v>515</v>
      </c>
      <c r="AN5" s="22" t="n">
        <v>523</v>
      </c>
      <c r="AO5" s="22" t="n">
        <v>562</v>
      </c>
      <c r="AP5" s="22" t="n">
        <v>573</v>
      </c>
      <c r="AQ5" s="22" t="n">
        <v>607</v>
      </c>
      <c r="AR5" s="22" t="n">
        <v>581</v>
      </c>
      <c r="AS5" s="22" t="n">
        <v>589</v>
      </c>
      <c r="AT5" s="22" t="n">
        <v>597</v>
      </c>
      <c r="AU5" s="22" t="n">
        <v>580</v>
      </c>
      <c r="AV5" s="22" t="n">
        <v>580</v>
      </c>
      <c r="AW5" s="22" t="n">
        <v>580</v>
      </c>
      <c r="AX5" s="22" t="n">
        <v>605</v>
      </c>
      <c r="AY5" s="22" t="n">
        <v>580</v>
      </c>
      <c r="AZ5" s="22" t="n">
        <v>580</v>
      </c>
      <c r="BA5" s="22"/>
      <c r="BB5" s="22"/>
      <c r="BC5" s="22"/>
      <c r="BD5" s="22"/>
      <c r="BE5" s="22"/>
    </row>
    <row r="6" s="28" customFormat="true" ht="31.5" hidden="true" customHeight="true" outlineLevel="0" collapsed="false">
      <c r="A6" s="24" t="s">
        <v>19</v>
      </c>
      <c r="B6" s="24"/>
      <c r="C6" s="24"/>
      <c r="D6" s="25"/>
      <c r="E6" s="26"/>
      <c r="F6" s="26"/>
      <c r="G6" s="26"/>
      <c r="H6" s="26" t="s">
        <v>20</v>
      </c>
      <c r="I6" s="26"/>
      <c r="J6" s="26" t="s">
        <v>21</v>
      </c>
      <c r="K6" s="26" t="s">
        <v>22</v>
      </c>
      <c r="L6" s="26"/>
      <c r="M6" s="26" t="s">
        <v>23</v>
      </c>
      <c r="N6" s="26" t="s">
        <v>24</v>
      </c>
      <c r="O6" s="26" t="s">
        <v>25</v>
      </c>
      <c r="P6" s="26" t="s">
        <v>26</v>
      </c>
      <c r="Q6" s="26" t="s">
        <v>27</v>
      </c>
      <c r="R6" s="26" t="s">
        <v>28</v>
      </c>
      <c r="S6" s="26" t="s">
        <v>29</v>
      </c>
      <c r="T6" s="26" t="s">
        <v>30</v>
      </c>
      <c r="U6" s="26" t="s">
        <v>31</v>
      </c>
      <c r="V6" s="26" t="s">
        <v>32</v>
      </c>
      <c r="W6" s="26" t="s">
        <v>33</v>
      </c>
      <c r="X6" s="26" t="s">
        <v>34</v>
      </c>
      <c r="Y6" s="26" t="s">
        <v>35</v>
      </c>
      <c r="Z6" s="26" t="s">
        <v>36</v>
      </c>
      <c r="AA6" s="26" t="s">
        <v>37</v>
      </c>
      <c r="AB6" s="26" t="s">
        <v>38</v>
      </c>
      <c r="AC6" s="26" t="s">
        <v>39</v>
      </c>
      <c r="AD6" s="26" t="s">
        <v>40</v>
      </c>
      <c r="AE6" s="26" t="s">
        <v>41</v>
      </c>
      <c r="AF6" s="26" t="s">
        <v>42</v>
      </c>
      <c r="AG6" s="26" t="s">
        <v>43</v>
      </c>
      <c r="AH6" s="26" t="s">
        <v>44</v>
      </c>
      <c r="AI6" s="26" t="s">
        <v>45</v>
      </c>
      <c r="AJ6" s="26" t="s">
        <v>46</v>
      </c>
      <c r="AK6" s="26" t="s">
        <v>47</v>
      </c>
      <c r="AL6" s="26" t="s">
        <v>48</v>
      </c>
      <c r="AM6" s="26" t="s">
        <v>49</v>
      </c>
      <c r="AN6" s="26" t="s">
        <v>50</v>
      </c>
      <c r="AO6" s="26" t="s">
        <v>51</v>
      </c>
      <c r="AP6" s="26" t="s">
        <v>52</v>
      </c>
      <c r="AQ6" s="26" t="s">
        <v>53</v>
      </c>
      <c r="AR6" s="26" t="s">
        <v>54</v>
      </c>
      <c r="AS6" s="26" t="s">
        <v>55</v>
      </c>
      <c r="AT6" s="26" t="s">
        <v>56</v>
      </c>
      <c r="AU6" s="26"/>
      <c r="AV6" s="26"/>
      <c r="AW6" s="26"/>
      <c r="AX6" s="26" t="s">
        <v>57</v>
      </c>
      <c r="AY6" s="26"/>
      <c r="AZ6" s="26"/>
      <c r="BA6" s="27"/>
      <c r="BB6" s="27"/>
      <c r="BC6" s="27"/>
      <c r="BD6" s="27"/>
      <c r="BE6" s="27"/>
    </row>
    <row r="7" s="23" customFormat="true" ht="24.6" hidden="true" customHeight="true" outlineLevel="0" collapsed="false">
      <c r="A7" s="29" t="s">
        <v>58</v>
      </c>
      <c r="B7" s="5" t="n">
        <v>0.7</v>
      </c>
      <c r="C7" s="30" t="s">
        <v>59</v>
      </c>
      <c r="D7" s="29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1"/>
      <c r="BB7" s="31"/>
      <c r="BC7" s="31"/>
      <c r="BD7" s="31"/>
      <c r="BE7" s="31"/>
    </row>
    <row r="8" customFormat="false" ht="24" hidden="true" customHeight="true" outlineLevel="0" collapsed="false">
      <c r="A8" s="32" t="s">
        <v>60</v>
      </c>
      <c r="B8" s="33" t="s">
        <v>61</v>
      </c>
      <c r="C8" s="33" t="s">
        <v>62</v>
      </c>
      <c r="D8" s="34" t="n">
        <v>0</v>
      </c>
      <c r="E8" s="34" t="n">
        <v>30</v>
      </c>
      <c r="F8" s="34" t="n">
        <v>30</v>
      </c>
      <c r="G8" s="34" t="n">
        <v>30</v>
      </c>
      <c r="H8" s="34" t="n">
        <v>60</v>
      </c>
      <c r="I8" s="34" t="n">
        <v>60</v>
      </c>
      <c r="J8" s="34" t="n">
        <v>70</v>
      </c>
      <c r="K8" s="34" t="n">
        <v>70</v>
      </c>
      <c r="L8" s="34" t="n">
        <v>70</v>
      </c>
      <c r="M8" s="34" t="n">
        <v>70</v>
      </c>
      <c r="N8" s="34" t="n">
        <v>70</v>
      </c>
      <c r="O8" s="34" t="n">
        <v>70</v>
      </c>
      <c r="P8" s="34" t="n">
        <v>70</v>
      </c>
      <c r="Q8" s="34" t="n">
        <v>70</v>
      </c>
      <c r="R8" s="34" t="n">
        <v>70</v>
      </c>
      <c r="S8" s="34" t="n">
        <v>100</v>
      </c>
      <c r="T8" s="34" t="n">
        <v>70</v>
      </c>
      <c r="U8" s="34" t="n">
        <v>70</v>
      </c>
      <c r="V8" s="34" t="n">
        <v>100</v>
      </c>
      <c r="W8" s="34" t="n">
        <v>80</v>
      </c>
      <c r="X8" s="34" t="n">
        <v>80</v>
      </c>
      <c r="Y8" s="34" t="n">
        <v>100</v>
      </c>
      <c r="Z8" s="34" t="n">
        <v>80</v>
      </c>
      <c r="AA8" s="34" t="n">
        <v>80</v>
      </c>
      <c r="AB8" s="34" t="n">
        <v>80</v>
      </c>
      <c r="AC8" s="34" t="n">
        <v>80</v>
      </c>
      <c r="AD8" s="34" t="n">
        <v>80</v>
      </c>
      <c r="AE8" s="34" t="n">
        <v>80</v>
      </c>
      <c r="AF8" s="34" t="n">
        <v>80</v>
      </c>
      <c r="AG8" s="34" t="n">
        <v>80</v>
      </c>
      <c r="AH8" s="35" t="n">
        <v>90</v>
      </c>
      <c r="AI8" s="35" t="n">
        <v>90</v>
      </c>
      <c r="AJ8" s="35" t="n">
        <v>90</v>
      </c>
      <c r="AK8" s="35" t="n">
        <v>90</v>
      </c>
      <c r="AL8" s="35" t="n">
        <v>90</v>
      </c>
      <c r="AM8" s="35" t="n">
        <v>90</v>
      </c>
      <c r="AN8" s="35" t="n">
        <v>90</v>
      </c>
      <c r="AO8" s="35" t="n">
        <v>90</v>
      </c>
      <c r="AP8" s="35" t="n">
        <v>90</v>
      </c>
      <c r="AQ8" s="35" t="n">
        <v>90</v>
      </c>
      <c r="AR8" s="35" t="n">
        <v>90</v>
      </c>
      <c r="AS8" s="35" t="n">
        <v>100</v>
      </c>
      <c r="AT8" s="35" t="n">
        <v>100</v>
      </c>
      <c r="AU8" s="35" t="n">
        <v>100</v>
      </c>
      <c r="AV8" s="35" t="n">
        <v>100</v>
      </c>
      <c r="AW8" s="35" t="n">
        <v>100</v>
      </c>
      <c r="AX8" s="35" t="n">
        <v>100</v>
      </c>
      <c r="AY8" s="35" t="n">
        <v>100</v>
      </c>
      <c r="AZ8" s="35" t="n">
        <v>100</v>
      </c>
      <c r="BA8" s="35"/>
      <c r="BB8" s="35"/>
      <c r="BC8" s="35"/>
      <c r="BD8" s="35"/>
      <c r="BE8" s="35"/>
    </row>
    <row r="9" customFormat="false" ht="24.6" hidden="true" customHeight="true" outlineLevel="0" collapsed="false">
      <c r="A9" s="32" t="s">
        <v>60</v>
      </c>
      <c r="B9" s="33" t="s">
        <v>63</v>
      </c>
      <c r="C9" s="33" t="s">
        <v>64</v>
      </c>
      <c r="D9" s="34" t="n">
        <v>10</v>
      </c>
      <c r="E9" s="36" t="n">
        <f aca="false">+E5*$B$7</f>
        <v>74.2</v>
      </c>
      <c r="F9" s="36" t="n">
        <f aca="false">+F5*$B$7</f>
        <v>74.2</v>
      </c>
      <c r="G9" s="36" t="n">
        <f aca="false">+G5*$B$7</f>
        <v>74.2</v>
      </c>
      <c r="H9" s="36" t="n">
        <f aca="false">+H5*$B$7</f>
        <v>109.2</v>
      </c>
      <c r="I9" s="36" t="n">
        <f aca="false">+I5*$B$7</f>
        <v>109.2</v>
      </c>
      <c r="J9" s="36" t="n">
        <f aca="false">+J5*$B$7</f>
        <v>123.2</v>
      </c>
      <c r="K9" s="36" t="n">
        <f aca="false">+K5*$B$7</f>
        <v>145.6</v>
      </c>
      <c r="L9" s="36" t="n">
        <f aca="false">+L5*$B$7</f>
        <v>145.6</v>
      </c>
      <c r="M9" s="36" t="n">
        <f aca="false">+M5*$B$7</f>
        <v>152.6</v>
      </c>
      <c r="N9" s="36" t="n">
        <f aca="false">+N5*$B$7</f>
        <v>137.2</v>
      </c>
      <c r="O9" s="36" t="n">
        <f aca="false">+O5*$B$7</f>
        <v>144.2</v>
      </c>
      <c r="P9" s="36" t="n">
        <f aca="false">+P5*$B$7</f>
        <v>151.2</v>
      </c>
      <c r="Q9" s="36" t="n">
        <f aca="false">+Q5*$B$7</f>
        <v>210</v>
      </c>
      <c r="R9" s="36" t="n">
        <f aca="false">+R5*$B$7</f>
        <v>210.7</v>
      </c>
      <c r="S9" s="36" t="n">
        <f aca="false">+S5*$B$7</f>
        <v>231.7</v>
      </c>
      <c r="T9" s="36" t="n">
        <f aca="false">+T5*$B$7</f>
        <v>217.7</v>
      </c>
      <c r="U9" s="36" t="n">
        <f aca="false">+U5*$B$7</f>
        <v>224.7</v>
      </c>
      <c r="V9" s="36" t="n">
        <f aca="false">+V5*$B$7</f>
        <v>252.7</v>
      </c>
      <c r="W9" s="36" t="n">
        <f aca="false">+W5*$B$7</f>
        <v>262.5</v>
      </c>
      <c r="X9" s="36" t="n">
        <f aca="false">+X5*$B$7</f>
        <v>269.5</v>
      </c>
      <c r="Y9" s="36" t="n">
        <f aca="false">+Y5*$B$7</f>
        <v>275.1</v>
      </c>
      <c r="Z9" s="36" t="n">
        <f aca="false">+Z5*$B$7</f>
        <v>278.6</v>
      </c>
      <c r="AA9" s="36" t="n">
        <f aca="false">+AA5*$B$7</f>
        <v>263.2</v>
      </c>
      <c r="AB9" s="36" t="n">
        <f aca="false">+AB5*$B$7</f>
        <v>268.8</v>
      </c>
      <c r="AC9" s="36" t="n">
        <f aca="false">+AC5*$B$7</f>
        <v>308.7</v>
      </c>
      <c r="AD9" s="36" t="n">
        <f aca="false">+AD5*$B$7</f>
        <v>314.3</v>
      </c>
      <c r="AE9" s="36" t="n">
        <f aca="false">+AE5*$B$7</f>
        <v>335.3</v>
      </c>
      <c r="AF9" s="36" t="n">
        <f aca="false">+AF5*$B$7</f>
        <v>320.6</v>
      </c>
      <c r="AG9" s="36" t="n">
        <f aca="false">+AG5*$B$7</f>
        <v>326.2</v>
      </c>
      <c r="AH9" s="37" t="n">
        <f aca="false">+AH5*$B$7</f>
        <v>355.6</v>
      </c>
      <c r="AI9" s="37" t="n">
        <f aca="false">+AI5*$B$7</f>
        <v>354.9</v>
      </c>
      <c r="AJ9" s="37" t="n">
        <f aca="false">+AJ5*$B$7</f>
        <v>360.5</v>
      </c>
      <c r="AK9" s="37" t="n">
        <f aca="false">+AK5*$B$7</f>
        <v>366.1</v>
      </c>
      <c r="AL9" s="37" t="n">
        <f aca="false">+AL5*$B$7</f>
        <v>378.7</v>
      </c>
      <c r="AM9" s="37" t="n">
        <f aca="false">+AM5*$B$7</f>
        <v>360.5</v>
      </c>
      <c r="AN9" s="37" t="n">
        <f aca="false">+AN5*$B$7</f>
        <v>366.1</v>
      </c>
      <c r="AO9" s="37" t="n">
        <f aca="false">+AO5*$B$7</f>
        <v>393.4</v>
      </c>
      <c r="AP9" s="37" t="n">
        <f aca="false">+AP5*$B$7</f>
        <v>401.1</v>
      </c>
      <c r="AQ9" s="37" t="n">
        <f aca="false">+AQ5*$B$7</f>
        <v>424.9</v>
      </c>
      <c r="AR9" s="37" t="n">
        <f aca="false">+AR5*$B$7</f>
        <v>406.7</v>
      </c>
      <c r="AS9" s="37" t="n">
        <f aca="false">+AS5*$B$7</f>
        <v>412.3</v>
      </c>
      <c r="AT9" s="37" t="n">
        <f aca="false">+AT5*$B$7</f>
        <v>417.9</v>
      </c>
      <c r="AU9" s="37" t="n">
        <f aca="false">+AU5*$B$7</f>
        <v>406</v>
      </c>
      <c r="AV9" s="37" t="n">
        <f aca="false">+AV5*$B$7</f>
        <v>406</v>
      </c>
      <c r="AW9" s="37" t="n">
        <f aca="false">+AW5*$B$7</f>
        <v>406</v>
      </c>
      <c r="AX9" s="37" t="n">
        <f aca="false">+AX5*$B$7</f>
        <v>423.5</v>
      </c>
      <c r="AY9" s="37" t="n">
        <f aca="false">+AY5*$B$7</f>
        <v>406</v>
      </c>
      <c r="AZ9" s="37" t="n">
        <f aca="false">+AZ5*$B$7</f>
        <v>406</v>
      </c>
      <c r="BA9" s="37"/>
      <c r="BB9" s="37"/>
      <c r="BC9" s="37"/>
      <c r="BD9" s="37"/>
      <c r="BE9" s="37"/>
    </row>
    <row r="10" customFormat="false" ht="24.6" hidden="true" customHeight="true" outlineLevel="0" collapsed="false">
      <c r="A10" s="32" t="s">
        <v>65</v>
      </c>
      <c r="B10" s="33" t="s">
        <v>66</v>
      </c>
      <c r="C10" s="33" t="s">
        <v>67</v>
      </c>
      <c r="D10" s="34" t="n">
        <v>0</v>
      </c>
      <c r="E10" s="34" t="n">
        <v>30</v>
      </c>
      <c r="F10" s="34" t="n">
        <v>30</v>
      </c>
      <c r="G10" s="34" t="n">
        <v>30</v>
      </c>
      <c r="H10" s="34" t="n">
        <v>70</v>
      </c>
      <c r="I10" s="34" t="n">
        <v>70</v>
      </c>
      <c r="J10" s="34" t="n">
        <v>70</v>
      </c>
      <c r="K10" s="34" t="n">
        <v>80</v>
      </c>
      <c r="L10" s="34" t="n">
        <v>80</v>
      </c>
      <c r="M10" s="34" t="n">
        <v>80</v>
      </c>
      <c r="N10" s="34" t="n">
        <v>80</v>
      </c>
      <c r="O10" s="34" t="n">
        <v>80</v>
      </c>
      <c r="P10" s="34" t="n">
        <v>80</v>
      </c>
      <c r="Q10" s="34" t="n">
        <v>100</v>
      </c>
      <c r="R10" s="34" t="n">
        <v>100</v>
      </c>
      <c r="S10" s="34" t="n">
        <v>130</v>
      </c>
      <c r="T10" s="34" t="n">
        <v>100</v>
      </c>
      <c r="U10" s="34" t="n">
        <v>70</v>
      </c>
      <c r="V10" s="34" t="n">
        <v>100</v>
      </c>
      <c r="W10" s="34" t="n">
        <v>100</v>
      </c>
      <c r="X10" s="34" t="n">
        <v>100</v>
      </c>
      <c r="Y10" s="34" t="n">
        <v>130</v>
      </c>
      <c r="Z10" s="34" t="n">
        <v>100</v>
      </c>
      <c r="AA10" s="34" t="n">
        <v>100</v>
      </c>
      <c r="AB10" s="34" t="n">
        <v>100</v>
      </c>
      <c r="AC10" s="34" t="n">
        <v>130</v>
      </c>
      <c r="AD10" s="34" t="n">
        <v>100</v>
      </c>
      <c r="AE10" s="34" t="n">
        <v>130</v>
      </c>
      <c r="AF10" s="34" t="n">
        <v>100</v>
      </c>
      <c r="AG10" s="34" t="n">
        <v>100</v>
      </c>
      <c r="AH10" s="35" t="n">
        <v>130</v>
      </c>
      <c r="AI10" s="35" t="n">
        <v>100</v>
      </c>
      <c r="AJ10" s="35" t="n">
        <v>100</v>
      </c>
      <c r="AK10" s="35" t="n">
        <v>150</v>
      </c>
      <c r="AL10" s="35" t="n">
        <v>150</v>
      </c>
      <c r="AM10" s="35" t="n">
        <v>150</v>
      </c>
      <c r="AN10" s="35" t="n">
        <v>150</v>
      </c>
      <c r="AO10" s="35" t="n">
        <v>150</v>
      </c>
      <c r="AP10" s="35" t="n">
        <v>90</v>
      </c>
      <c r="AQ10" s="35" t="n">
        <v>90</v>
      </c>
      <c r="AR10" s="35" t="n">
        <v>90</v>
      </c>
      <c r="AS10" s="35" t="n">
        <v>100</v>
      </c>
      <c r="AT10" s="35" t="n">
        <v>100</v>
      </c>
      <c r="AU10" s="35" t="n">
        <v>100</v>
      </c>
      <c r="AV10" s="35" t="n">
        <v>100</v>
      </c>
      <c r="AW10" s="35" t="n">
        <v>100</v>
      </c>
      <c r="AX10" s="35" t="n">
        <v>100</v>
      </c>
      <c r="AY10" s="35" t="n">
        <v>100</v>
      </c>
      <c r="AZ10" s="35" t="n">
        <v>100</v>
      </c>
      <c r="BA10" s="35"/>
      <c r="BB10" s="35"/>
      <c r="BC10" s="35"/>
      <c r="BD10" s="35"/>
      <c r="BE10" s="35"/>
    </row>
    <row r="11" customFormat="false" ht="24.6" hidden="true" customHeight="true" outlineLevel="0" collapsed="false">
      <c r="A11" s="38" t="s">
        <v>68</v>
      </c>
      <c r="B11" s="39" t="s">
        <v>61</v>
      </c>
      <c r="C11" s="39" t="s">
        <v>69</v>
      </c>
      <c r="D11" s="40" t="n">
        <v>0</v>
      </c>
      <c r="E11" s="40" t="n">
        <v>20</v>
      </c>
      <c r="F11" s="40" t="n">
        <v>20</v>
      </c>
      <c r="G11" s="40" t="n">
        <v>20</v>
      </c>
      <c r="H11" s="40" t="n">
        <v>60</v>
      </c>
      <c r="I11" s="41" t="n">
        <v>60</v>
      </c>
      <c r="J11" s="41" t="n">
        <v>60</v>
      </c>
      <c r="K11" s="41" t="n">
        <v>60</v>
      </c>
      <c r="L11" s="41" t="n">
        <v>60</v>
      </c>
      <c r="M11" s="41" t="n">
        <v>60</v>
      </c>
      <c r="N11" s="41" t="n">
        <v>60</v>
      </c>
      <c r="O11" s="41" t="n">
        <v>60</v>
      </c>
      <c r="P11" s="41" t="n">
        <v>60</v>
      </c>
      <c r="Q11" s="41" t="n">
        <v>60</v>
      </c>
      <c r="R11" s="41" t="n">
        <v>60</v>
      </c>
      <c r="S11" s="41" t="n">
        <v>90</v>
      </c>
      <c r="T11" s="41" t="n">
        <v>60</v>
      </c>
      <c r="U11" s="41" t="n">
        <v>60</v>
      </c>
      <c r="V11" s="41" t="n">
        <v>90</v>
      </c>
      <c r="W11" s="41" t="n">
        <v>60</v>
      </c>
      <c r="X11" s="41" t="n">
        <v>60</v>
      </c>
      <c r="Y11" s="41" t="n">
        <v>90</v>
      </c>
      <c r="Z11" s="41" t="n">
        <v>60</v>
      </c>
      <c r="AA11" s="41" t="n">
        <v>60</v>
      </c>
      <c r="AB11" s="41" t="n">
        <v>60</v>
      </c>
      <c r="AC11" s="41" t="n">
        <v>60</v>
      </c>
      <c r="AD11" s="41" t="n">
        <v>60</v>
      </c>
      <c r="AE11" s="41" t="n">
        <v>90</v>
      </c>
      <c r="AF11" s="41" t="n">
        <v>60</v>
      </c>
      <c r="AG11" s="41" t="n">
        <v>60</v>
      </c>
      <c r="AH11" s="42" t="n">
        <v>80</v>
      </c>
      <c r="AI11" s="42" t="n">
        <v>80</v>
      </c>
      <c r="AJ11" s="42" t="n">
        <v>80</v>
      </c>
      <c r="AK11" s="42" t="n">
        <v>80</v>
      </c>
      <c r="AL11" s="42" t="n">
        <v>80</v>
      </c>
      <c r="AM11" s="42" t="n">
        <v>80</v>
      </c>
      <c r="AN11" s="42" t="n">
        <v>80</v>
      </c>
      <c r="AO11" s="42" t="n">
        <v>80</v>
      </c>
      <c r="AP11" s="42" t="n">
        <v>80</v>
      </c>
      <c r="AQ11" s="42" t="n">
        <v>80</v>
      </c>
      <c r="AR11" s="42" t="n">
        <v>80</v>
      </c>
      <c r="AS11" s="42" t="n">
        <v>90</v>
      </c>
      <c r="AT11" s="42" t="n">
        <v>90</v>
      </c>
      <c r="AU11" s="42" t="n">
        <v>90</v>
      </c>
      <c r="AV11" s="42" t="n">
        <v>90</v>
      </c>
      <c r="AW11" s="42" t="n">
        <v>90</v>
      </c>
      <c r="AX11" s="42" t="n">
        <v>90</v>
      </c>
      <c r="AY11" s="42" t="n">
        <v>90</v>
      </c>
      <c r="AZ11" s="42" t="n">
        <v>90</v>
      </c>
      <c r="BA11" s="42"/>
      <c r="BB11" s="42"/>
      <c r="BC11" s="42"/>
      <c r="BD11" s="42"/>
      <c r="BE11" s="42"/>
    </row>
    <row r="12" customFormat="false" ht="24.6" hidden="true" customHeight="true" outlineLevel="0" collapsed="false">
      <c r="A12" s="38" t="s">
        <v>68</v>
      </c>
      <c r="B12" s="39" t="s">
        <v>63</v>
      </c>
      <c r="C12" s="39" t="s">
        <v>70</v>
      </c>
      <c r="D12" s="40" t="n">
        <v>0</v>
      </c>
      <c r="E12" s="40" t="n">
        <v>20</v>
      </c>
      <c r="F12" s="40" t="n">
        <v>20</v>
      </c>
      <c r="G12" s="40" t="n">
        <v>20</v>
      </c>
      <c r="H12" s="40" t="n">
        <v>60</v>
      </c>
      <c r="I12" s="41" t="n">
        <v>60</v>
      </c>
      <c r="J12" s="41" t="n">
        <v>60</v>
      </c>
      <c r="K12" s="41" t="n">
        <v>60</v>
      </c>
      <c r="L12" s="41" t="n">
        <v>60</v>
      </c>
      <c r="M12" s="41" t="n">
        <v>60</v>
      </c>
      <c r="N12" s="41" t="n">
        <v>60</v>
      </c>
      <c r="O12" s="41" t="n">
        <v>60</v>
      </c>
      <c r="P12" s="41" t="n">
        <v>60</v>
      </c>
      <c r="Q12" s="41" t="n">
        <v>60</v>
      </c>
      <c r="R12" s="41" t="n">
        <v>60</v>
      </c>
      <c r="S12" s="41" t="n">
        <v>90</v>
      </c>
      <c r="T12" s="41" t="n">
        <v>60</v>
      </c>
      <c r="U12" s="41" t="n">
        <v>60</v>
      </c>
      <c r="V12" s="41" t="n">
        <v>90</v>
      </c>
      <c r="W12" s="41" t="n">
        <v>60</v>
      </c>
      <c r="X12" s="41" t="n">
        <v>60</v>
      </c>
      <c r="Y12" s="41" t="n">
        <v>90</v>
      </c>
      <c r="Z12" s="41" t="n">
        <v>60</v>
      </c>
      <c r="AA12" s="41" t="n">
        <v>60</v>
      </c>
      <c r="AB12" s="41" t="n">
        <v>60</v>
      </c>
      <c r="AC12" s="41" t="n">
        <v>60</v>
      </c>
      <c r="AD12" s="41" t="n">
        <v>60</v>
      </c>
      <c r="AE12" s="41" t="n">
        <v>90</v>
      </c>
      <c r="AF12" s="41" t="n">
        <v>60</v>
      </c>
      <c r="AG12" s="41" t="n">
        <v>60</v>
      </c>
      <c r="AH12" s="42" t="n">
        <v>80</v>
      </c>
      <c r="AI12" s="42" t="n">
        <v>80</v>
      </c>
      <c r="AJ12" s="42" t="n">
        <v>80</v>
      </c>
      <c r="AK12" s="42" t="n">
        <v>80</v>
      </c>
      <c r="AL12" s="42" t="n">
        <v>80</v>
      </c>
      <c r="AM12" s="42" t="n">
        <v>80</v>
      </c>
      <c r="AN12" s="42" t="n">
        <v>80</v>
      </c>
      <c r="AO12" s="42" t="n">
        <v>80</v>
      </c>
      <c r="AP12" s="42" t="n">
        <v>80</v>
      </c>
      <c r="AQ12" s="42" t="n">
        <v>80</v>
      </c>
      <c r="AR12" s="42" t="n">
        <v>80</v>
      </c>
      <c r="AS12" s="42" t="n">
        <v>90</v>
      </c>
      <c r="AT12" s="42" t="n">
        <v>90</v>
      </c>
      <c r="AU12" s="42" t="n">
        <v>90</v>
      </c>
      <c r="AV12" s="42" t="n">
        <v>90</v>
      </c>
      <c r="AW12" s="42" t="n">
        <v>90</v>
      </c>
      <c r="AX12" s="42" t="n">
        <v>90</v>
      </c>
      <c r="AY12" s="42" t="n">
        <v>90</v>
      </c>
      <c r="AZ12" s="42" t="n">
        <v>90</v>
      </c>
      <c r="BA12" s="42"/>
      <c r="BB12" s="42"/>
      <c r="BC12" s="42"/>
      <c r="BD12" s="42"/>
      <c r="BE12" s="42"/>
    </row>
    <row r="13" customFormat="false" ht="24.6" hidden="true" customHeight="true" outlineLevel="0" collapsed="false">
      <c r="A13" s="38" t="s">
        <v>71</v>
      </c>
      <c r="B13" s="39" t="s">
        <v>66</v>
      </c>
      <c r="C13" s="39" t="s">
        <v>72</v>
      </c>
      <c r="D13" s="40" t="n">
        <v>0</v>
      </c>
      <c r="E13" s="40" t="n">
        <v>20</v>
      </c>
      <c r="F13" s="40" t="n">
        <v>20</v>
      </c>
      <c r="G13" s="40" t="n">
        <v>20</v>
      </c>
      <c r="H13" s="40" t="n">
        <v>60</v>
      </c>
      <c r="I13" s="41" t="n">
        <v>60</v>
      </c>
      <c r="J13" s="41" t="n">
        <v>60</v>
      </c>
      <c r="K13" s="41" t="n">
        <v>60</v>
      </c>
      <c r="L13" s="41" t="n">
        <v>60</v>
      </c>
      <c r="M13" s="41" t="n">
        <v>60</v>
      </c>
      <c r="N13" s="41" t="n">
        <v>60</v>
      </c>
      <c r="O13" s="41" t="n">
        <v>60</v>
      </c>
      <c r="P13" s="41" t="n">
        <v>60</v>
      </c>
      <c r="Q13" s="41" t="n">
        <v>60</v>
      </c>
      <c r="R13" s="41" t="n">
        <v>60</v>
      </c>
      <c r="S13" s="41" t="n">
        <v>90</v>
      </c>
      <c r="T13" s="41" t="n">
        <v>60</v>
      </c>
      <c r="U13" s="41" t="n">
        <v>60</v>
      </c>
      <c r="V13" s="41" t="n">
        <v>90</v>
      </c>
      <c r="W13" s="41" t="n">
        <v>60</v>
      </c>
      <c r="X13" s="41" t="n">
        <v>60</v>
      </c>
      <c r="Y13" s="41" t="n">
        <v>90</v>
      </c>
      <c r="Z13" s="41" t="n">
        <v>60</v>
      </c>
      <c r="AA13" s="41" t="n">
        <v>60</v>
      </c>
      <c r="AB13" s="41" t="n">
        <v>60</v>
      </c>
      <c r="AC13" s="41" t="n">
        <v>60</v>
      </c>
      <c r="AD13" s="41" t="n">
        <v>60</v>
      </c>
      <c r="AE13" s="41" t="n">
        <v>90</v>
      </c>
      <c r="AF13" s="41" t="n">
        <v>60</v>
      </c>
      <c r="AG13" s="41" t="n">
        <v>60</v>
      </c>
      <c r="AH13" s="42" t="n">
        <v>80</v>
      </c>
      <c r="AI13" s="42" t="n">
        <v>80</v>
      </c>
      <c r="AJ13" s="42" t="n">
        <v>80</v>
      </c>
      <c r="AK13" s="42" t="n">
        <v>80</v>
      </c>
      <c r="AL13" s="42" t="n">
        <v>80</v>
      </c>
      <c r="AM13" s="42" t="n">
        <v>80</v>
      </c>
      <c r="AN13" s="42" t="n">
        <v>80</v>
      </c>
      <c r="AO13" s="42" t="n">
        <v>80</v>
      </c>
      <c r="AP13" s="42" t="n">
        <v>80</v>
      </c>
      <c r="AQ13" s="42" t="n">
        <v>80</v>
      </c>
      <c r="AR13" s="42" t="n">
        <v>80</v>
      </c>
      <c r="AS13" s="42" t="n">
        <v>90</v>
      </c>
      <c r="AT13" s="42" t="n">
        <v>90</v>
      </c>
      <c r="AU13" s="42" t="n">
        <v>90</v>
      </c>
      <c r="AV13" s="42" t="n">
        <v>90</v>
      </c>
      <c r="AW13" s="42" t="n">
        <v>90</v>
      </c>
      <c r="AX13" s="42" t="n">
        <v>90</v>
      </c>
      <c r="AY13" s="42" t="n">
        <v>90</v>
      </c>
      <c r="AZ13" s="42" t="n">
        <v>90</v>
      </c>
      <c r="BA13" s="42"/>
      <c r="BB13" s="42"/>
      <c r="BC13" s="42"/>
      <c r="BD13" s="42"/>
      <c r="BE13" s="42"/>
    </row>
    <row r="14" customFormat="false" ht="15" hidden="true" customHeight="false" outlineLevel="0" collapsed="false">
      <c r="A14" s="43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44" t="s">
        <v>73</v>
      </c>
      <c r="AI14" s="44"/>
      <c r="AJ14" s="44"/>
      <c r="AK14" s="44"/>
      <c r="AL14" s="44"/>
      <c r="AM14" s="44"/>
      <c r="AN14" s="44"/>
      <c r="AO14" s="44"/>
    </row>
    <row r="15" customFormat="false" ht="18" hidden="true" customHeight="false" outlineLevel="0" collapsed="false">
      <c r="A15" s="45" t="s">
        <v>74</v>
      </c>
    </row>
    <row r="16" customFormat="false" ht="42.75" hidden="true" customHeight="false" outlineLevel="0" collapsed="false">
      <c r="C16" s="46" t="s">
        <v>75</v>
      </c>
      <c r="D16" s="47" t="s">
        <v>76</v>
      </c>
      <c r="E16" s="48" t="s">
        <v>77</v>
      </c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 t="s">
        <v>78</v>
      </c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 t="s">
        <v>79</v>
      </c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 t="s">
        <v>80</v>
      </c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</row>
    <row r="17" customFormat="false" ht="19.7" hidden="true" customHeight="true" outlineLevel="0" collapsed="false">
      <c r="A17" s="32" t="s">
        <v>60</v>
      </c>
      <c r="B17" s="33" t="s">
        <v>61</v>
      </c>
      <c r="C17" s="49"/>
      <c r="D17" s="50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</row>
    <row r="18" customFormat="false" ht="19.7" hidden="true" customHeight="true" outlineLevel="0" collapsed="false">
      <c r="A18" s="32" t="s">
        <v>60</v>
      </c>
      <c r="B18" s="33" t="s">
        <v>63</v>
      </c>
      <c r="C18" s="49" t="n">
        <v>10</v>
      </c>
      <c r="D18" s="50" t="n">
        <v>20</v>
      </c>
      <c r="E18" s="51" t="n">
        <f aca="false">$C$18*$D$18*E9</f>
        <v>14840</v>
      </c>
      <c r="F18" s="51" t="n">
        <f aca="false">$C$18*$D$18*F9</f>
        <v>14840</v>
      </c>
      <c r="G18" s="51" t="n">
        <f aca="false">$C$18*$D$18*G9</f>
        <v>14840</v>
      </c>
      <c r="H18" s="51" t="n">
        <f aca="false">$C$18*$D$18*H9</f>
        <v>21840</v>
      </c>
      <c r="I18" s="51" t="n">
        <f aca="false">$C$18*$D$18*I9</f>
        <v>21840</v>
      </c>
      <c r="J18" s="51" t="n">
        <f aca="false">$C$18*$D$18*J9</f>
        <v>24640</v>
      </c>
      <c r="K18" s="51" t="n">
        <f aca="false">$C$18*$D$18*K9</f>
        <v>29120</v>
      </c>
      <c r="L18" s="51" t="n">
        <f aca="false">$C$18*$D$18*L9</f>
        <v>29120</v>
      </c>
      <c r="M18" s="51" t="n">
        <f aca="false">$C$18*$D$18*M9</f>
        <v>30520</v>
      </c>
      <c r="N18" s="51" t="n">
        <f aca="false">$C$18*$D$18*N9</f>
        <v>27440</v>
      </c>
      <c r="O18" s="51" t="n">
        <f aca="false">$C$18*$D$18*O9</f>
        <v>28840</v>
      </c>
      <c r="P18" s="51" t="n">
        <f aca="false">$C$18*$D$18*P9</f>
        <v>30240</v>
      </c>
      <c r="Q18" s="51" t="n">
        <f aca="false">$C$18*$D$18*Q9</f>
        <v>42000</v>
      </c>
      <c r="R18" s="51" t="n">
        <f aca="false">$C$18*$D$18*R9</f>
        <v>42140</v>
      </c>
      <c r="S18" s="51" t="n">
        <f aca="false">$C$18*$D$18*S9</f>
        <v>46340</v>
      </c>
      <c r="T18" s="51" t="n">
        <f aca="false">$C$18*$D$18*T9</f>
        <v>43540</v>
      </c>
      <c r="U18" s="51" t="n">
        <f aca="false">$C$18*$D$18*U9</f>
        <v>44940</v>
      </c>
      <c r="V18" s="51" t="n">
        <f aca="false">$C$18*$D$18*V9</f>
        <v>50540</v>
      </c>
      <c r="W18" s="51" t="n">
        <f aca="false">$C$18*$D$18*W9</f>
        <v>52500</v>
      </c>
      <c r="X18" s="51" t="n">
        <f aca="false">$C$18*$D$18*X9</f>
        <v>53900</v>
      </c>
      <c r="Y18" s="51" t="n">
        <f aca="false">$C$18*$D$18*Y9</f>
        <v>55020</v>
      </c>
      <c r="Z18" s="51" t="n">
        <f aca="false">$C$18*$D$18*Z9</f>
        <v>55720</v>
      </c>
      <c r="AA18" s="51" t="n">
        <f aca="false">$C$18*$D$18*AA9</f>
        <v>52640</v>
      </c>
      <c r="AB18" s="51" t="n">
        <f aca="false">$C$18*$D$18*AB9</f>
        <v>53760</v>
      </c>
      <c r="AC18" s="51" t="n">
        <f aca="false">$C$18*$D$18*AC9</f>
        <v>61740</v>
      </c>
      <c r="AD18" s="51" t="n">
        <f aca="false">$C$18*$D$18*AD9</f>
        <v>62860</v>
      </c>
      <c r="AE18" s="51" t="n">
        <f aca="false">$C$18*$D$18*AE9</f>
        <v>67060</v>
      </c>
      <c r="AF18" s="51" t="n">
        <f aca="false">$C$18*$D$18*AF9</f>
        <v>64120</v>
      </c>
      <c r="AG18" s="51" t="n">
        <f aca="false">$C$18*$D$18*AG9</f>
        <v>65240</v>
      </c>
      <c r="AH18" s="51" t="n">
        <f aca="false">$C$18*$D$18*AH9</f>
        <v>71120</v>
      </c>
      <c r="AI18" s="51" t="n">
        <f aca="false">$C$18*$D$18*AI9</f>
        <v>70980</v>
      </c>
      <c r="AJ18" s="51" t="n">
        <f aca="false">$C$18*$D$18*AJ9</f>
        <v>72100</v>
      </c>
      <c r="AK18" s="51" t="n">
        <f aca="false">$C$18*$D$18*AK9</f>
        <v>73220</v>
      </c>
      <c r="AL18" s="51" t="n">
        <f aca="false">$C$18*$D$18*AL9</f>
        <v>75740</v>
      </c>
      <c r="AM18" s="51" t="n">
        <f aca="false">$C$18*$D$18*AM9</f>
        <v>72100</v>
      </c>
      <c r="AN18" s="51" t="n">
        <f aca="false">$C$18*$D$18*AN9</f>
        <v>73220</v>
      </c>
      <c r="AO18" s="51" t="n">
        <f aca="false">$C$18*$D$18*AO9</f>
        <v>78680</v>
      </c>
      <c r="AP18" s="51" t="n">
        <f aca="false">$C$18*$D$18*AP9</f>
        <v>80220</v>
      </c>
      <c r="AQ18" s="51" t="n">
        <f aca="false">$C$18*$D$18*AQ9</f>
        <v>84980</v>
      </c>
      <c r="AR18" s="51" t="n">
        <f aca="false">$C$18*$D$18*AR9</f>
        <v>81340</v>
      </c>
      <c r="AS18" s="51" t="n">
        <f aca="false">$C$18*$D$18*AS9</f>
        <v>82460</v>
      </c>
      <c r="AT18" s="51" t="n">
        <f aca="false">$C$18*$D$18*AT9</f>
        <v>83580</v>
      </c>
      <c r="AU18" s="51" t="n">
        <f aca="false">$C$18*$D$18*AU9</f>
        <v>81200</v>
      </c>
      <c r="AV18" s="51" t="n">
        <f aca="false">$C$18*$D$18*AV9</f>
        <v>81200</v>
      </c>
      <c r="AW18" s="51" t="n">
        <f aca="false">$C$18*$D$18*AW9</f>
        <v>81200</v>
      </c>
      <c r="AX18" s="51" t="n">
        <f aca="false">$C$18*$D$18*AX9</f>
        <v>84700</v>
      </c>
      <c r="AY18" s="51" t="n">
        <f aca="false">$C$18*$D$18*AY9</f>
        <v>81200</v>
      </c>
      <c r="AZ18" s="51" t="n">
        <f aca="false">$C$18*$D$18*AZ9</f>
        <v>81200</v>
      </c>
    </row>
    <row r="19" customFormat="false" ht="19.7" hidden="true" customHeight="true" outlineLevel="0" collapsed="false">
      <c r="A19" s="32" t="s">
        <v>65</v>
      </c>
      <c r="B19" s="33" t="s">
        <v>66</v>
      </c>
      <c r="C19" s="49" t="n">
        <v>10</v>
      </c>
      <c r="D19" s="50" t="n">
        <v>16</v>
      </c>
      <c r="E19" s="51" t="n">
        <f aca="false">$C$19*$D$19*E10</f>
        <v>4800</v>
      </c>
      <c r="F19" s="51" t="n">
        <f aca="false">$C$19*$D$19*F10</f>
        <v>4800</v>
      </c>
      <c r="G19" s="51" t="n">
        <f aca="false">$C$19*$D$19*G10</f>
        <v>4800</v>
      </c>
      <c r="H19" s="51" t="n">
        <f aca="false">$C$19*$D$19*H10</f>
        <v>11200</v>
      </c>
      <c r="I19" s="51" t="n">
        <f aca="false">$C$19*$D$19*I10</f>
        <v>11200</v>
      </c>
      <c r="J19" s="51" t="n">
        <f aca="false">$C$19*$D$19*J10</f>
        <v>11200</v>
      </c>
      <c r="K19" s="51" t="n">
        <f aca="false">$C$19*$D$19*K10</f>
        <v>12800</v>
      </c>
      <c r="L19" s="51" t="n">
        <f aca="false">$C$19*$D$19*L10</f>
        <v>12800</v>
      </c>
      <c r="M19" s="51" t="n">
        <f aca="false">$C$19*$D$19*M10</f>
        <v>12800</v>
      </c>
      <c r="N19" s="51" t="n">
        <f aca="false">$C$19*$D$19*N10</f>
        <v>12800</v>
      </c>
      <c r="O19" s="51" t="n">
        <f aca="false">$C$19*$D$19*O10</f>
        <v>12800</v>
      </c>
      <c r="P19" s="51" t="n">
        <f aca="false">$C$19*$D$19*P10</f>
        <v>12800</v>
      </c>
      <c r="Q19" s="51" t="n">
        <f aca="false">$C$19*$D$19*Q10</f>
        <v>16000</v>
      </c>
      <c r="R19" s="51" t="n">
        <f aca="false">$C$19*$D$19*R10</f>
        <v>16000</v>
      </c>
      <c r="S19" s="51" t="n">
        <f aca="false">$C$19*$D$19*S10</f>
        <v>20800</v>
      </c>
      <c r="T19" s="51" t="n">
        <f aca="false">$C$19*$D$19*T10</f>
        <v>16000</v>
      </c>
      <c r="U19" s="51" t="n">
        <f aca="false">$C$19*$D$19*U10</f>
        <v>11200</v>
      </c>
      <c r="V19" s="51" t="n">
        <f aca="false">$C$19*$D$19*V10</f>
        <v>16000</v>
      </c>
      <c r="W19" s="51" t="n">
        <f aca="false">$C$19*$D$19*W10</f>
        <v>16000</v>
      </c>
      <c r="X19" s="51" t="n">
        <f aca="false">$C$19*$D$19*X10</f>
        <v>16000</v>
      </c>
      <c r="Y19" s="51" t="n">
        <f aca="false">$C$19*$D$19*Y10</f>
        <v>20800</v>
      </c>
      <c r="Z19" s="51" t="n">
        <f aca="false">$C$19*$D$19*Z10</f>
        <v>16000</v>
      </c>
      <c r="AA19" s="51" t="n">
        <f aca="false">$C$19*$D$19*AA10</f>
        <v>16000</v>
      </c>
      <c r="AB19" s="51" t="n">
        <f aca="false">$C$19*$D$19*AB10</f>
        <v>16000</v>
      </c>
      <c r="AC19" s="51" t="n">
        <f aca="false">$C$19*$D$19*AC10</f>
        <v>20800</v>
      </c>
      <c r="AD19" s="51" t="n">
        <f aca="false">$C$19*$D$19*AD10</f>
        <v>16000</v>
      </c>
      <c r="AE19" s="51" t="n">
        <f aca="false">$C$19*$D$19*AE10</f>
        <v>20800</v>
      </c>
      <c r="AF19" s="51" t="n">
        <f aca="false">$C$19*$D$19*AF10</f>
        <v>16000</v>
      </c>
      <c r="AG19" s="51" t="n">
        <f aca="false">$C$19*$D$19*AG10</f>
        <v>16000</v>
      </c>
      <c r="AH19" s="51" t="n">
        <f aca="false">$C$19*$D$19*AH10</f>
        <v>20800</v>
      </c>
      <c r="AI19" s="51" t="n">
        <f aca="false">$C$19*$D$19*AI10</f>
        <v>16000</v>
      </c>
      <c r="AJ19" s="51" t="n">
        <f aca="false">$C$19*$D$19*AJ10</f>
        <v>16000</v>
      </c>
      <c r="AK19" s="51" t="n">
        <f aca="false">$C$19*$D$19*AK10</f>
        <v>24000</v>
      </c>
      <c r="AL19" s="51" t="n">
        <f aca="false">$C$19*$D$19*AL10</f>
        <v>24000</v>
      </c>
      <c r="AM19" s="51" t="n">
        <f aca="false">$C$19*$D$19*AM10</f>
        <v>24000</v>
      </c>
      <c r="AN19" s="51" t="n">
        <f aca="false">$C$19*$D$19*AN10</f>
        <v>24000</v>
      </c>
      <c r="AO19" s="51" t="n">
        <f aca="false">$C$19*$D$19*AO10</f>
        <v>24000</v>
      </c>
      <c r="AP19" s="51" t="n">
        <f aca="false">$C$19*$D$19*AP10</f>
        <v>14400</v>
      </c>
      <c r="AQ19" s="51" t="n">
        <f aca="false">$C$19*$D$19*AQ10</f>
        <v>14400</v>
      </c>
      <c r="AR19" s="51" t="n">
        <f aca="false">$C$19*$D$19*AR10</f>
        <v>14400</v>
      </c>
      <c r="AS19" s="51" t="n">
        <f aca="false">$C$19*$D$19*AS10</f>
        <v>16000</v>
      </c>
      <c r="AT19" s="51" t="n">
        <f aca="false">$C$19*$D$19*AT10</f>
        <v>16000</v>
      </c>
      <c r="AU19" s="51" t="n">
        <f aca="false">$C$19*$D$19*AU10</f>
        <v>16000</v>
      </c>
      <c r="AV19" s="51" t="n">
        <f aca="false">$C$19*$D$19*AV10</f>
        <v>16000</v>
      </c>
      <c r="AW19" s="51" t="n">
        <f aca="false">$C$19*$D$19*AW10</f>
        <v>16000</v>
      </c>
      <c r="AX19" s="51" t="n">
        <f aca="false">$C$19*$D$19*AX10</f>
        <v>16000</v>
      </c>
      <c r="AY19" s="51" t="n">
        <f aca="false">$C$19*$D$19*AY10</f>
        <v>16000</v>
      </c>
      <c r="AZ19" s="51" t="n">
        <f aca="false">$C$19*$D$19*AZ10</f>
        <v>16000</v>
      </c>
    </row>
    <row r="20" customFormat="false" ht="19.7" hidden="true" customHeight="true" outlineLevel="0" collapsed="false">
      <c r="A20" s="38" t="s">
        <v>68</v>
      </c>
      <c r="B20" s="39" t="s">
        <v>61</v>
      </c>
      <c r="C20" s="49"/>
      <c r="D20" s="50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</row>
    <row r="21" customFormat="false" ht="19.7" hidden="true" customHeight="true" outlineLevel="0" collapsed="false">
      <c r="A21" s="38" t="s">
        <v>68</v>
      </c>
      <c r="B21" s="39" t="s">
        <v>63</v>
      </c>
      <c r="C21" s="49" t="n">
        <v>10</v>
      </c>
      <c r="D21" s="50" t="n">
        <v>8</v>
      </c>
      <c r="E21" s="51" t="n">
        <f aca="false">$C$21*$D$21*E12</f>
        <v>1600</v>
      </c>
      <c r="F21" s="51" t="n">
        <f aca="false">$C$21*$D$21*F12</f>
        <v>1600</v>
      </c>
      <c r="G21" s="51" t="n">
        <f aca="false">$C$21*$D$21*G12</f>
        <v>1600</v>
      </c>
      <c r="H21" s="51" t="n">
        <f aca="false">$C$21*$D$21*H12</f>
        <v>4800</v>
      </c>
      <c r="I21" s="51" t="n">
        <f aca="false">$C$21*$D$21*I12</f>
        <v>4800</v>
      </c>
      <c r="J21" s="51" t="n">
        <f aca="false">$C$21*$D$21*J12</f>
        <v>4800</v>
      </c>
      <c r="K21" s="51" t="n">
        <f aca="false">$C$21*$D$21*K12</f>
        <v>4800</v>
      </c>
      <c r="L21" s="51" t="n">
        <f aca="false">$C$21*$D$21*L12</f>
        <v>4800</v>
      </c>
      <c r="M21" s="51" t="n">
        <f aca="false">$C$21*$D$21*M12</f>
        <v>4800</v>
      </c>
      <c r="N21" s="51" t="n">
        <f aca="false">$C$21*$D$21*N12</f>
        <v>4800</v>
      </c>
      <c r="O21" s="51" t="n">
        <f aca="false">$C$21*$D$21*O12</f>
        <v>4800</v>
      </c>
      <c r="P21" s="51" t="n">
        <f aca="false">$C$21*$D$21*P12</f>
        <v>4800</v>
      </c>
      <c r="Q21" s="51" t="n">
        <f aca="false">$C$21*$D$21*Q12</f>
        <v>4800</v>
      </c>
      <c r="R21" s="51" t="n">
        <f aca="false">$C$21*$D$21*R12</f>
        <v>4800</v>
      </c>
      <c r="S21" s="51" t="n">
        <f aca="false">$C$21*$D$21*S12</f>
        <v>7200</v>
      </c>
      <c r="T21" s="51" t="n">
        <f aca="false">$C$21*$D$21*T12</f>
        <v>4800</v>
      </c>
      <c r="U21" s="51" t="n">
        <f aca="false">$C$21*$D$21*U12</f>
        <v>4800</v>
      </c>
      <c r="V21" s="51" t="n">
        <f aca="false">$C$21*$D$21*V12</f>
        <v>7200</v>
      </c>
      <c r="W21" s="51" t="n">
        <f aca="false">$C$21*$D$21*W12</f>
        <v>4800</v>
      </c>
      <c r="X21" s="51" t="n">
        <f aca="false">$C$21*$D$21*X12</f>
        <v>4800</v>
      </c>
      <c r="Y21" s="51" t="n">
        <f aca="false">$C$21*$D$21*Y12</f>
        <v>7200</v>
      </c>
      <c r="Z21" s="51" t="n">
        <f aca="false">$C$21*$D$21*Z12</f>
        <v>4800</v>
      </c>
      <c r="AA21" s="51" t="n">
        <f aca="false">$C$21*$D$21*AA12</f>
        <v>4800</v>
      </c>
      <c r="AB21" s="51" t="n">
        <f aca="false">$C$21*$D$21*AB12</f>
        <v>4800</v>
      </c>
      <c r="AC21" s="51" t="n">
        <f aca="false">$C$21*$D$21*AC12</f>
        <v>4800</v>
      </c>
      <c r="AD21" s="51" t="n">
        <f aca="false">$C$21*$D$21*AD12</f>
        <v>4800</v>
      </c>
      <c r="AE21" s="51" t="n">
        <f aca="false">$C$21*$D$21*AE12</f>
        <v>7200</v>
      </c>
      <c r="AF21" s="51" t="n">
        <f aca="false">$C$21*$D$21*AF12</f>
        <v>4800</v>
      </c>
      <c r="AG21" s="51" t="n">
        <f aca="false">$C$21*$D$21*AG12</f>
        <v>4800</v>
      </c>
      <c r="AH21" s="51" t="n">
        <f aca="false">$C$21*$D$21*AH12</f>
        <v>6400</v>
      </c>
      <c r="AI21" s="51" t="n">
        <f aca="false">$C$21*$D$21*AI12</f>
        <v>6400</v>
      </c>
      <c r="AJ21" s="51" t="n">
        <f aca="false">$C$21*$D$21*AJ12</f>
        <v>6400</v>
      </c>
      <c r="AK21" s="51" t="n">
        <f aca="false">$C$21*$D$21*AK12</f>
        <v>6400</v>
      </c>
      <c r="AL21" s="51" t="n">
        <f aca="false">$C$21*$D$21*AL12</f>
        <v>6400</v>
      </c>
      <c r="AM21" s="51" t="n">
        <f aca="false">$C$21*$D$21*AM12</f>
        <v>6400</v>
      </c>
      <c r="AN21" s="51" t="n">
        <f aca="false">$C$21*$D$21*AN12</f>
        <v>6400</v>
      </c>
      <c r="AO21" s="51" t="n">
        <f aca="false">$C$21*$D$21*AO12</f>
        <v>6400</v>
      </c>
      <c r="AP21" s="51" t="n">
        <f aca="false">$C$21*$D$21*AP12</f>
        <v>6400</v>
      </c>
      <c r="AQ21" s="51" t="n">
        <f aca="false">$C$21*$D$21*AQ12</f>
        <v>6400</v>
      </c>
      <c r="AR21" s="51" t="n">
        <f aca="false">$C$21*$D$21*AR12</f>
        <v>6400</v>
      </c>
      <c r="AS21" s="51" t="n">
        <f aca="false">$C$21*$D$21*AS12</f>
        <v>7200</v>
      </c>
      <c r="AT21" s="51" t="n">
        <f aca="false">$C$21*$D$21*AT12</f>
        <v>7200</v>
      </c>
      <c r="AU21" s="51" t="n">
        <f aca="false">$C$21*$D$21*AU12</f>
        <v>7200</v>
      </c>
      <c r="AV21" s="51" t="n">
        <f aca="false">$C$21*$D$21*AV12</f>
        <v>7200</v>
      </c>
      <c r="AW21" s="51" t="n">
        <f aca="false">$C$21*$D$21*AW12</f>
        <v>7200</v>
      </c>
      <c r="AX21" s="51" t="n">
        <f aca="false">$C$21*$D$21*AX12</f>
        <v>7200</v>
      </c>
      <c r="AY21" s="51" t="n">
        <f aca="false">$C$21*$D$21*AY12</f>
        <v>7200</v>
      </c>
      <c r="AZ21" s="51" t="n">
        <f aca="false">$C$21*$D$21*AZ12</f>
        <v>7200</v>
      </c>
    </row>
    <row r="22" customFormat="false" ht="19.7" hidden="true" customHeight="true" outlineLevel="0" collapsed="false">
      <c r="A22" s="38" t="s">
        <v>71</v>
      </c>
      <c r="B22" s="39" t="s">
        <v>66</v>
      </c>
      <c r="C22" s="49" t="n">
        <v>10</v>
      </c>
      <c r="D22" s="50" t="n">
        <v>12</v>
      </c>
      <c r="E22" s="51" t="n">
        <f aca="false">$C$22*$D$22*E13</f>
        <v>2400</v>
      </c>
      <c r="F22" s="51" t="n">
        <f aca="false">$C$22*$D$22*F13</f>
        <v>2400</v>
      </c>
      <c r="G22" s="51" t="n">
        <f aca="false">$C$22*$D$22*G13</f>
        <v>2400</v>
      </c>
      <c r="H22" s="51" t="n">
        <f aca="false">$C$22*$D$22*H13</f>
        <v>7200</v>
      </c>
      <c r="I22" s="51" t="n">
        <f aca="false">$C$22*$D$22*I13</f>
        <v>7200</v>
      </c>
      <c r="J22" s="51" t="n">
        <f aca="false">$C$22*$D$22*J13</f>
        <v>7200</v>
      </c>
      <c r="K22" s="51" t="n">
        <f aca="false">$C$22*$D$22*K13</f>
        <v>7200</v>
      </c>
      <c r="L22" s="51" t="n">
        <f aca="false">$C$22*$D$22*L13</f>
        <v>7200</v>
      </c>
      <c r="M22" s="51" t="n">
        <f aca="false">$C$22*$D$22*M13</f>
        <v>7200</v>
      </c>
      <c r="N22" s="51" t="n">
        <f aca="false">$C$22*$D$22*N13</f>
        <v>7200</v>
      </c>
      <c r="O22" s="51" t="n">
        <f aca="false">$C$22*$D$22*O13</f>
        <v>7200</v>
      </c>
      <c r="P22" s="51" t="n">
        <f aca="false">$C$22*$D$22*P13</f>
        <v>7200</v>
      </c>
      <c r="Q22" s="51" t="n">
        <f aca="false">$C$22*$D$22*Q13</f>
        <v>7200</v>
      </c>
      <c r="R22" s="51" t="n">
        <f aca="false">$C$22*$D$22*R13</f>
        <v>7200</v>
      </c>
      <c r="S22" s="51" t="n">
        <f aca="false">$C$22*$D$22*S13</f>
        <v>10800</v>
      </c>
      <c r="T22" s="51" t="n">
        <f aca="false">$C$22*$D$22*T13</f>
        <v>7200</v>
      </c>
      <c r="U22" s="51" t="n">
        <f aca="false">$C$22*$D$22*U13</f>
        <v>7200</v>
      </c>
      <c r="V22" s="51" t="n">
        <f aca="false">$C$22*$D$22*V13</f>
        <v>10800</v>
      </c>
      <c r="W22" s="51" t="n">
        <f aca="false">$C$22*$D$22*W13</f>
        <v>7200</v>
      </c>
      <c r="X22" s="51" t="n">
        <f aca="false">$C$22*$D$22*X13</f>
        <v>7200</v>
      </c>
      <c r="Y22" s="51" t="n">
        <f aca="false">$C$22*$D$22*Y13</f>
        <v>10800</v>
      </c>
      <c r="Z22" s="51" t="n">
        <f aca="false">$C$22*$D$22*Z13</f>
        <v>7200</v>
      </c>
      <c r="AA22" s="51" t="n">
        <f aca="false">$C$22*$D$22*AA13</f>
        <v>7200</v>
      </c>
      <c r="AB22" s="51" t="n">
        <f aca="false">$C$22*$D$22*AB13</f>
        <v>7200</v>
      </c>
      <c r="AC22" s="51" t="n">
        <f aca="false">$C$22*$D$22*AC13</f>
        <v>7200</v>
      </c>
      <c r="AD22" s="51" t="n">
        <f aca="false">$C$22*$D$22*AD13</f>
        <v>7200</v>
      </c>
      <c r="AE22" s="51" t="n">
        <f aca="false">$C$22*$D$22*AE13</f>
        <v>10800</v>
      </c>
      <c r="AF22" s="51" t="n">
        <f aca="false">$C$22*$D$22*AF13</f>
        <v>7200</v>
      </c>
      <c r="AG22" s="51" t="n">
        <f aca="false">$C$22*$D$22*AG13</f>
        <v>7200</v>
      </c>
      <c r="AH22" s="51" t="n">
        <f aca="false">$C$22*$D$22*AH13</f>
        <v>9600</v>
      </c>
      <c r="AI22" s="51" t="n">
        <f aca="false">$C$22*$D$22*AI13</f>
        <v>9600</v>
      </c>
      <c r="AJ22" s="51" t="n">
        <f aca="false">$C$22*$D$22*AJ13</f>
        <v>9600</v>
      </c>
      <c r="AK22" s="51" t="n">
        <f aca="false">$C$22*$D$22*AK13</f>
        <v>9600</v>
      </c>
      <c r="AL22" s="51" t="n">
        <f aca="false">$C$22*$D$22*AL13</f>
        <v>9600</v>
      </c>
      <c r="AM22" s="51" t="n">
        <f aca="false">$C$22*$D$22*AM13</f>
        <v>9600</v>
      </c>
      <c r="AN22" s="51" t="n">
        <f aca="false">$C$22*$D$22*AN13</f>
        <v>9600</v>
      </c>
      <c r="AO22" s="51" t="n">
        <f aca="false">$C$22*$D$22*AO13</f>
        <v>9600</v>
      </c>
      <c r="AP22" s="51" t="n">
        <f aca="false">$C$22*$D$22*AP13</f>
        <v>9600</v>
      </c>
      <c r="AQ22" s="51" t="n">
        <f aca="false">$C$22*$D$22*AQ13</f>
        <v>9600</v>
      </c>
      <c r="AR22" s="51" t="n">
        <f aca="false">$C$22*$D$22*AR13</f>
        <v>9600</v>
      </c>
      <c r="AS22" s="51" t="n">
        <f aca="false">$C$22*$D$22*AS13</f>
        <v>10800</v>
      </c>
      <c r="AT22" s="51" t="n">
        <f aca="false">$C$22*$D$22*AT13</f>
        <v>10800</v>
      </c>
      <c r="AU22" s="51" t="n">
        <f aca="false">$C$22*$D$22*AU13</f>
        <v>10800</v>
      </c>
      <c r="AV22" s="51" t="n">
        <f aca="false">$C$22*$D$22*AV13</f>
        <v>10800</v>
      </c>
      <c r="AW22" s="51" t="n">
        <f aca="false">$C$22*$D$22*AW13</f>
        <v>10800</v>
      </c>
      <c r="AX22" s="51" t="n">
        <f aca="false">$C$22*$D$22*AX13</f>
        <v>10800</v>
      </c>
      <c r="AY22" s="51" t="n">
        <f aca="false">$C$22*$D$22*AY13</f>
        <v>10800</v>
      </c>
      <c r="AZ22" s="51" t="n">
        <f aca="false">$C$22*$D$22*AZ13</f>
        <v>10800</v>
      </c>
    </row>
    <row r="23" customFormat="false" ht="19.7" hidden="true" customHeight="true" outlineLevel="0" collapsed="false">
      <c r="A23" s="43"/>
      <c r="B23" s="47"/>
    </row>
    <row r="24" s="23" customFormat="true" ht="19.7" hidden="true" customHeight="true" outlineLevel="0" collapsed="false">
      <c r="A24" s="23" t="s">
        <v>81</v>
      </c>
      <c r="C24" s="52" t="n">
        <f aca="false">SUM(E24:AZ24)</f>
        <v>4115820</v>
      </c>
      <c r="E24" s="53" t="n">
        <f aca="false">SUM(E17:E22)</f>
        <v>23640</v>
      </c>
      <c r="F24" s="53" t="n">
        <f aca="false">SUM(F17:F22)</f>
        <v>23640</v>
      </c>
      <c r="G24" s="53" t="n">
        <f aca="false">SUM(G17:G22)</f>
        <v>23640</v>
      </c>
      <c r="H24" s="53" t="n">
        <f aca="false">SUM(H17:H22)</f>
        <v>45040</v>
      </c>
      <c r="I24" s="53" t="n">
        <f aca="false">SUM(I17:I22)</f>
        <v>45040</v>
      </c>
      <c r="J24" s="53" t="n">
        <f aca="false">SUM(J17:J22)</f>
        <v>47840</v>
      </c>
      <c r="K24" s="53" t="n">
        <f aca="false">SUM(K17:K22)</f>
        <v>53920</v>
      </c>
      <c r="L24" s="53" t="n">
        <f aca="false">SUM(L17:L22)</f>
        <v>53920</v>
      </c>
      <c r="M24" s="53" t="n">
        <f aca="false">SUM(M17:M22)</f>
        <v>55320</v>
      </c>
      <c r="N24" s="53" t="n">
        <f aca="false">SUM(N17:N22)</f>
        <v>52240</v>
      </c>
      <c r="O24" s="53" t="n">
        <f aca="false">SUM(O17:O22)</f>
        <v>53640</v>
      </c>
      <c r="P24" s="53" t="n">
        <f aca="false">SUM(P17:P22)</f>
        <v>55040</v>
      </c>
      <c r="Q24" s="53" t="n">
        <f aca="false">SUM(Q17:Q22)</f>
        <v>70000</v>
      </c>
      <c r="R24" s="53" t="n">
        <f aca="false">SUM(R17:R22)</f>
        <v>70140</v>
      </c>
      <c r="S24" s="53" t="n">
        <f aca="false">SUM(S17:S22)</f>
        <v>85140</v>
      </c>
      <c r="T24" s="53" t="n">
        <f aca="false">SUM(T17:T22)</f>
        <v>71540</v>
      </c>
      <c r="U24" s="53" t="n">
        <f aca="false">SUM(U17:U22)</f>
        <v>68140</v>
      </c>
      <c r="V24" s="53" t="n">
        <f aca="false">SUM(V17:V22)</f>
        <v>84540</v>
      </c>
      <c r="W24" s="53" t="n">
        <f aca="false">SUM(W17:W22)</f>
        <v>80500</v>
      </c>
      <c r="X24" s="53" t="n">
        <f aca="false">SUM(X17:X22)</f>
        <v>81900</v>
      </c>
      <c r="Y24" s="53" t="n">
        <f aca="false">SUM(Y17:Y22)</f>
        <v>93820</v>
      </c>
      <c r="Z24" s="53" t="n">
        <f aca="false">SUM(Z17:Z22)</f>
        <v>83720</v>
      </c>
      <c r="AA24" s="53" t="n">
        <f aca="false">SUM(AA17:AA22)</f>
        <v>80640</v>
      </c>
      <c r="AB24" s="53" t="n">
        <f aca="false">SUM(AB17:AB22)</f>
        <v>81760</v>
      </c>
      <c r="AC24" s="53" t="n">
        <f aca="false">SUM(AC17:AC22)</f>
        <v>94540</v>
      </c>
      <c r="AD24" s="53" t="n">
        <f aca="false">SUM(AD17:AD22)</f>
        <v>90860</v>
      </c>
      <c r="AE24" s="53" t="n">
        <f aca="false">SUM(AE17:AE22)</f>
        <v>105860</v>
      </c>
      <c r="AF24" s="53" t="n">
        <f aca="false">SUM(AF17:AF22)</f>
        <v>92120</v>
      </c>
      <c r="AG24" s="53" t="n">
        <f aca="false">SUM(AG17:AG22)</f>
        <v>93240</v>
      </c>
      <c r="AH24" s="53" t="n">
        <f aca="false">SUM(AH17:AH22)</f>
        <v>107920</v>
      </c>
      <c r="AI24" s="53" t="n">
        <f aca="false">SUM(AI17:AI22)</f>
        <v>102980</v>
      </c>
      <c r="AJ24" s="53" t="n">
        <f aca="false">SUM(AJ17:AJ22)</f>
        <v>104100</v>
      </c>
      <c r="AK24" s="53" t="n">
        <f aca="false">SUM(AK17:AK22)</f>
        <v>113220</v>
      </c>
      <c r="AL24" s="53" t="n">
        <f aca="false">SUM(AL17:AL22)</f>
        <v>115740</v>
      </c>
      <c r="AM24" s="53" t="n">
        <f aca="false">SUM(AM17:AM22)</f>
        <v>112100</v>
      </c>
      <c r="AN24" s="53" t="n">
        <f aca="false">SUM(AN17:AN22)</f>
        <v>113220</v>
      </c>
      <c r="AO24" s="53" t="n">
        <f aca="false">SUM(AO17:AO22)</f>
        <v>118680</v>
      </c>
      <c r="AP24" s="53" t="n">
        <f aca="false">SUM(AP17:AP22)</f>
        <v>110620</v>
      </c>
      <c r="AQ24" s="53" t="n">
        <f aca="false">SUM(AQ17:AQ22)</f>
        <v>115380</v>
      </c>
      <c r="AR24" s="53" t="n">
        <f aca="false">SUM(AR17:AR22)</f>
        <v>111740</v>
      </c>
      <c r="AS24" s="53" t="n">
        <f aca="false">SUM(AS17:AS22)</f>
        <v>116460</v>
      </c>
      <c r="AT24" s="53" t="n">
        <f aca="false">SUM(AT17:AT22)</f>
        <v>117580</v>
      </c>
      <c r="AU24" s="53" t="n">
        <f aca="false">SUM(AU17:AU22)</f>
        <v>115200</v>
      </c>
      <c r="AV24" s="53" t="n">
        <f aca="false">SUM(AV17:AV22)</f>
        <v>115200</v>
      </c>
      <c r="AW24" s="53" t="n">
        <f aca="false">SUM(AW17:AW22)</f>
        <v>115200</v>
      </c>
      <c r="AX24" s="53" t="n">
        <f aca="false">SUM(AX17:AX22)</f>
        <v>118700</v>
      </c>
      <c r="AY24" s="53" t="n">
        <f aca="false">SUM(AY17:AY22)</f>
        <v>115200</v>
      </c>
      <c r="AZ24" s="53" t="n">
        <f aca="false">SUM(AZ17:AZ22)</f>
        <v>115200</v>
      </c>
    </row>
    <row r="25" customFormat="false" ht="14.25" hidden="true" customHeight="false" outlineLevel="0" collapsed="false"/>
    <row r="26" customFormat="false" ht="14.25" hidden="true" customHeight="false" outlineLevel="0" collapsed="false"/>
    <row r="27" customFormat="false" ht="14.25" hidden="true" customHeight="false" outlineLevel="0" collapsed="false">
      <c r="C27" s="54"/>
    </row>
    <row r="28" customFormat="false" ht="28.5" hidden="false" customHeight="true" outlineLevel="0" collapsed="false">
      <c r="A28" s="6" t="s">
        <v>82</v>
      </c>
      <c r="B28" s="6"/>
      <c r="C28" s="6"/>
      <c r="D28" s="7" t="n">
        <v>2024</v>
      </c>
      <c r="E28" s="7"/>
      <c r="F28" s="7"/>
      <c r="G28" s="7"/>
      <c r="H28" s="7"/>
      <c r="I28" s="7"/>
      <c r="J28" s="8" t="n">
        <v>2025</v>
      </c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9" t="n">
        <v>2026</v>
      </c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10" t="n">
        <v>2027</v>
      </c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1" t="n">
        <v>2028</v>
      </c>
      <c r="AU28" s="11"/>
      <c r="AV28" s="11"/>
      <c r="AW28" s="11"/>
      <c r="AX28" s="11"/>
      <c r="AY28" s="11"/>
      <c r="AZ28" s="11"/>
      <c r="BA28" s="11"/>
      <c r="BB28" s="11"/>
      <c r="BC28" s="11"/>
      <c r="BD28" s="11"/>
      <c r="BE28" s="11"/>
    </row>
    <row r="29" customFormat="false" ht="15" hidden="false" customHeight="false" outlineLevel="0" collapsed="false">
      <c r="A29" s="12"/>
      <c r="B29" s="12"/>
      <c r="D29" s="14" t="s">
        <v>2</v>
      </c>
      <c r="E29" s="14" t="s">
        <v>14</v>
      </c>
      <c r="F29" s="14" t="s">
        <v>4</v>
      </c>
      <c r="G29" s="14" t="s">
        <v>5</v>
      </c>
      <c r="H29" s="14" t="s">
        <v>6</v>
      </c>
      <c r="I29" s="14" t="s">
        <v>7</v>
      </c>
      <c r="J29" s="15" t="s">
        <v>8</v>
      </c>
      <c r="K29" s="15" t="s">
        <v>9</v>
      </c>
      <c r="L29" s="15" t="s">
        <v>10</v>
      </c>
      <c r="M29" s="15" t="s">
        <v>11</v>
      </c>
      <c r="N29" s="15" t="s">
        <v>12</v>
      </c>
      <c r="O29" s="15" t="s">
        <v>13</v>
      </c>
      <c r="P29" s="15" t="s">
        <v>2</v>
      </c>
      <c r="Q29" s="16" t="s">
        <v>14</v>
      </c>
      <c r="R29" s="16" t="s">
        <v>4</v>
      </c>
      <c r="S29" s="16" t="s">
        <v>5</v>
      </c>
      <c r="T29" s="16" t="s">
        <v>6</v>
      </c>
      <c r="U29" s="16" t="s">
        <v>7</v>
      </c>
      <c r="V29" s="17" t="s">
        <v>15</v>
      </c>
      <c r="W29" s="17" t="s">
        <v>9</v>
      </c>
      <c r="X29" s="17" t="s">
        <v>16</v>
      </c>
      <c r="Y29" s="17" t="s">
        <v>17</v>
      </c>
      <c r="Z29" s="17" t="s">
        <v>12</v>
      </c>
      <c r="AA29" s="17" t="s">
        <v>13</v>
      </c>
      <c r="AB29" s="17" t="s">
        <v>2</v>
      </c>
      <c r="AC29" s="17" t="s">
        <v>14</v>
      </c>
      <c r="AD29" s="17" t="s">
        <v>4</v>
      </c>
      <c r="AE29" s="17" t="s">
        <v>5</v>
      </c>
      <c r="AF29" s="17" t="s">
        <v>6</v>
      </c>
      <c r="AG29" s="17" t="s">
        <v>7</v>
      </c>
      <c r="AH29" s="18" t="s">
        <v>15</v>
      </c>
      <c r="AI29" s="18" t="s">
        <v>9</v>
      </c>
      <c r="AJ29" s="18" t="s">
        <v>16</v>
      </c>
      <c r="AK29" s="18" t="s">
        <v>17</v>
      </c>
      <c r="AL29" s="18" t="s">
        <v>12</v>
      </c>
      <c r="AM29" s="18" t="s">
        <v>13</v>
      </c>
      <c r="AN29" s="18" t="s">
        <v>2</v>
      </c>
      <c r="AO29" s="18" t="s">
        <v>14</v>
      </c>
      <c r="AP29" s="18" t="s">
        <v>4</v>
      </c>
      <c r="AQ29" s="18" t="s">
        <v>5</v>
      </c>
      <c r="AR29" s="18" t="s">
        <v>6</v>
      </c>
      <c r="AS29" s="18" t="s">
        <v>7</v>
      </c>
      <c r="AT29" s="19" t="s">
        <v>15</v>
      </c>
      <c r="AU29" s="19" t="s">
        <v>9</v>
      </c>
      <c r="AV29" s="19" t="s">
        <v>16</v>
      </c>
      <c r="AW29" s="19" t="s">
        <v>17</v>
      </c>
      <c r="AX29" s="19" t="s">
        <v>12</v>
      </c>
      <c r="AY29" s="19" t="s">
        <v>13</v>
      </c>
      <c r="AZ29" s="19" t="s">
        <v>2</v>
      </c>
      <c r="BA29" s="19" t="s">
        <v>14</v>
      </c>
      <c r="BB29" s="19" t="s">
        <v>4</v>
      </c>
      <c r="BC29" s="19" t="s">
        <v>5</v>
      </c>
      <c r="BD29" s="19" t="s">
        <v>6</v>
      </c>
      <c r="BE29" s="19" t="s">
        <v>7</v>
      </c>
    </row>
    <row r="30" customFormat="false" ht="43.5" hidden="false" customHeight="true" outlineLevel="0" collapsed="false">
      <c r="A30" s="20" t="s">
        <v>18</v>
      </c>
      <c r="B30" s="20"/>
      <c r="C30" s="20"/>
      <c r="D30" s="21" t="n">
        <v>10</v>
      </c>
      <c r="E30" s="22" t="n">
        <v>106</v>
      </c>
      <c r="F30" s="22" t="n">
        <v>106</v>
      </c>
      <c r="G30" s="22" t="n">
        <v>106</v>
      </c>
      <c r="H30" s="22" t="n">
        <v>156</v>
      </c>
      <c r="I30" s="22" t="n">
        <v>156</v>
      </c>
      <c r="J30" s="22" t="n">
        <v>176</v>
      </c>
      <c r="K30" s="22" t="n">
        <v>208</v>
      </c>
      <c r="L30" s="22" t="n">
        <v>208</v>
      </c>
      <c r="M30" s="22" t="n">
        <v>218</v>
      </c>
      <c r="N30" s="22" t="n">
        <v>196</v>
      </c>
      <c r="O30" s="22" t="n">
        <v>206</v>
      </c>
      <c r="P30" s="22" t="n">
        <v>216</v>
      </c>
      <c r="Q30" s="22" t="n">
        <v>300</v>
      </c>
      <c r="R30" s="22" t="n">
        <v>301</v>
      </c>
      <c r="S30" s="22" t="n">
        <v>301</v>
      </c>
      <c r="T30" s="22" t="n">
        <v>311</v>
      </c>
      <c r="U30" s="22" t="n">
        <v>321</v>
      </c>
      <c r="V30" s="22" t="n">
        <v>361</v>
      </c>
      <c r="W30" s="22" t="n">
        <v>375</v>
      </c>
      <c r="X30" s="22" t="n">
        <v>385</v>
      </c>
      <c r="Y30" s="22" t="n">
        <v>393</v>
      </c>
      <c r="Z30" s="22" t="n">
        <v>368</v>
      </c>
      <c r="AA30" s="22" t="n">
        <v>376</v>
      </c>
      <c r="AB30" s="22" t="n">
        <v>384</v>
      </c>
      <c r="AC30" s="22" t="n">
        <v>433</v>
      </c>
      <c r="AD30" s="22" t="n">
        <v>441</v>
      </c>
      <c r="AE30" s="22" t="n">
        <v>441</v>
      </c>
      <c r="AF30" s="22" t="n">
        <v>449</v>
      </c>
      <c r="AG30" s="22" t="n">
        <v>457</v>
      </c>
      <c r="AH30" s="22" t="n">
        <v>465</v>
      </c>
      <c r="AI30" s="22" t="n">
        <v>507</v>
      </c>
      <c r="AJ30" s="22" t="n">
        <v>515</v>
      </c>
      <c r="AK30" s="22" t="n">
        <f aca="false">+AJ30+8</f>
        <v>523</v>
      </c>
      <c r="AL30" s="22" t="n">
        <v>541</v>
      </c>
      <c r="AM30" s="22" t="n">
        <v>515</v>
      </c>
      <c r="AN30" s="22" t="n">
        <v>523</v>
      </c>
      <c r="AO30" s="22" t="n">
        <v>562</v>
      </c>
      <c r="AP30" s="22" t="n">
        <v>573</v>
      </c>
      <c r="AQ30" s="22" t="n">
        <v>607</v>
      </c>
      <c r="AR30" s="22" t="n">
        <v>581</v>
      </c>
      <c r="AS30" s="22" t="n">
        <v>589</v>
      </c>
      <c r="AT30" s="22" t="n">
        <v>597</v>
      </c>
      <c r="AU30" s="22" t="n">
        <v>580</v>
      </c>
      <c r="AV30" s="22" t="n">
        <v>580</v>
      </c>
      <c r="AW30" s="22" t="n">
        <v>580</v>
      </c>
      <c r="AX30" s="22" t="n">
        <v>605</v>
      </c>
      <c r="AY30" s="22" t="n">
        <v>580</v>
      </c>
      <c r="AZ30" s="22" t="n">
        <v>580</v>
      </c>
      <c r="BA30" s="22"/>
      <c r="BB30" s="22"/>
      <c r="BC30" s="22"/>
      <c r="BD30" s="22"/>
      <c r="BE30" s="22"/>
    </row>
    <row r="31" customFormat="false" ht="36" hidden="false" customHeight="true" outlineLevel="0" collapsed="false">
      <c r="A31" s="24" t="s">
        <v>19</v>
      </c>
      <c r="B31" s="24"/>
      <c r="C31" s="24"/>
      <c r="D31" s="25"/>
      <c r="E31" s="26"/>
      <c r="F31" s="26"/>
      <c r="G31" s="26"/>
      <c r="H31" s="26" t="s">
        <v>20</v>
      </c>
      <c r="I31" s="26"/>
      <c r="J31" s="26" t="s">
        <v>21</v>
      </c>
      <c r="K31" s="26" t="s">
        <v>22</v>
      </c>
      <c r="L31" s="26"/>
      <c r="M31" s="26" t="s">
        <v>23</v>
      </c>
      <c r="N31" s="26" t="s">
        <v>24</v>
      </c>
      <c r="O31" s="26" t="s">
        <v>25</v>
      </c>
      <c r="P31" s="26" t="s">
        <v>26</v>
      </c>
      <c r="Q31" s="26" t="s">
        <v>27</v>
      </c>
      <c r="R31" s="26" t="s">
        <v>28</v>
      </c>
      <c r="S31" s="26"/>
      <c r="T31" s="26" t="s">
        <v>30</v>
      </c>
      <c r="U31" s="26" t="s">
        <v>31</v>
      </c>
      <c r="V31" s="26" t="s">
        <v>83</v>
      </c>
      <c r="W31" s="26" t="s">
        <v>33</v>
      </c>
      <c r="X31" s="26" t="s">
        <v>34</v>
      </c>
      <c r="Y31" s="26" t="s">
        <v>35</v>
      </c>
      <c r="Z31" s="26" t="s">
        <v>84</v>
      </c>
      <c r="AA31" s="26" t="s">
        <v>37</v>
      </c>
      <c r="AB31" s="26" t="s">
        <v>38</v>
      </c>
      <c r="AC31" s="26" t="s">
        <v>39</v>
      </c>
      <c r="AD31" s="26" t="s">
        <v>40</v>
      </c>
      <c r="AE31" s="26"/>
      <c r="AF31" s="26" t="s">
        <v>42</v>
      </c>
      <c r="AG31" s="26" t="s">
        <v>43</v>
      </c>
      <c r="AH31" s="26" t="s">
        <v>44</v>
      </c>
      <c r="AI31" s="26" t="s">
        <v>45</v>
      </c>
      <c r="AJ31" s="26" t="s">
        <v>46</v>
      </c>
      <c r="AK31" s="26" t="s">
        <v>47</v>
      </c>
      <c r="AL31" s="26" t="s">
        <v>48</v>
      </c>
      <c r="AM31" s="26" t="s">
        <v>49</v>
      </c>
      <c r="AN31" s="26" t="s">
        <v>50</v>
      </c>
      <c r="AO31" s="26" t="s">
        <v>51</v>
      </c>
      <c r="AP31" s="26" t="s">
        <v>52</v>
      </c>
      <c r="AQ31" s="26" t="s">
        <v>53</v>
      </c>
      <c r="AR31" s="26" t="s">
        <v>54</v>
      </c>
      <c r="AS31" s="26" t="s">
        <v>55</v>
      </c>
      <c r="AT31" s="26" t="s">
        <v>56</v>
      </c>
      <c r="AU31" s="26"/>
      <c r="AV31" s="26"/>
      <c r="AW31" s="26"/>
      <c r="AX31" s="26" t="s">
        <v>57</v>
      </c>
      <c r="AY31" s="26"/>
      <c r="AZ31" s="26"/>
      <c r="BA31" s="27"/>
      <c r="BB31" s="27"/>
      <c r="BC31" s="27"/>
      <c r="BD31" s="27"/>
      <c r="BE31" s="27"/>
    </row>
    <row r="32" customFormat="false" ht="18" hidden="false" customHeight="false" outlineLevel="0" collapsed="false">
      <c r="A32" s="29" t="s">
        <v>58</v>
      </c>
      <c r="B32" s="5" t="n">
        <v>0.7</v>
      </c>
      <c r="C32" s="30" t="s">
        <v>59</v>
      </c>
      <c r="D32" s="29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1"/>
      <c r="AT32" s="31"/>
      <c r="AU32" s="31"/>
      <c r="AV32" s="31"/>
      <c r="AW32" s="31"/>
      <c r="AX32" s="31"/>
      <c r="AY32" s="31"/>
      <c r="AZ32" s="31"/>
      <c r="BA32" s="31"/>
      <c r="BB32" s="31"/>
      <c r="BC32" s="31"/>
      <c r="BD32" s="31"/>
      <c r="BE32" s="31"/>
    </row>
    <row r="33" customFormat="false" ht="24" hidden="false" customHeight="true" outlineLevel="0" collapsed="false">
      <c r="A33" s="32" t="s">
        <v>60</v>
      </c>
      <c r="B33" s="33" t="s">
        <v>61</v>
      </c>
      <c r="C33" s="33" t="s">
        <v>62</v>
      </c>
      <c r="D33" s="34" t="n">
        <v>0</v>
      </c>
      <c r="E33" s="34" t="n">
        <v>30</v>
      </c>
      <c r="F33" s="34" t="n">
        <v>30</v>
      </c>
      <c r="G33" s="34" t="n">
        <v>30</v>
      </c>
      <c r="H33" s="34" t="n">
        <v>60</v>
      </c>
      <c r="I33" s="34" t="n">
        <v>60</v>
      </c>
      <c r="J33" s="34" t="n">
        <v>70</v>
      </c>
      <c r="K33" s="34" t="n">
        <v>70</v>
      </c>
      <c r="L33" s="34" t="n">
        <v>70</v>
      </c>
      <c r="M33" s="34" t="n">
        <v>70</v>
      </c>
      <c r="N33" s="34" t="n">
        <v>70</v>
      </c>
      <c r="O33" s="34" t="n">
        <v>70</v>
      </c>
      <c r="P33" s="34" t="n">
        <v>70</v>
      </c>
      <c r="Q33" s="34" t="n">
        <v>70</v>
      </c>
      <c r="R33" s="34" t="n">
        <v>70</v>
      </c>
      <c r="S33" s="34" t="n">
        <v>100</v>
      </c>
      <c r="T33" s="34" t="n">
        <v>70</v>
      </c>
      <c r="U33" s="34" t="n">
        <v>70</v>
      </c>
      <c r="V33" s="34" t="n">
        <v>100</v>
      </c>
      <c r="W33" s="34" t="n">
        <v>80</v>
      </c>
      <c r="X33" s="34" t="n">
        <v>80</v>
      </c>
      <c r="Y33" s="34" t="n">
        <v>100</v>
      </c>
      <c r="Z33" s="34" t="n">
        <v>80</v>
      </c>
      <c r="AA33" s="34" t="n">
        <v>80</v>
      </c>
      <c r="AB33" s="34" t="n">
        <v>80</v>
      </c>
      <c r="AC33" s="34" t="n">
        <v>80</v>
      </c>
      <c r="AD33" s="34" t="n">
        <v>80</v>
      </c>
      <c r="AE33" s="34" t="n">
        <v>80</v>
      </c>
      <c r="AF33" s="34" t="n">
        <v>80</v>
      </c>
      <c r="AG33" s="34" t="n">
        <v>80</v>
      </c>
      <c r="AH33" s="35" t="n">
        <v>90</v>
      </c>
      <c r="AI33" s="35" t="n">
        <v>90</v>
      </c>
      <c r="AJ33" s="35" t="n">
        <v>90</v>
      </c>
      <c r="AK33" s="35" t="n">
        <v>90</v>
      </c>
      <c r="AL33" s="35" t="n">
        <v>90</v>
      </c>
      <c r="AM33" s="35" t="n">
        <v>90</v>
      </c>
      <c r="AN33" s="35" t="n">
        <v>90</v>
      </c>
      <c r="AO33" s="35" t="n">
        <v>90</v>
      </c>
      <c r="AP33" s="35" t="n">
        <v>90</v>
      </c>
      <c r="AQ33" s="35" t="n">
        <v>90</v>
      </c>
      <c r="AR33" s="35" t="n">
        <v>90</v>
      </c>
      <c r="AS33" s="35" t="n">
        <v>100</v>
      </c>
      <c r="AT33" s="35" t="n">
        <v>100</v>
      </c>
      <c r="AU33" s="35" t="n">
        <v>100</v>
      </c>
      <c r="AV33" s="35" t="n">
        <v>100</v>
      </c>
      <c r="AW33" s="35" t="n">
        <v>100</v>
      </c>
      <c r="AX33" s="35" t="n">
        <v>100</v>
      </c>
      <c r="AY33" s="35" t="n">
        <v>100</v>
      </c>
      <c r="AZ33" s="35" t="n">
        <v>100</v>
      </c>
      <c r="BA33" s="35"/>
      <c r="BB33" s="35"/>
      <c r="BC33" s="35"/>
      <c r="BD33" s="35"/>
      <c r="BE33" s="35"/>
    </row>
    <row r="34" customFormat="false" ht="24" hidden="false" customHeight="true" outlineLevel="0" collapsed="false">
      <c r="A34" s="32" t="s">
        <v>60</v>
      </c>
      <c r="B34" s="33" t="s">
        <v>63</v>
      </c>
      <c r="C34" s="33" t="s">
        <v>64</v>
      </c>
      <c r="D34" s="34" t="n">
        <v>10</v>
      </c>
      <c r="E34" s="36" t="n">
        <f aca="false">+E30*$B$7</f>
        <v>74.2</v>
      </c>
      <c r="F34" s="36" t="n">
        <f aca="false">+F30*$B$7</f>
        <v>74.2</v>
      </c>
      <c r="G34" s="36" t="n">
        <f aca="false">+G30*$B$7</f>
        <v>74.2</v>
      </c>
      <c r="H34" s="36" t="n">
        <f aca="false">+H30*$B$7</f>
        <v>109.2</v>
      </c>
      <c r="I34" s="36" t="n">
        <f aca="false">+I30*$B$7</f>
        <v>109.2</v>
      </c>
      <c r="J34" s="36" t="n">
        <f aca="false">+J30*$B$7</f>
        <v>123.2</v>
      </c>
      <c r="K34" s="36" t="n">
        <f aca="false">+K30*$B$7</f>
        <v>145.6</v>
      </c>
      <c r="L34" s="36" t="n">
        <f aca="false">+L30*$B$7</f>
        <v>145.6</v>
      </c>
      <c r="M34" s="36" t="n">
        <f aca="false">+M30*$B$7</f>
        <v>152.6</v>
      </c>
      <c r="N34" s="36" t="n">
        <f aca="false">+N30*$B$7</f>
        <v>137.2</v>
      </c>
      <c r="O34" s="36" t="n">
        <f aca="false">+O30*$B$7</f>
        <v>144.2</v>
      </c>
      <c r="P34" s="36" t="n">
        <f aca="false">+P30*$B$7</f>
        <v>151.2</v>
      </c>
      <c r="Q34" s="36" t="n">
        <f aca="false">+Q30*$B$7</f>
        <v>210</v>
      </c>
      <c r="R34" s="36" t="n">
        <f aca="false">+R30*$B$7</f>
        <v>210.7</v>
      </c>
      <c r="S34" s="36" t="n">
        <f aca="false">+S30*$B$7</f>
        <v>210.7</v>
      </c>
      <c r="T34" s="36" t="n">
        <f aca="false">+T30*$B$7</f>
        <v>217.7</v>
      </c>
      <c r="U34" s="36" t="n">
        <f aca="false">+U30*$B$7</f>
        <v>224.7</v>
      </c>
      <c r="V34" s="36" t="n">
        <f aca="false">+V30*$B$7</f>
        <v>252.7</v>
      </c>
      <c r="W34" s="36" t="n">
        <f aca="false">+W30*$B$7</f>
        <v>262.5</v>
      </c>
      <c r="X34" s="36" t="n">
        <f aca="false">+X30*$B$7</f>
        <v>269.5</v>
      </c>
      <c r="Y34" s="36" t="n">
        <f aca="false">+Y30*$B$7</f>
        <v>275.1</v>
      </c>
      <c r="Z34" s="36" t="n">
        <f aca="false">+Z30*$B$7</f>
        <v>257.6</v>
      </c>
      <c r="AA34" s="36" t="n">
        <f aca="false">+AA30*$B$7</f>
        <v>263.2</v>
      </c>
      <c r="AB34" s="36" t="n">
        <f aca="false">+AB30*$B$7</f>
        <v>268.8</v>
      </c>
      <c r="AC34" s="36" t="n">
        <f aca="false">+AC30*$B$7</f>
        <v>303.1</v>
      </c>
      <c r="AD34" s="36" t="n">
        <f aca="false">+AD30*$B$7</f>
        <v>308.7</v>
      </c>
      <c r="AE34" s="36" t="n">
        <f aca="false">+AE30*$B$7</f>
        <v>308.7</v>
      </c>
      <c r="AF34" s="36" t="n">
        <f aca="false">+AF30*$B$7</f>
        <v>314.3</v>
      </c>
      <c r="AG34" s="36" t="n">
        <f aca="false">+AG30*$B$7</f>
        <v>319.9</v>
      </c>
      <c r="AH34" s="37" t="n">
        <f aca="false">+AH30*$B$7</f>
        <v>325.5</v>
      </c>
      <c r="AI34" s="37" t="n">
        <f aca="false">+AI30*$B$7</f>
        <v>354.9</v>
      </c>
      <c r="AJ34" s="37" t="n">
        <f aca="false">+AJ30*$B$7</f>
        <v>360.5</v>
      </c>
      <c r="AK34" s="37" t="n">
        <f aca="false">+AK30*$B$7</f>
        <v>366.1</v>
      </c>
      <c r="AL34" s="37" t="n">
        <f aca="false">+AL30*$B$7</f>
        <v>378.7</v>
      </c>
      <c r="AM34" s="37" t="n">
        <f aca="false">+AM30*$B$7</f>
        <v>360.5</v>
      </c>
      <c r="AN34" s="37" t="n">
        <f aca="false">+AN30*$B$7</f>
        <v>366.1</v>
      </c>
      <c r="AO34" s="37" t="n">
        <f aca="false">+AO30*$B$7</f>
        <v>393.4</v>
      </c>
      <c r="AP34" s="37" t="n">
        <f aca="false">+AP30*$B$7</f>
        <v>401.1</v>
      </c>
      <c r="AQ34" s="37" t="n">
        <f aca="false">+AQ30*$B$7</f>
        <v>424.9</v>
      </c>
      <c r="AR34" s="37" t="n">
        <f aca="false">+AR30*$B$7</f>
        <v>406.7</v>
      </c>
      <c r="AS34" s="37" t="n">
        <f aca="false">+AS30*$B$7</f>
        <v>412.3</v>
      </c>
      <c r="AT34" s="37" t="n">
        <f aca="false">+AT30*$B$7</f>
        <v>417.9</v>
      </c>
      <c r="AU34" s="37" t="n">
        <f aca="false">+AU30*$B$7</f>
        <v>406</v>
      </c>
      <c r="AV34" s="37" t="n">
        <f aca="false">+AV30*$B$7</f>
        <v>406</v>
      </c>
      <c r="AW34" s="37" t="n">
        <f aca="false">+AW30*$B$7</f>
        <v>406</v>
      </c>
      <c r="AX34" s="37" t="n">
        <f aca="false">+AX30*$B$7</f>
        <v>423.5</v>
      </c>
      <c r="AY34" s="37" t="n">
        <f aca="false">+AY30*$B$7</f>
        <v>406</v>
      </c>
      <c r="AZ34" s="37" t="n">
        <f aca="false">+AZ30*$B$7</f>
        <v>406</v>
      </c>
      <c r="BA34" s="37"/>
      <c r="BB34" s="37"/>
      <c r="BC34" s="37"/>
      <c r="BD34" s="37"/>
      <c r="BE34" s="37"/>
    </row>
    <row r="35" customFormat="false" ht="24" hidden="false" customHeight="true" outlineLevel="0" collapsed="false">
      <c r="A35" s="32" t="s">
        <v>65</v>
      </c>
      <c r="B35" s="33" t="s">
        <v>66</v>
      </c>
      <c r="C35" s="33" t="s">
        <v>67</v>
      </c>
      <c r="D35" s="34" t="n">
        <v>0</v>
      </c>
      <c r="E35" s="34" t="n">
        <v>30</v>
      </c>
      <c r="F35" s="34" t="n">
        <v>30</v>
      </c>
      <c r="G35" s="34" t="n">
        <v>30</v>
      </c>
      <c r="H35" s="34" t="n">
        <v>70</v>
      </c>
      <c r="I35" s="34" t="n">
        <v>70</v>
      </c>
      <c r="J35" s="34" t="n">
        <v>70</v>
      </c>
      <c r="K35" s="34" t="n">
        <v>80</v>
      </c>
      <c r="L35" s="34" t="n">
        <v>80</v>
      </c>
      <c r="M35" s="34" t="n">
        <v>80</v>
      </c>
      <c r="N35" s="34" t="n">
        <v>80</v>
      </c>
      <c r="O35" s="34" t="n">
        <v>80</v>
      </c>
      <c r="P35" s="34" t="n">
        <v>80</v>
      </c>
      <c r="Q35" s="34" t="n">
        <v>100</v>
      </c>
      <c r="R35" s="34" t="n">
        <v>100</v>
      </c>
      <c r="S35" s="34" t="n">
        <v>130</v>
      </c>
      <c r="T35" s="34" t="n">
        <v>100</v>
      </c>
      <c r="U35" s="34" t="n">
        <v>70</v>
      </c>
      <c r="V35" s="34" t="n">
        <v>100</v>
      </c>
      <c r="W35" s="34" t="n">
        <v>100</v>
      </c>
      <c r="X35" s="34" t="n">
        <v>100</v>
      </c>
      <c r="Y35" s="34" t="n">
        <v>130</v>
      </c>
      <c r="Z35" s="34" t="n">
        <v>100</v>
      </c>
      <c r="AA35" s="34" t="n">
        <v>100</v>
      </c>
      <c r="AB35" s="34" t="n">
        <v>100</v>
      </c>
      <c r="AC35" s="34" t="n">
        <v>130</v>
      </c>
      <c r="AD35" s="34" t="n">
        <v>100</v>
      </c>
      <c r="AE35" s="34" t="n">
        <v>130</v>
      </c>
      <c r="AF35" s="34" t="n">
        <v>100</v>
      </c>
      <c r="AG35" s="34" t="n">
        <v>100</v>
      </c>
      <c r="AH35" s="35" t="n">
        <v>130</v>
      </c>
      <c r="AI35" s="35" t="n">
        <v>100</v>
      </c>
      <c r="AJ35" s="35" t="n">
        <v>100</v>
      </c>
      <c r="AK35" s="35" t="n">
        <v>150</v>
      </c>
      <c r="AL35" s="35" t="n">
        <v>150</v>
      </c>
      <c r="AM35" s="35" t="n">
        <v>150</v>
      </c>
      <c r="AN35" s="35" t="n">
        <v>150</v>
      </c>
      <c r="AO35" s="35" t="n">
        <v>150</v>
      </c>
      <c r="AP35" s="35" t="n">
        <v>90</v>
      </c>
      <c r="AQ35" s="35" t="n">
        <v>90</v>
      </c>
      <c r="AR35" s="35" t="n">
        <v>90</v>
      </c>
      <c r="AS35" s="35" t="n">
        <v>100</v>
      </c>
      <c r="AT35" s="35" t="n">
        <v>100</v>
      </c>
      <c r="AU35" s="35" t="n">
        <v>100</v>
      </c>
      <c r="AV35" s="35" t="n">
        <v>100</v>
      </c>
      <c r="AW35" s="35" t="n">
        <v>100</v>
      </c>
      <c r="AX35" s="35" t="n">
        <v>100</v>
      </c>
      <c r="AY35" s="35" t="n">
        <v>100</v>
      </c>
      <c r="AZ35" s="35" t="n">
        <v>100</v>
      </c>
      <c r="BA35" s="35"/>
      <c r="BB35" s="35"/>
      <c r="BC35" s="35"/>
      <c r="BD35" s="35"/>
      <c r="BE35" s="35"/>
    </row>
    <row r="36" customFormat="false" ht="24" hidden="false" customHeight="true" outlineLevel="0" collapsed="false">
      <c r="A36" s="38" t="s">
        <v>68</v>
      </c>
      <c r="B36" s="39" t="s">
        <v>61</v>
      </c>
      <c r="C36" s="39" t="s">
        <v>69</v>
      </c>
      <c r="D36" s="40" t="n">
        <v>0</v>
      </c>
      <c r="E36" s="40" t="n">
        <v>20</v>
      </c>
      <c r="F36" s="40" t="n">
        <v>20</v>
      </c>
      <c r="G36" s="40" t="n">
        <v>20</v>
      </c>
      <c r="H36" s="40" t="n">
        <v>60</v>
      </c>
      <c r="I36" s="41" t="n">
        <v>60</v>
      </c>
      <c r="J36" s="41" t="n">
        <v>60</v>
      </c>
      <c r="K36" s="41" t="n">
        <v>60</v>
      </c>
      <c r="L36" s="41" t="n">
        <v>60</v>
      </c>
      <c r="M36" s="41" t="n">
        <v>60</v>
      </c>
      <c r="N36" s="41" t="n">
        <v>60</v>
      </c>
      <c r="O36" s="41" t="n">
        <v>60</v>
      </c>
      <c r="P36" s="41" t="n">
        <v>60</v>
      </c>
      <c r="Q36" s="41" t="n">
        <v>60</v>
      </c>
      <c r="R36" s="41" t="n">
        <v>60</v>
      </c>
      <c r="S36" s="41" t="n">
        <v>90</v>
      </c>
      <c r="T36" s="41" t="n">
        <v>60</v>
      </c>
      <c r="U36" s="41" t="n">
        <v>60</v>
      </c>
      <c r="V36" s="41" t="n">
        <v>90</v>
      </c>
      <c r="W36" s="41" t="n">
        <v>60</v>
      </c>
      <c r="X36" s="41" t="n">
        <v>60</v>
      </c>
      <c r="Y36" s="41" t="n">
        <v>90</v>
      </c>
      <c r="Z36" s="41" t="n">
        <v>60</v>
      </c>
      <c r="AA36" s="41" t="n">
        <v>60</v>
      </c>
      <c r="AB36" s="41" t="n">
        <v>60</v>
      </c>
      <c r="AC36" s="41" t="n">
        <v>60</v>
      </c>
      <c r="AD36" s="41" t="n">
        <v>60</v>
      </c>
      <c r="AE36" s="41" t="n">
        <v>90</v>
      </c>
      <c r="AF36" s="41" t="n">
        <v>60</v>
      </c>
      <c r="AG36" s="41" t="n">
        <v>60</v>
      </c>
      <c r="AH36" s="42" t="n">
        <v>80</v>
      </c>
      <c r="AI36" s="42" t="n">
        <v>80</v>
      </c>
      <c r="AJ36" s="42" t="n">
        <v>80</v>
      </c>
      <c r="AK36" s="42" t="n">
        <v>80</v>
      </c>
      <c r="AL36" s="42" t="n">
        <v>80</v>
      </c>
      <c r="AM36" s="42" t="n">
        <v>80</v>
      </c>
      <c r="AN36" s="42" t="n">
        <v>80</v>
      </c>
      <c r="AO36" s="42" t="n">
        <v>80</v>
      </c>
      <c r="AP36" s="42" t="n">
        <v>80</v>
      </c>
      <c r="AQ36" s="42" t="n">
        <v>80</v>
      </c>
      <c r="AR36" s="42" t="n">
        <v>80</v>
      </c>
      <c r="AS36" s="42" t="n">
        <v>90</v>
      </c>
      <c r="AT36" s="42" t="n">
        <v>90</v>
      </c>
      <c r="AU36" s="42" t="n">
        <v>90</v>
      </c>
      <c r="AV36" s="42" t="n">
        <v>90</v>
      </c>
      <c r="AW36" s="42" t="n">
        <v>90</v>
      </c>
      <c r="AX36" s="42" t="n">
        <v>90</v>
      </c>
      <c r="AY36" s="42" t="n">
        <v>90</v>
      </c>
      <c r="AZ36" s="42" t="n">
        <v>90</v>
      </c>
      <c r="BA36" s="42"/>
      <c r="BB36" s="42"/>
      <c r="BC36" s="42"/>
      <c r="BD36" s="42"/>
      <c r="BE36" s="42"/>
    </row>
    <row r="37" customFormat="false" ht="24" hidden="false" customHeight="true" outlineLevel="0" collapsed="false">
      <c r="A37" s="38" t="s">
        <v>68</v>
      </c>
      <c r="B37" s="39" t="s">
        <v>63</v>
      </c>
      <c r="C37" s="39" t="s">
        <v>70</v>
      </c>
      <c r="D37" s="40" t="n">
        <v>0</v>
      </c>
      <c r="E37" s="40" t="n">
        <v>20</v>
      </c>
      <c r="F37" s="40" t="n">
        <v>20</v>
      </c>
      <c r="G37" s="40" t="n">
        <v>20</v>
      </c>
      <c r="H37" s="40" t="n">
        <v>60</v>
      </c>
      <c r="I37" s="41" t="n">
        <v>60</v>
      </c>
      <c r="J37" s="41" t="n">
        <v>60</v>
      </c>
      <c r="K37" s="41" t="n">
        <v>60</v>
      </c>
      <c r="L37" s="41" t="n">
        <v>60</v>
      </c>
      <c r="M37" s="41" t="n">
        <v>60</v>
      </c>
      <c r="N37" s="41" t="n">
        <v>60</v>
      </c>
      <c r="O37" s="41" t="n">
        <v>60</v>
      </c>
      <c r="P37" s="41" t="n">
        <v>60</v>
      </c>
      <c r="Q37" s="41" t="n">
        <v>60</v>
      </c>
      <c r="R37" s="41" t="n">
        <v>60</v>
      </c>
      <c r="S37" s="41" t="n">
        <v>90</v>
      </c>
      <c r="T37" s="41" t="n">
        <v>60</v>
      </c>
      <c r="U37" s="41" t="n">
        <v>60</v>
      </c>
      <c r="V37" s="41" t="n">
        <v>90</v>
      </c>
      <c r="W37" s="41" t="n">
        <v>60</v>
      </c>
      <c r="X37" s="41" t="n">
        <v>60</v>
      </c>
      <c r="Y37" s="41" t="n">
        <v>90</v>
      </c>
      <c r="Z37" s="41" t="n">
        <v>60</v>
      </c>
      <c r="AA37" s="41" t="n">
        <v>60</v>
      </c>
      <c r="AB37" s="41" t="n">
        <v>60</v>
      </c>
      <c r="AC37" s="41" t="n">
        <v>60</v>
      </c>
      <c r="AD37" s="41" t="n">
        <v>60</v>
      </c>
      <c r="AE37" s="41" t="n">
        <v>90</v>
      </c>
      <c r="AF37" s="41" t="n">
        <v>60</v>
      </c>
      <c r="AG37" s="41" t="n">
        <v>60</v>
      </c>
      <c r="AH37" s="42" t="n">
        <v>80</v>
      </c>
      <c r="AI37" s="42" t="n">
        <v>80</v>
      </c>
      <c r="AJ37" s="42" t="n">
        <v>80</v>
      </c>
      <c r="AK37" s="42" t="n">
        <v>80</v>
      </c>
      <c r="AL37" s="42" t="n">
        <v>80</v>
      </c>
      <c r="AM37" s="42" t="n">
        <v>80</v>
      </c>
      <c r="AN37" s="42" t="n">
        <v>80</v>
      </c>
      <c r="AO37" s="42" t="n">
        <v>80</v>
      </c>
      <c r="AP37" s="42" t="n">
        <v>80</v>
      </c>
      <c r="AQ37" s="42" t="n">
        <v>80</v>
      </c>
      <c r="AR37" s="42" t="n">
        <v>80</v>
      </c>
      <c r="AS37" s="42" t="n">
        <v>90</v>
      </c>
      <c r="AT37" s="42" t="n">
        <v>90</v>
      </c>
      <c r="AU37" s="42" t="n">
        <v>90</v>
      </c>
      <c r="AV37" s="42" t="n">
        <v>90</v>
      </c>
      <c r="AW37" s="42" t="n">
        <v>90</v>
      </c>
      <c r="AX37" s="42" t="n">
        <v>90</v>
      </c>
      <c r="AY37" s="42" t="n">
        <v>90</v>
      </c>
      <c r="AZ37" s="42" t="n">
        <v>90</v>
      </c>
      <c r="BA37" s="42"/>
      <c r="BB37" s="42"/>
      <c r="BC37" s="42"/>
      <c r="BD37" s="42"/>
      <c r="BE37" s="42"/>
    </row>
    <row r="38" customFormat="false" ht="24" hidden="false" customHeight="true" outlineLevel="0" collapsed="false">
      <c r="A38" s="38" t="s">
        <v>71</v>
      </c>
      <c r="B38" s="39" t="s">
        <v>66</v>
      </c>
      <c r="C38" s="39" t="s">
        <v>72</v>
      </c>
      <c r="D38" s="40" t="n">
        <v>0</v>
      </c>
      <c r="E38" s="40" t="n">
        <v>20</v>
      </c>
      <c r="F38" s="40" t="n">
        <v>20</v>
      </c>
      <c r="G38" s="40" t="n">
        <v>20</v>
      </c>
      <c r="H38" s="40" t="n">
        <v>60</v>
      </c>
      <c r="I38" s="41" t="n">
        <v>60</v>
      </c>
      <c r="J38" s="41" t="n">
        <v>60</v>
      </c>
      <c r="K38" s="41" t="n">
        <v>60</v>
      </c>
      <c r="L38" s="41" t="n">
        <v>60</v>
      </c>
      <c r="M38" s="41" t="n">
        <v>60</v>
      </c>
      <c r="N38" s="41" t="n">
        <v>60</v>
      </c>
      <c r="O38" s="41" t="n">
        <v>60</v>
      </c>
      <c r="P38" s="41" t="n">
        <v>60</v>
      </c>
      <c r="Q38" s="41" t="n">
        <v>60</v>
      </c>
      <c r="R38" s="41" t="n">
        <v>60</v>
      </c>
      <c r="S38" s="41" t="n">
        <v>90</v>
      </c>
      <c r="T38" s="41" t="n">
        <v>60</v>
      </c>
      <c r="U38" s="41" t="n">
        <v>60</v>
      </c>
      <c r="V38" s="41" t="n">
        <v>90</v>
      </c>
      <c r="W38" s="41" t="n">
        <v>60</v>
      </c>
      <c r="X38" s="41" t="n">
        <v>60</v>
      </c>
      <c r="Y38" s="41" t="n">
        <v>90</v>
      </c>
      <c r="Z38" s="41" t="n">
        <v>60</v>
      </c>
      <c r="AA38" s="41" t="n">
        <v>60</v>
      </c>
      <c r="AB38" s="41" t="n">
        <v>60</v>
      </c>
      <c r="AC38" s="41" t="n">
        <v>60</v>
      </c>
      <c r="AD38" s="41" t="n">
        <v>60</v>
      </c>
      <c r="AE38" s="41" t="n">
        <v>90</v>
      </c>
      <c r="AF38" s="41" t="n">
        <v>60</v>
      </c>
      <c r="AG38" s="41" t="n">
        <v>60</v>
      </c>
      <c r="AH38" s="42" t="n">
        <v>80</v>
      </c>
      <c r="AI38" s="42" t="n">
        <v>80</v>
      </c>
      <c r="AJ38" s="42" t="n">
        <v>80</v>
      </c>
      <c r="AK38" s="42" t="n">
        <v>80</v>
      </c>
      <c r="AL38" s="42" t="n">
        <v>80</v>
      </c>
      <c r="AM38" s="42" t="n">
        <v>80</v>
      </c>
      <c r="AN38" s="42" t="n">
        <v>80</v>
      </c>
      <c r="AO38" s="42" t="n">
        <v>80</v>
      </c>
      <c r="AP38" s="42" t="n">
        <v>80</v>
      </c>
      <c r="AQ38" s="42" t="n">
        <v>80</v>
      </c>
      <c r="AR38" s="42" t="n">
        <v>80</v>
      </c>
      <c r="AS38" s="42" t="n">
        <v>90</v>
      </c>
      <c r="AT38" s="42" t="n">
        <v>90</v>
      </c>
      <c r="AU38" s="42" t="n">
        <v>90</v>
      </c>
      <c r="AV38" s="42" t="n">
        <v>90</v>
      </c>
      <c r="AW38" s="42" t="n">
        <v>90</v>
      </c>
      <c r="AX38" s="42" t="n">
        <v>90</v>
      </c>
      <c r="AY38" s="42" t="n">
        <v>90</v>
      </c>
      <c r="AZ38" s="42" t="n">
        <v>90</v>
      </c>
      <c r="BA38" s="42"/>
      <c r="BB38" s="42"/>
      <c r="BC38" s="42"/>
      <c r="BD38" s="42"/>
      <c r="BE38" s="42"/>
    </row>
    <row r="39" customFormat="false" ht="13.8" hidden="false" customHeight="false" outlineLevel="0" collapsed="false">
      <c r="A39" s="43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44"/>
      <c r="AI39" s="44"/>
      <c r="AJ39" s="44"/>
      <c r="AK39" s="44"/>
      <c r="AL39" s="44"/>
      <c r="AM39" s="44"/>
      <c r="AN39" s="44"/>
      <c r="AO39" s="44"/>
    </row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23">
    <mergeCell ref="A3:C3"/>
    <mergeCell ref="D3:I3"/>
    <mergeCell ref="J3:U3"/>
    <mergeCell ref="V3:AG3"/>
    <mergeCell ref="AH3:AS3"/>
    <mergeCell ref="AT3:BE3"/>
    <mergeCell ref="A4:B4"/>
    <mergeCell ref="A5:C5"/>
    <mergeCell ref="A6:C6"/>
    <mergeCell ref="AH14:AO14"/>
    <mergeCell ref="E16:P16"/>
    <mergeCell ref="Q16:AB16"/>
    <mergeCell ref="AC16:AN16"/>
    <mergeCell ref="AO16:AZ16"/>
    <mergeCell ref="A28:C28"/>
    <mergeCell ref="D28:I28"/>
    <mergeCell ref="J28:U28"/>
    <mergeCell ref="V28:AG28"/>
    <mergeCell ref="AH28:AS28"/>
    <mergeCell ref="AT28:BE28"/>
    <mergeCell ref="A29:B29"/>
    <mergeCell ref="A30:C30"/>
    <mergeCell ref="A31:C31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29</TotalTime>
  <Application>LibreOffice/7.5.7.1.M1$Windows_X86_64 LibreOffice_project/9d4bf91ba30c991aaed3b97dd4173f7705c6b5ae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2024-02-15T17:36:45Z</dcterms:created>
  <dc:creator/>
  <dc:description/>
  <dc:language>fr-FR</dc:language>
  <cp:lastModifiedBy/>
  <dcterms:modified xsi:type="dcterms:W3CDTF">2024-04-19T19:30:58Z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