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rlcalliet/Library/CloudStorage/Dropbox/SERVEUR CALLIET/AFFAIRES/DC-598-INRAe à Orléans/DC-000-5-PRO/DC-000-51-CCTP/"/>
    </mc:Choice>
  </mc:AlternateContent>
  <xr:revisionPtr revIDLastSave="0" documentId="13_ncr:1_{401E27E5-8BF1-0144-AEE8-4528395B6291}" xr6:coauthVersionLast="47" xr6:coauthVersionMax="47" xr10:uidLastSave="{00000000-0000-0000-0000-000000000000}"/>
  <bookViews>
    <workbookView xWindow="0" yWindow="500" windowWidth="21920" windowHeight="21060" xr2:uid="{00000000-000D-0000-FFFF-FFFF00000000}"/>
  </bookViews>
  <sheets>
    <sheet name="Lot N°02 Page de garde" sheetId="1" r:id="rId1"/>
    <sheet name="Lot N°02 CHARPENTE METALLIQUE" sheetId="2" r:id="rId2"/>
  </sheets>
  <definedNames>
    <definedName name="_xlnm.Print_Titles" localSheetId="1">'Lot N°02 CHARPENTE METALLIQUE'!$1:$2</definedName>
    <definedName name="_xlnm.Print_Area" localSheetId="1">'Lot N°02 CHARPENTE METALLIQUE'!$A$1:$F$54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F51" i="2" s="1"/>
  <c r="F10" i="2"/>
  <c r="F12" i="2"/>
  <c r="F14" i="2"/>
  <c r="F16" i="2"/>
  <c r="F19" i="2"/>
  <c r="F20" i="2"/>
  <c r="F21" i="2"/>
  <c r="F23" i="2"/>
  <c r="F26" i="2"/>
  <c r="F28" i="2"/>
  <c r="F30" i="2"/>
  <c r="F32" i="2"/>
  <c r="F34" i="2"/>
  <c r="F35" i="2"/>
  <c r="F36" i="2"/>
  <c r="F37" i="2"/>
  <c r="F38" i="2"/>
  <c r="F39" i="2"/>
  <c r="F40" i="2"/>
  <c r="F41" i="2"/>
  <c r="F42" i="2"/>
  <c r="F44" i="2"/>
  <c r="F45" i="2"/>
  <c r="F47" i="2"/>
  <c r="F48" i="2"/>
  <c r="B52" i="2"/>
  <c r="F52" i="2" l="1"/>
  <c r="F53" i="2"/>
</calcChain>
</file>

<file path=xl/sharedStrings.xml><?xml version="1.0" encoding="utf-8"?>
<sst xmlns="http://schemas.openxmlformats.org/spreadsheetml/2006/main" count="169" uniqueCount="169">
  <si>
    <t>U</t>
  </si>
  <si>
    <t>Quantité indicative</t>
  </si>
  <si>
    <t>Prix en €</t>
  </si>
  <si>
    <t>Total en €</t>
  </si>
  <si>
    <t>CHARPENTE METALLIQUE - COUVERTURE - BARDAGE</t>
  </si>
  <si>
    <t>CH2</t>
  </si>
  <si>
    <t>0</t>
  </si>
  <si>
    <t>TRAVAUX DE CHARPENTE METALLIQUE</t>
  </si>
  <si>
    <t>CH3</t>
  </si>
  <si>
    <t>0.2</t>
  </si>
  <si>
    <t>ORGANISATION DE CHANTIER</t>
  </si>
  <si>
    <t>CH4</t>
  </si>
  <si>
    <t>0.2.1</t>
  </si>
  <si>
    <t>Mesures d'organisation générale du chantier</t>
  </si>
  <si>
    <t>CH5</t>
  </si>
  <si>
    <t xml:space="preserve">0.2.1 1 </t>
  </si>
  <si>
    <t>Voir les Généralités et PGC-SPS.</t>
  </si>
  <si>
    <t>ART</t>
  </si>
  <si>
    <t>001-A289</t>
  </si>
  <si>
    <t>0.2.2</t>
  </si>
  <si>
    <t>Compte prorata</t>
  </si>
  <si>
    <t>CH5</t>
  </si>
  <si>
    <t xml:space="preserve">0.2.2 1 </t>
  </si>
  <si>
    <t>Voir les Généralités,  le CCAP</t>
  </si>
  <si>
    <t>ART</t>
  </si>
  <si>
    <t>001-A290</t>
  </si>
  <si>
    <t>0.2.3</t>
  </si>
  <si>
    <t>Gestion des déchets</t>
  </si>
  <si>
    <t>CH5</t>
  </si>
  <si>
    <t xml:space="preserve">0.2.3 1 </t>
  </si>
  <si>
    <t>Voir les Généralités et le PGC-SPS.</t>
  </si>
  <si>
    <t>ART</t>
  </si>
  <si>
    <t>001-A291</t>
  </si>
  <si>
    <t>0.2.4</t>
  </si>
  <si>
    <t>Bureau d’études spécialisées</t>
  </si>
  <si>
    <t>CH5</t>
  </si>
  <si>
    <t xml:space="preserve">0.2.4 1 </t>
  </si>
  <si>
    <t>Pour la réalisation de la charpente métallique, bardage</t>
  </si>
  <si>
    <t>ART</t>
  </si>
  <si>
    <t>001-A292</t>
  </si>
  <si>
    <t>0.2.5</t>
  </si>
  <si>
    <t>Plans de recolement</t>
  </si>
  <si>
    <t>CH5</t>
  </si>
  <si>
    <t xml:space="preserve">0.2.5 1 </t>
  </si>
  <si>
    <t>En 1 exemplaire sur tirage et 1 exemplaires sur clés USB:</t>
  </si>
  <si>
    <t>ART</t>
  </si>
  <si>
    <t>001-A293</t>
  </si>
  <si>
    <t>0.3</t>
  </si>
  <si>
    <t>MODIFICATIONS</t>
  </si>
  <si>
    <t>CH4</t>
  </si>
  <si>
    <t>0.3.1</t>
  </si>
  <si>
    <t>Ossature</t>
  </si>
  <si>
    <t>CH5</t>
  </si>
  <si>
    <t xml:space="preserve">0.3.1 1 </t>
  </si>
  <si>
    <t>Des ouvertures</t>
  </si>
  <si>
    <t>ART</t>
  </si>
  <si>
    <t>001-A535</t>
  </si>
  <si>
    <t xml:space="preserve">0.3.1 2 </t>
  </si>
  <si>
    <t>De bardage</t>
  </si>
  <si>
    <t>ART</t>
  </si>
  <si>
    <t>001-A208</t>
  </si>
  <si>
    <t xml:space="preserve">0.3.1 3 </t>
  </si>
  <si>
    <t>Chevêtres</t>
  </si>
  <si>
    <t>ART</t>
  </si>
  <si>
    <t>001-A539</t>
  </si>
  <si>
    <t>1</t>
  </si>
  <si>
    <t>TRAVAUX DE BARDAGE</t>
  </si>
  <si>
    <t>CH3</t>
  </si>
  <si>
    <t xml:space="preserve">1 1 </t>
  </si>
  <si>
    <t>Désignation</t>
  </si>
  <si>
    <t>ART</t>
  </si>
  <si>
    <t>001-A294</t>
  </si>
  <si>
    <t>1.1</t>
  </si>
  <si>
    <t>ORGANISATION DU CHANTIER</t>
  </si>
  <si>
    <t>CH4</t>
  </si>
  <si>
    <t>1.1.1</t>
  </si>
  <si>
    <t>Mesures d'organisation générale du chantier</t>
  </si>
  <si>
    <t>CH5</t>
  </si>
  <si>
    <t xml:space="preserve">1.1.1 1 </t>
  </si>
  <si>
    <t>Voir les Généralités et PGC-SPS.</t>
  </si>
  <si>
    <t>ART</t>
  </si>
  <si>
    <t>000-D075</t>
  </si>
  <si>
    <t>1.1.2</t>
  </si>
  <si>
    <t>Compte prorata</t>
  </si>
  <si>
    <t>CH5</t>
  </si>
  <si>
    <t xml:space="preserve">1.1.2 1 </t>
  </si>
  <si>
    <t>Voir les Généralités,  le CCAP</t>
  </si>
  <si>
    <t>ART</t>
  </si>
  <si>
    <t>000-D462</t>
  </si>
  <si>
    <t>1.1.3</t>
  </si>
  <si>
    <t>Gestion des déchets</t>
  </si>
  <si>
    <t>CH5</t>
  </si>
  <si>
    <t xml:space="preserve">1.1.3 1 </t>
  </si>
  <si>
    <t>Voir les Généralités et le PGC-SPS.</t>
  </si>
  <si>
    <t>ART</t>
  </si>
  <si>
    <t>000-D466</t>
  </si>
  <si>
    <t>1.1.4</t>
  </si>
  <si>
    <t>Plans de récolement</t>
  </si>
  <si>
    <t>CH5</t>
  </si>
  <si>
    <t xml:space="preserve">1.1.4 1 </t>
  </si>
  <si>
    <t>En 1 exemplaire sur tirage et 1 exemplaires sur clés USB:</t>
  </si>
  <si>
    <t>ART</t>
  </si>
  <si>
    <t>000-D076</t>
  </si>
  <si>
    <t>1.2</t>
  </si>
  <si>
    <t>CONSISTANCE DES TRAVAUX</t>
  </si>
  <si>
    <t>CH4</t>
  </si>
  <si>
    <t xml:space="preserve">1.2 1 </t>
  </si>
  <si>
    <t>Qualité et mise en œuvre</t>
  </si>
  <si>
    <t>ART</t>
  </si>
  <si>
    <t>000-D065</t>
  </si>
  <si>
    <t xml:space="preserve">1.2 2 </t>
  </si>
  <si>
    <t>Prise de possession des lieux</t>
  </si>
  <si>
    <t>ART</t>
  </si>
  <si>
    <t>000-D066</t>
  </si>
  <si>
    <t xml:space="preserve">1.2 3 </t>
  </si>
  <si>
    <t>Préparation des ouvrages</t>
  </si>
  <si>
    <t>ART</t>
  </si>
  <si>
    <t>000-D067</t>
  </si>
  <si>
    <t xml:space="preserve">1.2 4 </t>
  </si>
  <si>
    <t>Supports</t>
  </si>
  <si>
    <t>ART</t>
  </si>
  <si>
    <t>000-D068</t>
  </si>
  <si>
    <t xml:space="preserve">1.2 5 </t>
  </si>
  <si>
    <t>Prescriptions particulières</t>
  </si>
  <si>
    <t>ART</t>
  </si>
  <si>
    <t>000-D069</t>
  </si>
  <si>
    <t xml:space="preserve">1.2 6 </t>
  </si>
  <si>
    <t>Sécurité</t>
  </si>
  <si>
    <t>ART</t>
  </si>
  <si>
    <t>000-D070</t>
  </si>
  <si>
    <t xml:space="preserve">1.2 7 </t>
  </si>
  <si>
    <t>Coordination</t>
  </si>
  <si>
    <t>ART</t>
  </si>
  <si>
    <t>000-D071</t>
  </si>
  <si>
    <t xml:space="preserve">1.2 8 </t>
  </si>
  <si>
    <t>Nota</t>
  </si>
  <si>
    <t>ART</t>
  </si>
  <si>
    <t>000-D072</t>
  </si>
  <si>
    <t xml:space="preserve">1.2 9 </t>
  </si>
  <si>
    <t>IMPORTANT</t>
  </si>
  <si>
    <t>ART</t>
  </si>
  <si>
    <t>000-D074</t>
  </si>
  <si>
    <t>1.3</t>
  </si>
  <si>
    <t>BARDAGE SIMPLE PEAU</t>
  </si>
  <si>
    <t>CH4</t>
  </si>
  <si>
    <t xml:space="preserve">1.3 1 </t>
  </si>
  <si>
    <t>Identique à l'existant</t>
  </si>
  <si>
    <t>ART</t>
  </si>
  <si>
    <t>001-A536</t>
  </si>
  <si>
    <t xml:space="preserve">1.3 2 </t>
  </si>
  <si>
    <t>Profilés d'encadrement</t>
  </si>
  <si>
    <t>ART</t>
  </si>
  <si>
    <t>001-A537</t>
  </si>
  <si>
    <t>1.4</t>
  </si>
  <si>
    <t>COUVERTURE</t>
  </si>
  <si>
    <t>CH4</t>
  </si>
  <si>
    <t xml:space="preserve">1.4 1 </t>
  </si>
  <si>
    <t>Sortie de toiture D315</t>
  </si>
  <si>
    <t>ART</t>
  </si>
  <si>
    <t>001-A540</t>
  </si>
  <si>
    <t xml:space="preserve">1.4 2 </t>
  </si>
  <si>
    <t>Sortie de toiture D160</t>
  </si>
  <si>
    <t>ART</t>
  </si>
  <si>
    <t>001-A538</t>
  </si>
  <si>
    <t>Montant HT du Lot N°02 CHARPENTE METALLIQUE - BARDAGE - COUVERTURE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</si>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</sst>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6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B0B0B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 indent="2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 indent="4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2">
    <xf numFmtId="0" fontId="0" fillId="0" borderId="0" xfId="0"/>
    <xf numFmtId="0" fontId="0" fillId="0" borderId="19" xfId="0" applyBorder="1" applyAlignment="1">
      <alignment horizontal="left" vertical="top" wrapText="1"/>
    </xf>
    <xf numFmtId="0" fontId="0" fillId="0" borderId="17" xfId="0" applyBorder="1" applyAlignment="1">
      <alignment horizontal="center"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center" vertical="top" wrapText="1"/>
    </xf>
    <xf numFmtId="0" fontId="18" fillId="0" borderId="18" xfId="0" applyFont="1" applyBorder="1" applyAlignment="1">
      <alignment horizontal="righ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" fillId="4" borderId="4" xfId="1" applyFill="1" applyBorder="1">
      <alignment horizontal="left" vertical="top" wrapText="1"/>
    </xf>
    <xf numFmtId="0" fontId="3" fillId="0" borderId="14" xfId="6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2" xfId="1" applyFill="1" applyBorder="1">
      <alignment horizontal="left" vertical="top" wrapText="1"/>
    </xf>
    <xf numFmtId="0" fontId="5" fillId="2" borderId="13" xfId="10" applyBorder="1">
      <alignment horizontal="left" vertical="top" wrapText="1"/>
    </xf>
    <xf numFmtId="0" fontId="1" fillId="0" borderId="10" xfId="1" applyFill="1" applyBorder="1">
      <alignment horizontal="left" vertical="top" wrapText="1"/>
    </xf>
    <xf numFmtId="0" fontId="8" fillId="0" borderId="11" xfId="26" applyFill="1" applyBorder="1">
      <alignment horizontal="left" vertical="top" wrapText="1" indent="4"/>
    </xf>
    <xf numFmtId="0" fontId="0" fillId="0" borderId="8" xfId="0" applyFill="1" applyBorder="1" applyAlignment="1" applyProtection="1">
      <alignment horizontal="left" vertical="top"/>
      <protection locked="0"/>
    </xf>
    <xf numFmtId="164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6" xfId="0" applyNumberFormat="1" applyFill="1" applyBorder="1" applyAlignment="1" applyProtection="1">
      <alignment horizontal="right" vertical="top" wrapText="1"/>
      <protection locked="0"/>
    </xf>
    <xf numFmtId="0" fontId="1" fillId="3" borderId="7" xfId="1" applyFill="1" applyBorder="1">
      <alignment horizontal="left" vertical="top" wrapText="1"/>
    </xf>
    <xf numFmtId="0" fontId="5" fillId="3" borderId="9" xfId="14" applyBorder="1">
      <alignment horizontal="left" vertical="top" wrapText="1" indent="2"/>
    </xf>
    <xf numFmtId="0" fontId="1" fillId="0" borderId="7" xfId="1" applyFill="1" applyBorder="1">
      <alignment horizontal="left" vertical="top" wrapText="1"/>
    </xf>
    <xf numFmtId="0" fontId="8" fillId="0" borderId="9" xfId="26" applyFill="1" applyBorder="1">
      <alignment horizontal="left" vertical="top" wrapText="1" indent="4"/>
    </xf>
    <xf numFmtId="0" fontId="1" fillId="4" borderId="7" xfId="1" applyFill="1" applyBorder="1">
      <alignment horizontal="left" vertical="top" wrapText="1"/>
    </xf>
    <xf numFmtId="0" fontId="8" fillId="0" borderId="9" xfId="18" applyFill="1" applyBorder="1">
      <alignment horizontal="left" vertical="top" wrapText="1"/>
    </xf>
    <xf numFmtId="165" fontId="0" fillId="0" borderId="8" xfId="0" applyNumberFormat="1" applyFill="1" applyBorder="1" applyAlignment="1" applyProtection="1">
      <alignment horizontal="center" vertical="top" wrapText="1"/>
      <protection locked="0"/>
    </xf>
    <xf numFmtId="0" fontId="1" fillId="0" borderId="4" xfId="1" applyFill="1" applyBorder="1">
      <alignment horizontal="left" vertical="top" wrapText="1"/>
    </xf>
    <xf numFmtId="0" fontId="8" fillId="0" borderId="14" xfId="26" applyFill="1" applyBorder="1">
      <alignment horizontal="left" vertical="top" wrapText="1" indent="4"/>
    </xf>
    <xf numFmtId="0" fontId="19" fillId="0" borderId="4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8" fillId="0" borderId="0" xfId="0" applyFont="1" applyFill="1" applyAlignment="1">
      <alignment horizontal="left" vertical="top" wrapText="1"/>
    </xf>
    <xf numFmtId="164" fontId="18" fillId="0" borderId="0" xfId="0" applyNumberFormat="1" applyFont="1" applyFill="1" applyAlignment="1">
      <alignment horizontal="right" vertical="top" wrapText="1"/>
    </xf>
    <xf numFmtId="165" fontId="20" fillId="4" borderId="0" xfId="0" applyNumberFormat="1" applyFont="1" applyFill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1404000</xdr:colOff>
      <xdr:row>17</xdr:row>
      <xdr:rowOff>18091</xdr:rowOff>
    </xdr:from>
    <xdr:to>
      <xdr:col>0</xdr:col>
      <xdr:colOff>5616000</xdr:colOff>
      <xdr:row>19</xdr:row>
      <xdr:rowOff>127161</xdr:rowOff>
    </xdr:to>
    <xdr:sp macro="" textlink="">
      <xdr:nvSpPr>
        <xdr:cNvPr id="3" name="Forme1"/>
        <xdr:cNvSpPr/>
      </xdr:nvSpPr>
      <xdr:spPr>
        <a:xfrm>
          <a:off x="1438591" y="3256591"/>
          <a:ext cx="4205113" cy="490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2600" b="1" i="0">
              <a:solidFill>
                <a:srgbClr val="000000"/>
              </a:solidFill>
              <a:latin typeface="Arial"/>
            </a:rPr>
            <a:t>DPGF</a:t>
          </a:r>
        </a:p>
      </xdr:txBody>
    </xdr:sp>
    <xdr:clientData/>
  </xdr:twoCellAnchor>
  <xdr:twoCellAnchor editAs="absolute">
    <xdr:from>
      <xdr:col>0</xdr:col>
      <xdr:colOff>1476000</xdr:colOff>
      <xdr:row>22</xdr:row>
      <xdr:rowOff>77348</xdr:rowOff>
    </xdr:from>
    <xdr:to>
      <xdr:col>0</xdr:col>
      <xdr:colOff>5580000</xdr:colOff>
      <xdr:row>25</xdr:row>
      <xdr:rowOff>27535</xdr:rowOff>
    </xdr:to>
    <xdr:sp macro="" textlink="">
      <xdr:nvSpPr>
        <xdr:cNvPr id="4" name="Forme2"/>
        <xdr:cNvSpPr/>
      </xdr:nvSpPr>
      <xdr:spPr>
        <a:xfrm>
          <a:off x="1501826" y="4268348"/>
          <a:ext cx="4078643" cy="5216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600" b="1" i="0">
              <a:solidFill>
                <a:srgbClr val="000000"/>
              </a:solidFill>
              <a:latin typeface="MS Shell Dlg"/>
            </a:rPr>
            <a:t>Lot N°02 CHARPENTE METALLIQUE - BARDAGE - COUVERTURE</a:t>
          </a:r>
        </a:p>
      </xdr:txBody>
    </xdr:sp>
    <xdr:clientData/>
  </xdr:twoCellAnchor>
  <xdr:twoCellAnchor editAs="absolute">
    <xdr:from>
      <xdr:col>0</xdr:col>
      <xdr:colOff>252000</xdr:colOff>
      <xdr:row>45</xdr:row>
      <xdr:rowOff>185517</xdr:rowOff>
    </xdr:from>
    <xdr:to>
      <xdr:col>0</xdr:col>
      <xdr:colOff>6156000</xdr:colOff>
      <xdr:row>47</xdr:row>
      <xdr:rowOff>104883</xdr:rowOff>
    </xdr:to>
    <xdr:sp macro="" textlink="">
      <xdr:nvSpPr>
        <xdr:cNvPr id="5" name="Forme3"/>
        <xdr:cNvSpPr/>
      </xdr:nvSpPr>
      <xdr:spPr>
        <a:xfrm>
          <a:off x="284557" y="8758017"/>
          <a:ext cx="5896643" cy="3003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Réf : INRAE                                                                                Ensemble                                                                                  10 avril 2024            </a:t>
          </a:r>
        </a:p>
      </xdr:txBody>
    </xdr:sp>
    <xdr:clientData/>
  </xdr:twoCellAnchor>
  <xdr:twoCellAnchor editAs="absolute">
    <xdr:from>
      <xdr:col>0</xdr:col>
      <xdr:colOff>252000</xdr:colOff>
      <xdr:row>1</xdr:row>
      <xdr:rowOff>157291</xdr:rowOff>
    </xdr:from>
    <xdr:to>
      <xdr:col>0</xdr:col>
      <xdr:colOff>6192000</xdr:colOff>
      <xdr:row>7</xdr:row>
      <xdr:rowOff>152517</xdr:rowOff>
    </xdr:to>
    <xdr:sp macro="" textlink="">
      <xdr:nvSpPr>
        <xdr:cNvPr id="6" name="Forme4"/>
        <xdr:cNvSpPr/>
      </xdr:nvSpPr>
      <xdr:spPr>
        <a:xfrm>
          <a:off x="284557" y="347791"/>
          <a:ext cx="5912452" cy="1138226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Arial"/>
            </a:rPr>
            <a:t>INRAE</a:t>
          </a:r>
        </a:p>
        <a:p>
          <a:pPr algn="l"/>
          <a:endParaRPr sz="6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Domaine de l'Orfrasière</a:t>
          </a:r>
        </a:p>
        <a:p>
          <a:pPr algn="l"/>
          <a:endParaRPr sz="10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37380   NOUZILLY</a:t>
          </a:r>
        </a:p>
        <a:p>
          <a:pPr algn="l"/>
          <a:endParaRPr sz="800">
            <a:solidFill>
              <a:srgbClr val="000000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     </a:t>
          </a:r>
        </a:p>
      </xdr:txBody>
    </xdr:sp>
    <xdr:clientData/>
  </xdr:twoCellAnchor>
  <xdr:twoCellAnchor editAs="absolute">
    <xdr:from>
      <xdr:col>0</xdr:col>
      <xdr:colOff>5292000</xdr:colOff>
      <xdr:row>4</xdr:row>
      <xdr:rowOff>69959</xdr:rowOff>
    </xdr:from>
    <xdr:to>
      <xdr:col>0</xdr:col>
      <xdr:colOff>6156000</xdr:colOff>
      <xdr:row>5</xdr:row>
      <xdr:rowOff>112585</xdr:rowOff>
    </xdr:to>
    <xdr:pic>
      <xdr:nvPicPr>
        <xdr:cNvPr id="7" name="Forme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5913" y="831959"/>
          <a:ext cx="25" cy="6"/>
        </a:xfrm>
        <a:prstGeom prst="rect">
          <a:avLst/>
        </a:prstGeom>
      </xdr:spPr>
    </xdr:pic>
    <xdr:clientData/>
  </xdr:twoCellAnchor>
  <xdr:twoCellAnchor editAs="absolute">
    <xdr:from>
      <xdr:col>0</xdr:col>
      <xdr:colOff>288000</xdr:colOff>
      <xdr:row>42</xdr:row>
      <xdr:rowOff>124670</xdr:rowOff>
    </xdr:from>
    <xdr:to>
      <xdr:col>0</xdr:col>
      <xdr:colOff>6156000</xdr:colOff>
      <xdr:row>45</xdr:row>
      <xdr:rowOff>101600</xdr:rowOff>
    </xdr:to>
    <xdr:sp macro="" textlink="">
      <xdr:nvSpPr>
        <xdr:cNvPr id="8" name="Forme6"/>
        <xdr:cNvSpPr/>
      </xdr:nvSpPr>
      <xdr:spPr>
        <a:xfrm>
          <a:off x="288000" y="8125670"/>
          <a:ext cx="5868000" cy="548430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Maitre d'oeuvre : SARL DOMINIQUE CALLIET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Tel : 0238932055    Email : maximedaubry@orange.fr</a:t>
          </a:r>
        </a:p>
      </xdr:txBody>
    </xdr:sp>
    <xdr:clientData/>
  </xdr:twoCellAnchor>
  <xdr:twoCellAnchor editAs="absolute">
    <xdr:from>
      <xdr:col>0</xdr:col>
      <xdr:colOff>1476000</xdr:colOff>
      <xdr:row>9</xdr:row>
      <xdr:rowOff>119309</xdr:rowOff>
    </xdr:from>
    <xdr:to>
      <xdr:col>0</xdr:col>
      <xdr:colOff>6192000</xdr:colOff>
      <xdr:row>15</xdr:row>
      <xdr:rowOff>51300</xdr:rowOff>
    </xdr:to>
    <xdr:sp macro="" textlink="">
      <xdr:nvSpPr>
        <xdr:cNvPr id="9" name="Forme7"/>
        <xdr:cNvSpPr/>
      </xdr:nvSpPr>
      <xdr:spPr>
        <a:xfrm>
          <a:off x="1486017" y="1833809"/>
          <a:ext cx="4710991" cy="1074991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400" b="0" i="0">
              <a:solidFill>
                <a:srgbClr val="000000"/>
              </a:solidFill>
              <a:latin typeface="MS Shell Dlg"/>
            </a:rPr>
            <a:t>REAMENAGEMENT D'UN BATIMENT POUR LA CREATION D'UN LABORATOIRE POUR LES INSECTES URTICANTS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2163 Avenue de la Pomme de Pin - 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45075  ORLEANS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2340000</xdr:colOff>
      <xdr:row>0</xdr:row>
      <xdr:rowOff>0</xdr:rowOff>
    </xdr:to>
    <xdr:cxnSp macro="">
      <xdr:nvCxnSpPr>
        <xdr:cNvPr id="10" name="Forme8"/>
        <xdr:cNvCxnSpPr/>
      </xdr:nvCxnSpPr>
      <xdr:spPr>
        <a:xfrm>
          <a:off x="0" y="0"/>
          <a:ext cx="2371304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288000</xdr:colOff>
      <xdr:row>42</xdr:row>
      <xdr:rowOff>29817</xdr:rowOff>
    </xdr:from>
    <xdr:to>
      <xdr:col>0</xdr:col>
      <xdr:colOff>6156000</xdr:colOff>
      <xdr:row>42</xdr:row>
      <xdr:rowOff>29817</xdr:rowOff>
    </xdr:to>
    <xdr:cxnSp macro="">
      <xdr:nvCxnSpPr>
        <xdr:cNvPr id="11" name="Forme9"/>
        <xdr:cNvCxnSpPr/>
      </xdr:nvCxnSpPr>
      <xdr:spPr>
        <a:xfrm>
          <a:off x="300365" y="8030817"/>
          <a:ext cx="588083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252000</xdr:colOff>
      <xdr:row>45</xdr:row>
      <xdr:rowOff>106474</xdr:rowOff>
    </xdr:from>
    <xdr:to>
      <xdr:col>0</xdr:col>
      <xdr:colOff>6156000</xdr:colOff>
      <xdr:row>45</xdr:row>
      <xdr:rowOff>106474</xdr:rowOff>
    </xdr:to>
    <xdr:cxnSp macro="">
      <xdr:nvCxnSpPr>
        <xdr:cNvPr id="12" name="Forme10"/>
        <xdr:cNvCxnSpPr/>
      </xdr:nvCxnSpPr>
      <xdr:spPr>
        <a:xfrm>
          <a:off x="284557" y="8678974"/>
          <a:ext cx="588083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612000</xdr:colOff>
      <xdr:row>0</xdr:row>
      <xdr:rowOff>15809</xdr:rowOff>
    </xdr:from>
    <xdr:to>
      <xdr:col>5</xdr:col>
      <xdr:colOff>828000</xdr:colOff>
      <xdr:row>0</xdr:row>
      <xdr:rowOff>553304</xdr:rowOff>
    </xdr:to>
    <xdr:sp macro="" textlink="">
      <xdr:nvSpPr>
        <xdr:cNvPr id="3" name="Forme1"/>
        <xdr:cNvSpPr/>
      </xdr:nvSpPr>
      <xdr:spPr>
        <a:xfrm>
          <a:off x="616539" y="15809"/>
          <a:ext cx="5722748" cy="537496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REAMENAGEMENT D'UN BATIMENT POUR LA CREATION D'UN LABORATOIRE POUR LES INSECTES URTICANTS</a:t>
          </a:r>
        </a:p>
        <a:p>
          <a:pPr algn="l"/>
          <a:r>
            <a:rPr lang="fr-FR" sz="400" b="0" i="0">
              <a:solidFill>
                <a:srgbClr val="000000"/>
              </a:solidFill>
              <a:latin typeface="MS Shell Dlg"/>
            </a:rPr>
            <a:t>.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INRAE  </a:t>
          </a:r>
        </a:p>
      </xdr:txBody>
    </xdr:sp>
    <xdr:clientData/>
  </xdr:twoCellAnchor>
  <xdr:twoCellAnchor editAs="absolute">
    <xdr:from>
      <xdr:col>0</xdr:col>
      <xdr:colOff>-36000</xdr:colOff>
      <xdr:row>0</xdr:row>
      <xdr:rowOff>205460</xdr:rowOff>
    </xdr:from>
    <xdr:to>
      <xdr:col>0</xdr:col>
      <xdr:colOff>576000</xdr:colOff>
      <xdr:row>0</xdr:row>
      <xdr:rowOff>363653</xdr:rowOff>
    </xdr:to>
    <xdr:pic>
      <xdr:nvPicPr>
        <xdr:cNvPr id="4" name="Forme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-15809" y="205460"/>
          <a:ext cx="17" cy="4"/>
        </a:xfrm>
        <a:prstGeom prst="rect">
          <a:avLst/>
        </a:prstGeom>
      </xdr:spPr>
    </xdr:pic>
    <xdr:clientData/>
  </xdr:twoCellAnchor>
  <xdr:twoCellAnchor editAs="absolute">
    <xdr:from>
      <xdr:col>1</xdr:col>
      <xdr:colOff>2844000</xdr:colOff>
      <xdr:row>0</xdr:row>
      <xdr:rowOff>363600</xdr:rowOff>
    </xdr:from>
    <xdr:to>
      <xdr:col>5</xdr:col>
      <xdr:colOff>828000</xdr:colOff>
      <xdr:row>0</xdr:row>
      <xdr:rowOff>553304</xdr:rowOff>
    </xdr:to>
    <xdr:sp macro="" textlink="">
      <xdr:nvSpPr>
        <xdr:cNvPr id="5" name="Forme3"/>
        <xdr:cNvSpPr/>
      </xdr:nvSpPr>
      <xdr:spPr>
        <a:xfrm>
          <a:off x="3493722" y="363600"/>
          <a:ext cx="2845565" cy="189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800" b="0" i="0">
              <a:solidFill>
                <a:srgbClr val="FF0000"/>
              </a:solidFill>
              <a:latin typeface="MS Shell Dlg"/>
            </a:rPr>
            <a:t>Lot N°02 CHARPENTE METALLIQUE - BARDAGE - COUVERTURE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B7C75-F70F-FD49-A128-32B2E9932336}">
  <sheetPr>
    <pageSetUpPr fitToPage="1"/>
  </sheetPr>
  <dimension ref="A1"/>
  <sheetViews>
    <sheetView showGridLines="0" tabSelected="1" workbookViewId="0">
      <selection activeCell="D48" sqref="D48"/>
    </sheetView>
  </sheetViews>
  <sheetFormatPr baseColWidth="10" defaultColWidth="10.6640625" defaultRowHeight="15" x14ac:dyDescent="0.2"/>
  <cols>
    <col min="1" max="1" width="109" customWidth="1"/>
    <col min="2" max="2" width="10.6640625" customWidth="1"/>
  </cols>
  <sheetData/>
  <printOptions horizontalCentered="1"/>
  <pageMargins left="0.16" right="0.16" top="0.16" bottom="0.1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40969-C312-894C-89D1-8ECDB1483788}">
  <sheetPr>
    <pageSetUpPr fitToPage="1"/>
  </sheetPr>
  <dimension ref="A1:ZZ55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H29" sqref="H29"/>
    </sheetView>
  </sheetViews>
  <sheetFormatPr baseColWidth="10" defaultColWidth="10.6640625" defaultRowHeight="15" x14ac:dyDescent="0.2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55.25" customHeight="1" x14ac:dyDescent="0.2">
      <c r="A1" s="39"/>
      <c r="B1" s="40"/>
      <c r="C1" s="40"/>
      <c r="D1" s="40"/>
      <c r="E1" s="40"/>
      <c r="F1" s="41"/>
    </row>
    <row r="2" spans="1:702" ht="32" x14ac:dyDescent="0.2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">
      <c r="A3" s="6"/>
      <c r="B3" s="7"/>
      <c r="C3" s="8"/>
      <c r="D3" s="8"/>
      <c r="E3" s="8"/>
      <c r="F3" s="9"/>
    </row>
    <row r="4" spans="1:702" ht="42" x14ac:dyDescent="0.2">
      <c r="A4" s="10"/>
      <c r="B4" s="11" t="s">
        <v>4</v>
      </c>
      <c r="C4" s="12"/>
      <c r="D4" s="12"/>
      <c r="E4" s="12"/>
      <c r="F4" s="13"/>
      <c r="ZY4" t="s">
        <v>5</v>
      </c>
      <c r="ZZ4" s="14"/>
    </row>
    <row r="5" spans="1:702" ht="17" x14ac:dyDescent="0.2">
      <c r="A5" s="15" t="s">
        <v>6</v>
      </c>
      <c r="B5" s="16" t="s">
        <v>7</v>
      </c>
      <c r="C5" s="12"/>
      <c r="D5" s="12"/>
      <c r="E5" s="12"/>
      <c r="F5" s="13"/>
      <c r="ZY5" t="s">
        <v>8</v>
      </c>
      <c r="ZZ5" s="14"/>
    </row>
    <row r="6" spans="1:702" ht="17" x14ac:dyDescent="0.2">
      <c r="A6" s="22" t="s">
        <v>9</v>
      </c>
      <c r="B6" s="23" t="s">
        <v>10</v>
      </c>
      <c r="C6" s="12"/>
      <c r="D6" s="12"/>
      <c r="E6" s="12"/>
      <c r="F6" s="13"/>
      <c r="ZY6" t="s">
        <v>11</v>
      </c>
      <c r="ZZ6" s="14"/>
    </row>
    <row r="7" spans="1:702" x14ac:dyDescent="0.2">
      <c r="A7" s="26" t="s">
        <v>12</v>
      </c>
      <c r="B7" s="27" t="s">
        <v>13</v>
      </c>
      <c r="C7" s="12"/>
      <c r="D7" s="12"/>
      <c r="E7" s="12"/>
      <c r="F7" s="13"/>
      <c r="ZY7" t="s">
        <v>14</v>
      </c>
      <c r="ZZ7" s="14"/>
    </row>
    <row r="8" spans="1:702" ht="16" x14ac:dyDescent="0.2">
      <c r="A8" s="24" t="s">
        <v>15</v>
      </c>
      <c r="B8" s="25" t="s">
        <v>16</v>
      </c>
      <c r="C8" s="19"/>
      <c r="D8" s="20"/>
      <c r="E8" s="20">
        <v>0</v>
      </c>
      <c r="F8" s="21">
        <f>ROUND(D8*E8,2)</f>
        <v>0</v>
      </c>
      <c r="ZY8" t="s">
        <v>17</v>
      </c>
      <c r="ZZ8" s="14" t="s">
        <v>18</v>
      </c>
    </row>
    <row r="9" spans="1:702" x14ac:dyDescent="0.2">
      <c r="A9" s="26" t="s">
        <v>19</v>
      </c>
      <c r="B9" s="27" t="s">
        <v>20</v>
      </c>
      <c r="C9" s="12"/>
      <c r="D9" s="12"/>
      <c r="E9" s="12"/>
      <c r="F9" s="13"/>
      <c r="ZY9" t="s">
        <v>21</v>
      </c>
      <c r="ZZ9" s="14"/>
    </row>
    <row r="10" spans="1:702" ht="16" x14ac:dyDescent="0.2">
      <c r="A10" s="24" t="s">
        <v>22</v>
      </c>
      <c r="B10" s="25" t="s">
        <v>23</v>
      </c>
      <c r="C10" s="19"/>
      <c r="D10" s="20"/>
      <c r="E10" s="20">
        <v>0</v>
      </c>
      <c r="F10" s="21">
        <f>ROUND(D10*E10,2)</f>
        <v>0</v>
      </c>
      <c r="ZY10" t="s">
        <v>24</v>
      </c>
      <c r="ZZ10" s="14" t="s">
        <v>25</v>
      </c>
    </row>
    <row r="11" spans="1:702" x14ac:dyDescent="0.2">
      <c r="A11" s="26" t="s">
        <v>26</v>
      </c>
      <c r="B11" s="27" t="s">
        <v>27</v>
      </c>
      <c r="C11" s="12"/>
      <c r="D11" s="12"/>
      <c r="E11" s="12"/>
      <c r="F11" s="13"/>
      <c r="ZY11" t="s">
        <v>28</v>
      </c>
      <c r="ZZ11" s="14"/>
    </row>
    <row r="12" spans="1:702" ht="16" x14ac:dyDescent="0.2">
      <c r="A12" s="24" t="s">
        <v>29</v>
      </c>
      <c r="B12" s="25" t="s">
        <v>30</v>
      </c>
      <c r="C12" s="19"/>
      <c r="D12" s="20"/>
      <c r="E12" s="20">
        <v>0</v>
      </c>
      <c r="F12" s="21">
        <f>ROUND(D12*E12,2)</f>
        <v>0</v>
      </c>
      <c r="ZY12" t="s">
        <v>31</v>
      </c>
      <c r="ZZ12" s="14" t="s">
        <v>32</v>
      </c>
    </row>
    <row r="13" spans="1:702" x14ac:dyDescent="0.2">
      <c r="A13" s="26" t="s">
        <v>33</v>
      </c>
      <c r="B13" s="27" t="s">
        <v>34</v>
      </c>
      <c r="C13" s="12"/>
      <c r="D13" s="12"/>
      <c r="E13" s="12"/>
      <c r="F13" s="13"/>
      <c r="ZY13" t="s">
        <v>35</v>
      </c>
      <c r="ZZ13" s="14"/>
    </row>
    <row r="14" spans="1:702" ht="28" x14ac:dyDescent="0.2">
      <c r="A14" s="24" t="s">
        <v>36</v>
      </c>
      <c r="B14" s="25" t="s">
        <v>37</v>
      </c>
      <c r="C14" s="19"/>
      <c r="D14" s="20"/>
      <c r="E14" s="20">
        <v>0</v>
      </c>
      <c r="F14" s="21">
        <f>ROUND(D14*E14,2)</f>
        <v>0</v>
      </c>
      <c r="ZY14" t="s">
        <v>38</v>
      </c>
      <c r="ZZ14" s="14" t="s">
        <v>39</v>
      </c>
    </row>
    <row r="15" spans="1:702" x14ac:dyDescent="0.2">
      <c r="A15" s="26" t="s">
        <v>40</v>
      </c>
      <c r="B15" s="27" t="s">
        <v>41</v>
      </c>
      <c r="C15" s="12"/>
      <c r="D15" s="12"/>
      <c r="E15" s="12"/>
      <c r="F15" s="13"/>
      <c r="ZY15" t="s">
        <v>42</v>
      </c>
      <c r="ZZ15" s="14"/>
    </row>
    <row r="16" spans="1:702" ht="28" x14ac:dyDescent="0.2">
      <c r="A16" s="24" t="s">
        <v>43</v>
      </c>
      <c r="B16" s="25" t="s">
        <v>44</v>
      </c>
      <c r="C16" s="19"/>
      <c r="D16" s="20"/>
      <c r="E16" s="20">
        <v>0</v>
      </c>
      <c r="F16" s="21">
        <f>ROUND(D16*E16,2)</f>
        <v>0</v>
      </c>
      <c r="ZY16" t="s">
        <v>45</v>
      </c>
      <c r="ZZ16" s="14" t="s">
        <v>46</v>
      </c>
    </row>
    <row r="17" spans="1:702" ht="17" x14ac:dyDescent="0.2">
      <c r="A17" s="22" t="s">
        <v>47</v>
      </c>
      <c r="B17" s="23" t="s">
        <v>48</v>
      </c>
      <c r="C17" s="12"/>
      <c r="D17" s="12"/>
      <c r="E17" s="12"/>
      <c r="F17" s="13"/>
      <c r="ZY17" t="s">
        <v>49</v>
      </c>
      <c r="ZZ17" s="14"/>
    </row>
    <row r="18" spans="1:702" x14ac:dyDescent="0.2">
      <c r="A18" s="26" t="s">
        <v>50</v>
      </c>
      <c r="B18" s="27" t="s">
        <v>51</v>
      </c>
      <c r="C18" s="12"/>
      <c r="D18" s="12"/>
      <c r="E18" s="12"/>
      <c r="F18" s="13"/>
      <c r="ZY18" t="s">
        <v>52</v>
      </c>
      <c r="ZZ18" s="14"/>
    </row>
    <row r="19" spans="1:702" ht="16" x14ac:dyDescent="0.2">
      <c r="A19" s="24" t="s">
        <v>53</v>
      </c>
      <c r="B19" s="25" t="s">
        <v>54</v>
      </c>
      <c r="C19" s="19"/>
      <c r="D19" s="28"/>
      <c r="E19" s="20">
        <v>0</v>
      </c>
      <c r="F19" s="21">
        <f>ROUND(D19*E19,2)</f>
        <v>0</v>
      </c>
      <c r="ZY19" t="s">
        <v>55</v>
      </c>
      <c r="ZZ19" s="14" t="s">
        <v>56</v>
      </c>
    </row>
    <row r="20" spans="1:702" ht="16" x14ac:dyDescent="0.2">
      <c r="A20" s="24" t="s">
        <v>57</v>
      </c>
      <c r="B20" s="25" t="s">
        <v>58</v>
      </c>
      <c r="C20" s="19"/>
      <c r="D20" s="28"/>
      <c r="E20" s="20">
        <v>0</v>
      </c>
      <c r="F20" s="21">
        <f>ROUND(D20*E20,2)</f>
        <v>0</v>
      </c>
      <c r="ZY20" t="s">
        <v>59</v>
      </c>
      <c r="ZZ20" s="14" t="s">
        <v>60</v>
      </c>
    </row>
    <row r="21" spans="1:702" ht="16" x14ac:dyDescent="0.2">
      <c r="A21" s="29" t="s">
        <v>61</v>
      </c>
      <c r="B21" s="30" t="s">
        <v>62</v>
      </c>
      <c r="C21" s="19"/>
      <c r="D21" s="28"/>
      <c r="E21" s="20">
        <v>0</v>
      </c>
      <c r="F21" s="21">
        <f>ROUND(D21*E21,2)</f>
        <v>0</v>
      </c>
      <c r="ZY21" t="s">
        <v>63</v>
      </c>
      <c r="ZZ21" s="14" t="s">
        <v>64</v>
      </c>
    </row>
    <row r="22" spans="1:702" ht="17" x14ac:dyDescent="0.2">
      <c r="A22" s="15" t="s">
        <v>65</v>
      </c>
      <c r="B22" s="16" t="s">
        <v>66</v>
      </c>
      <c r="C22" s="12"/>
      <c r="D22" s="12"/>
      <c r="E22" s="12"/>
      <c r="F22" s="13"/>
      <c r="ZY22" t="s">
        <v>67</v>
      </c>
      <c r="ZZ22" s="14"/>
    </row>
    <row r="23" spans="1:702" ht="16" x14ac:dyDescent="0.2">
      <c r="A23" s="17" t="s">
        <v>68</v>
      </c>
      <c r="B23" s="18" t="s">
        <v>69</v>
      </c>
      <c r="C23" s="19"/>
      <c r="D23" s="20"/>
      <c r="E23" s="20">
        <v>0</v>
      </c>
      <c r="F23" s="21">
        <f>ROUND(D23*E23,2)</f>
        <v>0</v>
      </c>
      <c r="ZY23" t="s">
        <v>70</v>
      </c>
      <c r="ZZ23" s="14" t="s">
        <v>71</v>
      </c>
    </row>
    <row r="24" spans="1:702" ht="17" x14ac:dyDescent="0.2">
      <c r="A24" s="22" t="s">
        <v>72</v>
      </c>
      <c r="B24" s="23" t="s">
        <v>73</v>
      </c>
      <c r="C24" s="12"/>
      <c r="D24" s="12"/>
      <c r="E24" s="12"/>
      <c r="F24" s="13"/>
      <c r="ZY24" t="s">
        <v>74</v>
      </c>
      <c r="ZZ24" s="14"/>
    </row>
    <row r="25" spans="1:702" x14ac:dyDescent="0.2">
      <c r="A25" s="26" t="s">
        <v>75</v>
      </c>
      <c r="B25" s="27" t="s">
        <v>76</v>
      </c>
      <c r="C25" s="12"/>
      <c r="D25" s="12"/>
      <c r="E25" s="12"/>
      <c r="F25" s="13"/>
      <c r="ZY25" t="s">
        <v>77</v>
      </c>
      <c r="ZZ25" s="14"/>
    </row>
    <row r="26" spans="1:702" ht="16" x14ac:dyDescent="0.2">
      <c r="A26" s="24" t="s">
        <v>78</v>
      </c>
      <c r="B26" s="25" t="s">
        <v>79</v>
      </c>
      <c r="C26" s="19"/>
      <c r="D26" s="20"/>
      <c r="E26" s="20">
        <v>0</v>
      </c>
      <c r="F26" s="21">
        <f>ROUND(D26*E26,2)</f>
        <v>0</v>
      </c>
      <c r="ZY26" t="s">
        <v>80</v>
      </c>
      <c r="ZZ26" s="14" t="s">
        <v>81</v>
      </c>
    </row>
    <row r="27" spans="1:702" x14ac:dyDescent="0.2">
      <c r="A27" s="26" t="s">
        <v>82</v>
      </c>
      <c r="B27" s="27" t="s">
        <v>83</v>
      </c>
      <c r="C27" s="12"/>
      <c r="D27" s="12"/>
      <c r="E27" s="12"/>
      <c r="F27" s="13"/>
      <c r="ZY27" t="s">
        <v>84</v>
      </c>
      <c r="ZZ27" s="14"/>
    </row>
    <row r="28" spans="1:702" ht="16" x14ac:dyDescent="0.2">
      <c r="A28" s="24" t="s">
        <v>85</v>
      </c>
      <c r="B28" s="25" t="s">
        <v>86</v>
      </c>
      <c r="C28" s="19"/>
      <c r="D28" s="20"/>
      <c r="E28" s="20">
        <v>0</v>
      </c>
      <c r="F28" s="21">
        <f>ROUND(D28*E28,2)</f>
        <v>0</v>
      </c>
      <c r="ZY28" t="s">
        <v>87</v>
      </c>
      <c r="ZZ28" s="14" t="s">
        <v>88</v>
      </c>
    </row>
    <row r="29" spans="1:702" x14ac:dyDescent="0.2">
      <c r="A29" s="26" t="s">
        <v>89</v>
      </c>
      <c r="B29" s="27" t="s">
        <v>90</v>
      </c>
      <c r="C29" s="12"/>
      <c r="D29" s="12"/>
      <c r="E29" s="12"/>
      <c r="F29" s="13"/>
      <c r="ZY29" t="s">
        <v>91</v>
      </c>
      <c r="ZZ29" s="14"/>
    </row>
    <row r="30" spans="1:702" ht="16" x14ac:dyDescent="0.2">
      <c r="A30" s="24" t="s">
        <v>92</v>
      </c>
      <c r="B30" s="25" t="s">
        <v>93</v>
      </c>
      <c r="C30" s="19"/>
      <c r="D30" s="20"/>
      <c r="E30" s="20">
        <v>0</v>
      </c>
      <c r="F30" s="21">
        <f>ROUND(D30*E30,2)</f>
        <v>0</v>
      </c>
      <c r="ZY30" t="s">
        <v>94</v>
      </c>
      <c r="ZZ30" s="14" t="s">
        <v>95</v>
      </c>
    </row>
    <row r="31" spans="1:702" x14ac:dyDescent="0.2">
      <c r="A31" s="26" t="s">
        <v>96</v>
      </c>
      <c r="B31" s="27" t="s">
        <v>97</v>
      </c>
      <c r="C31" s="12"/>
      <c r="D31" s="12"/>
      <c r="E31" s="12"/>
      <c r="F31" s="13"/>
      <c r="ZY31" t="s">
        <v>98</v>
      </c>
      <c r="ZZ31" s="14"/>
    </row>
    <row r="32" spans="1:702" ht="28" x14ac:dyDescent="0.2">
      <c r="A32" s="24" t="s">
        <v>99</v>
      </c>
      <c r="B32" s="25" t="s">
        <v>100</v>
      </c>
      <c r="C32" s="19"/>
      <c r="D32" s="20"/>
      <c r="E32" s="20">
        <v>0</v>
      </c>
      <c r="F32" s="21">
        <f>ROUND(D32*E32,2)</f>
        <v>0</v>
      </c>
      <c r="ZY32" t="s">
        <v>101</v>
      </c>
      <c r="ZZ32" s="14" t="s">
        <v>102</v>
      </c>
    </row>
    <row r="33" spans="1:702" ht="17" x14ac:dyDescent="0.2">
      <c r="A33" s="22" t="s">
        <v>103</v>
      </c>
      <c r="B33" s="23" t="s">
        <v>104</v>
      </c>
      <c r="C33" s="12"/>
      <c r="D33" s="12"/>
      <c r="E33" s="12"/>
      <c r="F33" s="13"/>
      <c r="ZY33" t="s">
        <v>105</v>
      </c>
      <c r="ZZ33" s="14"/>
    </row>
    <row r="34" spans="1:702" ht="16" x14ac:dyDescent="0.2">
      <c r="A34" s="24" t="s">
        <v>106</v>
      </c>
      <c r="B34" s="25" t="s">
        <v>107</v>
      </c>
      <c r="C34" s="19"/>
      <c r="D34" s="20"/>
      <c r="E34" s="20">
        <v>0</v>
      </c>
      <c r="F34" s="21">
        <f t="shared" ref="F34:F42" si="0">ROUND(D34*E34,2)</f>
        <v>0</v>
      </c>
      <c r="ZY34" t="s">
        <v>108</v>
      </c>
      <c r="ZZ34" s="14" t="s">
        <v>109</v>
      </c>
    </row>
    <row r="35" spans="1:702" ht="16" x14ac:dyDescent="0.2">
      <c r="A35" s="24" t="s">
        <v>110</v>
      </c>
      <c r="B35" s="25" t="s">
        <v>111</v>
      </c>
      <c r="C35" s="19"/>
      <c r="D35" s="20"/>
      <c r="E35" s="20">
        <v>0</v>
      </c>
      <c r="F35" s="21">
        <f t="shared" si="0"/>
        <v>0</v>
      </c>
      <c r="ZY35" t="s">
        <v>112</v>
      </c>
      <c r="ZZ35" s="14" t="s">
        <v>113</v>
      </c>
    </row>
    <row r="36" spans="1:702" ht="16" x14ac:dyDescent="0.2">
      <c r="A36" s="24" t="s">
        <v>114</v>
      </c>
      <c r="B36" s="25" t="s">
        <v>115</v>
      </c>
      <c r="C36" s="19"/>
      <c r="D36" s="20"/>
      <c r="E36" s="20">
        <v>0</v>
      </c>
      <c r="F36" s="21">
        <f t="shared" si="0"/>
        <v>0</v>
      </c>
      <c r="ZY36" t="s">
        <v>116</v>
      </c>
      <c r="ZZ36" s="14" t="s">
        <v>117</v>
      </c>
    </row>
    <row r="37" spans="1:702" ht="16" x14ac:dyDescent="0.2">
      <c r="A37" s="24" t="s">
        <v>118</v>
      </c>
      <c r="B37" s="25" t="s">
        <v>119</v>
      </c>
      <c r="C37" s="19"/>
      <c r="D37" s="20"/>
      <c r="E37" s="20">
        <v>0</v>
      </c>
      <c r="F37" s="21">
        <f t="shared" si="0"/>
        <v>0</v>
      </c>
      <c r="ZY37" t="s">
        <v>120</v>
      </c>
      <c r="ZZ37" s="14" t="s">
        <v>121</v>
      </c>
    </row>
    <row r="38" spans="1:702" ht="16" x14ac:dyDescent="0.2">
      <c r="A38" s="24" t="s">
        <v>122</v>
      </c>
      <c r="B38" s="25" t="s">
        <v>123</v>
      </c>
      <c r="C38" s="19"/>
      <c r="D38" s="20"/>
      <c r="E38" s="20">
        <v>0</v>
      </c>
      <c r="F38" s="21">
        <f t="shared" si="0"/>
        <v>0</v>
      </c>
      <c r="ZY38" t="s">
        <v>124</v>
      </c>
      <c r="ZZ38" s="14" t="s">
        <v>125</v>
      </c>
    </row>
    <row r="39" spans="1:702" ht="16" x14ac:dyDescent="0.2">
      <c r="A39" s="24" t="s">
        <v>126</v>
      </c>
      <c r="B39" s="25" t="s">
        <v>127</v>
      </c>
      <c r="C39" s="19"/>
      <c r="D39" s="20"/>
      <c r="E39" s="20">
        <v>0</v>
      </c>
      <c r="F39" s="21">
        <f t="shared" si="0"/>
        <v>0</v>
      </c>
      <c r="ZY39" t="s">
        <v>128</v>
      </c>
      <c r="ZZ39" s="14" t="s">
        <v>129</v>
      </c>
    </row>
    <row r="40" spans="1:702" ht="16" x14ac:dyDescent="0.2">
      <c r="A40" s="24" t="s">
        <v>130</v>
      </c>
      <c r="B40" s="25" t="s">
        <v>131</v>
      </c>
      <c r="C40" s="19"/>
      <c r="D40" s="20"/>
      <c r="E40" s="20">
        <v>0</v>
      </c>
      <c r="F40" s="21">
        <f t="shared" si="0"/>
        <v>0</v>
      </c>
      <c r="ZY40" t="s">
        <v>132</v>
      </c>
      <c r="ZZ40" s="14" t="s">
        <v>133</v>
      </c>
    </row>
    <row r="41" spans="1:702" ht="16" x14ac:dyDescent="0.2">
      <c r="A41" s="24" t="s">
        <v>134</v>
      </c>
      <c r="B41" s="25" t="s">
        <v>135</v>
      </c>
      <c r="C41" s="19"/>
      <c r="D41" s="20"/>
      <c r="E41" s="20">
        <v>0</v>
      </c>
      <c r="F41" s="21">
        <f t="shared" si="0"/>
        <v>0</v>
      </c>
      <c r="ZY41" t="s">
        <v>136</v>
      </c>
      <c r="ZZ41" s="14" t="s">
        <v>137</v>
      </c>
    </row>
    <row r="42" spans="1:702" ht="16" x14ac:dyDescent="0.2">
      <c r="A42" s="24" t="s">
        <v>138</v>
      </c>
      <c r="B42" s="25" t="s">
        <v>139</v>
      </c>
      <c r="C42" s="19"/>
      <c r="D42" s="20"/>
      <c r="E42" s="20">
        <v>0</v>
      </c>
      <c r="F42" s="21">
        <f t="shared" si="0"/>
        <v>0</v>
      </c>
      <c r="ZY42" t="s">
        <v>140</v>
      </c>
      <c r="ZZ42" s="14" t="s">
        <v>141</v>
      </c>
    </row>
    <row r="43" spans="1:702" ht="17" x14ac:dyDescent="0.2">
      <c r="A43" s="22" t="s">
        <v>142</v>
      </c>
      <c r="B43" s="23" t="s">
        <v>143</v>
      </c>
      <c r="C43" s="12"/>
      <c r="D43" s="12"/>
      <c r="E43" s="12"/>
      <c r="F43" s="13"/>
      <c r="ZY43" t="s">
        <v>144</v>
      </c>
      <c r="ZZ43" s="14"/>
    </row>
    <row r="44" spans="1:702" ht="16" x14ac:dyDescent="0.2">
      <c r="A44" s="24" t="s">
        <v>145</v>
      </c>
      <c r="B44" s="25" t="s">
        <v>146</v>
      </c>
      <c r="C44" s="19"/>
      <c r="D44" s="28"/>
      <c r="E44" s="20">
        <v>0</v>
      </c>
      <c r="F44" s="21">
        <f>ROUND(D44*E44,2)</f>
        <v>0</v>
      </c>
      <c r="ZY44" t="s">
        <v>147</v>
      </c>
      <c r="ZZ44" s="14" t="s">
        <v>148</v>
      </c>
    </row>
    <row r="45" spans="1:702" ht="16" x14ac:dyDescent="0.2">
      <c r="A45" s="24" t="s">
        <v>149</v>
      </c>
      <c r="B45" s="25" t="s">
        <v>150</v>
      </c>
      <c r="C45" s="19"/>
      <c r="D45" s="28"/>
      <c r="E45" s="20">
        <v>0</v>
      </c>
      <c r="F45" s="21">
        <f>ROUND(D45*E45,2)</f>
        <v>0</v>
      </c>
      <c r="ZY45" t="s">
        <v>151</v>
      </c>
      <c r="ZZ45" s="14" t="s">
        <v>152</v>
      </c>
    </row>
    <row r="46" spans="1:702" ht="17" x14ac:dyDescent="0.2">
      <c r="A46" s="22" t="s">
        <v>153</v>
      </c>
      <c r="B46" s="23" t="s">
        <v>154</v>
      </c>
      <c r="C46" s="12"/>
      <c r="D46" s="12"/>
      <c r="E46" s="12"/>
      <c r="F46" s="13"/>
      <c r="ZY46" t="s">
        <v>155</v>
      </c>
      <c r="ZZ46" s="14"/>
    </row>
    <row r="47" spans="1:702" ht="16" x14ac:dyDescent="0.2">
      <c r="A47" s="24" t="s">
        <v>156</v>
      </c>
      <c r="B47" s="25" t="s">
        <v>157</v>
      </c>
      <c r="C47" s="19"/>
      <c r="D47" s="28"/>
      <c r="E47" s="20">
        <v>0</v>
      </c>
      <c r="F47" s="21">
        <f>ROUND(D47*E47,2)</f>
        <v>0</v>
      </c>
      <c r="ZY47" t="s">
        <v>158</v>
      </c>
      <c r="ZZ47" s="14" t="s">
        <v>159</v>
      </c>
    </row>
    <row r="48" spans="1:702" ht="16" x14ac:dyDescent="0.2">
      <c r="A48" s="24" t="s">
        <v>160</v>
      </c>
      <c r="B48" s="25" t="s">
        <v>161</v>
      </c>
      <c r="C48" s="19"/>
      <c r="D48" s="28"/>
      <c r="E48" s="20">
        <v>0</v>
      </c>
      <c r="F48" s="21">
        <f>ROUND(D48*E48,2)</f>
        <v>0</v>
      </c>
      <c r="ZY48" t="s">
        <v>162</v>
      </c>
      <c r="ZZ48" s="14" t="s">
        <v>163</v>
      </c>
    </row>
    <row r="49" spans="1:701" x14ac:dyDescent="0.2">
      <c r="A49" s="31"/>
      <c r="B49" s="32"/>
      <c r="C49" s="33"/>
      <c r="D49" s="33"/>
      <c r="E49" s="33"/>
      <c r="F49" s="34"/>
    </row>
    <row r="50" spans="1:701" x14ac:dyDescent="0.2">
      <c r="A50" s="35"/>
      <c r="B50" s="35"/>
      <c r="C50" s="35"/>
      <c r="D50" s="35"/>
      <c r="E50" s="35"/>
      <c r="F50" s="35"/>
    </row>
    <row r="51" spans="1:701" ht="32" x14ac:dyDescent="0.2">
      <c r="B51" s="36" t="s">
        <v>164</v>
      </c>
      <c r="F51" s="37">
        <f>SUBTOTAL(109,F4:F49)</f>
        <v>0</v>
      </c>
      <c r="ZY51" t="s">
        <v>165</v>
      </c>
    </row>
    <row r="52" spans="1:701" ht="16" x14ac:dyDescent="0.2">
      <c r="A52" s="38">
        <v>20</v>
      </c>
      <c r="B52" s="36" t="str">
        <f>CONCATENATE("Montant TVA (",A52,"%)")</f>
        <v>Montant TVA (20%)</v>
      </c>
      <c r="F52" s="37">
        <f>(F51*A52)/100</f>
        <v>0</v>
      </c>
      <c r="ZY52" t="s">
        <v>166</v>
      </c>
    </row>
    <row r="53" spans="1:701" ht="16" x14ac:dyDescent="0.2">
      <c r="B53" s="36" t="s">
        <v>167</v>
      </c>
      <c r="F53" s="37">
        <f>F51+F52</f>
        <v>0</v>
      </c>
      <c r="ZY53" t="s">
        <v>168</v>
      </c>
    </row>
    <row r="54" spans="1:701" x14ac:dyDescent="0.2">
      <c r="F54" s="37"/>
    </row>
    <row r="55" spans="1:701" x14ac:dyDescent="0.2">
      <c r="F55" s="37"/>
    </row>
  </sheetData>
  <mergeCells count="1">
    <mergeCell ref="A1:F1"/>
  </mergeCells>
  <printOptions horizontalCentered="1"/>
  <pageMargins left="0.2" right="0.2" top="0.2" bottom="0.2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N°02 Page de garde</vt:lpstr>
      <vt:lpstr>Lot N°02 CHARPENTE METALLIQUE</vt:lpstr>
      <vt:lpstr>'Lot N°02 CHARPENTE METALLIQUE'!Impression_des_titres</vt:lpstr>
      <vt:lpstr>'Lot N°02 CHARPENTE METALLIQUE'!Zone_d_impression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</dc:creator>
  <cp:lastModifiedBy>Laurent CALLIET</cp:lastModifiedBy>
  <dcterms:created xsi:type="dcterms:W3CDTF">2024-04-10T09:48:56Z</dcterms:created>
  <dcterms:modified xsi:type="dcterms:W3CDTF">2024-04-10T10:26:18Z</dcterms:modified>
</cp:coreProperties>
</file>