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mbietzer_cabinetclement_fr/Documents/HL/ENTPE/4. Rédaction accords cadres prestations intellectuelles/3. AMO Commissionnement/DCE AMO Commissionnement V1/Pièces marché subséquent témoin/"/>
    </mc:Choice>
  </mc:AlternateContent>
  <xr:revisionPtr revIDLastSave="51" documentId="8_{4BEFA8E0-607D-5E4A-BC09-266D81FD29C4}" xr6:coauthVersionLast="47" xr6:coauthVersionMax="47" xr10:uidLastSave="{CBB5BEDF-B0B9-7448-8BAC-A054F00B1DD8}"/>
  <bookViews>
    <workbookView xWindow="54800" yWindow="-3100" windowWidth="25200" windowHeight="21100" xr2:uid="{00000000-000D-0000-FFFF-FFFF00000000}"/>
  </bookViews>
  <sheets>
    <sheet name="DPGF MS01" sheetId="2" r:id="rId1"/>
  </sheets>
  <definedNames>
    <definedName name="_GoBack" localSheetId="0">'DPGF MS01'!#REF!</definedName>
    <definedName name="_xlnm.Print_Area" localSheetId="0">'DPGF MS01'!$A$1:$U$32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0" i="2" l="1"/>
  <c r="R20" i="2"/>
  <c r="P20" i="2"/>
  <c r="M20" i="2"/>
  <c r="J20" i="2"/>
  <c r="T20" i="2" s="1"/>
  <c r="H20" i="2"/>
  <c r="E20" i="2"/>
  <c r="U20" i="2" s="1"/>
  <c r="S18" i="2"/>
  <c r="R18" i="2"/>
  <c r="P18" i="2"/>
  <c r="M18" i="2"/>
  <c r="J18" i="2"/>
  <c r="T18" i="2" s="1"/>
  <c r="H18" i="2"/>
  <c r="E18" i="2"/>
  <c r="U18" i="2" s="1"/>
  <c r="S13" i="2"/>
  <c r="R13" i="2"/>
  <c r="P13" i="2"/>
  <c r="M13" i="2"/>
  <c r="J13" i="2"/>
  <c r="T13" i="2" s="1"/>
  <c r="H13" i="2"/>
  <c r="E13" i="2"/>
  <c r="U13" i="2" s="1"/>
  <c r="S11" i="2"/>
  <c r="R11" i="2"/>
  <c r="C27" i="2"/>
  <c r="S15" i="2"/>
  <c r="R15" i="2"/>
  <c r="P15" i="2"/>
  <c r="M15" i="2"/>
  <c r="J15" i="2"/>
  <c r="H15" i="2"/>
  <c r="E15" i="2"/>
  <c r="U15" i="2" l="1"/>
  <c r="T15" i="2"/>
  <c r="S26" i="2" l="1"/>
  <c r="R26" i="2"/>
  <c r="P26" i="2"/>
  <c r="M26" i="2"/>
  <c r="J26" i="2"/>
  <c r="H26" i="2"/>
  <c r="E26" i="2"/>
  <c r="S25" i="2"/>
  <c r="R25" i="2"/>
  <c r="P25" i="2"/>
  <c r="M25" i="2"/>
  <c r="J25" i="2"/>
  <c r="H25" i="2"/>
  <c r="E25" i="2"/>
  <c r="S24" i="2"/>
  <c r="R24" i="2"/>
  <c r="P24" i="2"/>
  <c r="M24" i="2"/>
  <c r="J24" i="2"/>
  <c r="H24" i="2"/>
  <c r="E24" i="2"/>
  <c r="S23" i="2"/>
  <c r="R23" i="2"/>
  <c r="P23" i="2"/>
  <c r="M23" i="2"/>
  <c r="J23" i="2"/>
  <c r="H23" i="2"/>
  <c r="E23" i="2"/>
  <c r="P22" i="2"/>
  <c r="P21" i="2"/>
  <c r="P19" i="2"/>
  <c r="P17" i="2"/>
  <c r="P16" i="2"/>
  <c r="P14" i="2"/>
  <c r="P12" i="2"/>
  <c r="P11" i="2"/>
  <c r="M22" i="2"/>
  <c r="M21" i="2"/>
  <c r="M19" i="2"/>
  <c r="M17" i="2"/>
  <c r="M16" i="2"/>
  <c r="M14" i="2"/>
  <c r="M12" i="2"/>
  <c r="M11" i="2"/>
  <c r="H22" i="2"/>
  <c r="H21" i="2"/>
  <c r="H19" i="2"/>
  <c r="H17" i="2"/>
  <c r="H16" i="2"/>
  <c r="H14" i="2"/>
  <c r="H12" i="2"/>
  <c r="H11" i="2"/>
  <c r="S22" i="2"/>
  <c r="R22" i="2"/>
  <c r="J22" i="2"/>
  <c r="E22" i="2"/>
  <c r="S21" i="2"/>
  <c r="R21" i="2"/>
  <c r="J21" i="2"/>
  <c r="E21" i="2"/>
  <c r="S19" i="2"/>
  <c r="R19" i="2"/>
  <c r="J19" i="2"/>
  <c r="E19" i="2"/>
  <c r="S17" i="2"/>
  <c r="R17" i="2"/>
  <c r="J17" i="2"/>
  <c r="E17" i="2"/>
  <c r="S16" i="2"/>
  <c r="S14" i="2"/>
  <c r="S12" i="2"/>
  <c r="G27" i="2"/>
  <c r="L27" i="2"/>
  <c r="F27" i="2"/>
  <c r="Q27" i="2"/>
  <c r="T26" i="2" l="1"/>
  <c r="T24" i="2"/>
  <c r="T21" i="2"/>
  <c r="U26" i="2"/>
  <c r="T23" i="2"/>
  <c r="U25" i="2"/>
  <c r="U24" i="2"/>
  <c r="T25" i="2"/>
  <c r="U23" i="2"/>
  <c r="U17" i="2"/>
  <c r="T19" i="2"/>
  <c r="T17" i="2"/>
  <c r="U22" i="2"/>
  <c r="U21" i="2"/>
  <c r="U19" i="2"/>
  <c r="T22" i="2"/>
  <c r="K27" i="2"/>
  <c r="O27" i="2"/>
  <c r="D27" i="2"/>
  <c r="N27" i="2"/>
  <c r="I27" i="2"/>
  <c r="S27" i="2" l="1"/>
  <c r="E11" i="2"/>
  <c r="J11" i="2"/>
  <c r="T11" i="2" s="1"/>
  <c r="E12" i="2"/>
  <c r="J12" i="2"/>
  <c r="R12" i="2"/>
  <c r="E14" i="2"/>
  <c r="J14" i="2"/>
  <c r="R14" i="2"/>
  <c r="E16" i="2"/>
  <c r="J16" i="2"/>
  <c r="R16" i="2"/>
  <c r="T16" i="2" l="1"/>
  <c r="T12" i="2"/>
  <c r="U11" i="2"/>
  <c r="U16" i="2"/>
  <c r="U14" i="2"/>
  <c r="T14" i="2"/>
  <c r="U12" i="2"/>
  <c r="R27" i="2"/>
  <c r="P27" i="2"/>
  <c r="J27" i="2"/>
  <c r="M27" i="2"/>
  <c r="H27" i="2"/>
  <c r="E27" i="2"/>
  <c r="T27" i="2" l="1"/>
  <c r="U27" i="2"/>
  <c r="S28" i="2" s="1"/>
  <c r="S29" i="2" s="1"/>
  <c r="S30" i="2" s="1"/>
</calcChain>
</file>

<file path=xl/sharedStrings.xml><?xml version="1.0" encoding="utf-8"?>
<sst xmlns="http://schemas.openxmlformats.org/spreadsheetml/2006/main" count="67" uniqueCount="43">
  <si>
    <t>totaux</t>
  </si>
  <si>
    <t>TOTAL HT</t>
  </si>
  <si>
    <t>TOTAL TTC</t>
  </si>
  <si>
    <t>TOTAL PAR ELEMENT DE MISSION</t>
  </si>
  <si>
    <t>total</t>
  </si>
  <si>
    <t>Coût</t>
  </si>
  <si>
    <t>TVA 20%</t>
  </si>
  <si>
    <t>MANDATAIRE</t>
  </si>
  <si>
    <t>Jour de travail sur site</t>
  </si>
  <si>
    <t>Jour de travail en  bureau</t>
  </si>
  <si>
    <t>coût journalier (8h)</t>
  </si>
  <si>
    <t>Nota : la rémunération du mandataire intègre les frais liés à l'exercice de la mission de mandat</t>
  </si>
  <si>
    <t>Nota : la rémunération comprend le régime de droits de propriété intellectuelle décrit au CCAP de l'accord-cadre.</t>
  </si>
  <si>
    <t>NOM</t>
  </si>
  <si>
    <t>seules les cellules vertes sont à compléter par le titulaire</t>
  </si>
  <si>
    <t>COTRAITANT 1</t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</si>
  <si>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Interventant de niveau BAC+5 ou supérieur</t>
    </r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</si>
  <si>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>Technicien</t>
    </r>
  </si>
  <si>
    <r>
      <rPr>
        <sz val="10"/>
        <color indexed="8"/>
        <rFont val="Wingdings"/>
        <charset val="2"/>
      </rPr>
      <t xml:space="preserve">o </t>
    </r>
    <r>
      <rPr>
        <sz val="10"/>
        <color indexed="8"/>
        <rFont val="Arial Narrow"/>
        <family val="2"/>
      </rPr>
      <t xml:space="preserve">Secrétariat </t>
    </r>
  </si>
  <si>
    <t>Budget travaux : 1 750 000 euros HT</t>
  </si>
  <si>
    <t>Durée des études : 6 mois</t>
  </si>
  <si>
    <t>Durée des travaux : 10 mois</t>
  </si>
  <si>
    <t>ENTPE Lyon
Accord-cadre d'AMO Commissionnement
Pour les opérations de réhabilitation et restructuration de l'ENTPE
Décomposition du prix global et forfaitaire pour le Marché Subséquent 1</t>
  </si>
  <si>
    <t>Partie technique : Conception : Mission de commissionnement pendant les étapes de conception</t>
  </si>
  <si>
    <t xml:space="preserve">Partie technique : Réalisation : Mission de commissionnement pendant les étapes de réalisation, y compris réception </t>
  </si>
  <si>
    <t>Partie technique : Exploitation-maintenance : Mission de commissionnement pendant la période d’exploitation-maintenance</t>
  </si>
  <si>
    <t>Avis sur les documents d'études produits par le MOE (APS, APD, PRO) et mise à jour du plan de commissionnement</t>
  </si>
  <si>
    <t>Élaboration du rapport de commissionnement en fin de conception</t>
  </si>
  <si>
    <t>Assistance à la rédaction du DCE relatif aux marchés de travaux</t>
  </si>
  <si>
    <t>Assistance à la sélection des entreprises travaux</t>
  </si>
  <si>
    <t>Vérification des études d'exécution</t>
  </si>
  <si>
    <t>Vérification par échantillonnage pendant la phase travaux (y compris préparation de chantier)</t>
  </si>
  <si>
    <t>S'assurer de l'information et de la formation</t>
  </si>
  <si>
    <t>Mener un suivi instrumenté</t>
  </si>
  <si>
    <t>Rédiger des rapports de suivi avec recommandations d'ajustement des réglages</t>
  </si>
  <si>
    <t>Superviser la mise à jour régulière des DOE, DIUO et DUEM</t>
  </si>
  <si>
    <t>Durée de la mission de suivi en phase exploitation-maintenance : 2 ans</t>
  </si>
  <si>
    <t>Participation aux réunions pendant la phase de conception</t>
  </si>
  <si>
    <t>Initiation du plan de commissionnement et de la liste des mesures et vérifications</t>
  </si>
  <si>
    <t>Participation aux réunions pendant la phase de réalisation</t>
  </si>
  <si>
    <t>Mise à jour du plan de commissionnement et de la liste des mesures et vérifications</t>
  </si>
  <si>
    <t>Rédaction du rapport de commissionnement en fin de conception</t>
  </si>
  <si>
    <t>Mission de commissionnement à la réception de l'ouvrage incluant la préparation de l'exploitant aux évolutions futures du contrat et de l'environnement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</si>
</sst>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Wingdings"/>
      <charset val="2"/>
    </font>
    <font>
      <b/>
      <i/>
      <sz val="10"/>
      <color indexed="9"/>
      <name val="Arial"/>
      <family val="2"/>
    </font>
    <font>
      <sz val="10"/>
      <color indexed="8"/>
      <name val="Calibri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i/>
      <sz val="22"/>
      <color theme="1"/>
      <name val="Arial"/>
      <family val="2"/>
    </font>
    <font>
      <sz val="8"/>
      <color theme="1"/>
      <name val="Times New Roman"/>
      <family val="1"/>
    </font>
    <font>
      <sz val="10"/>
      <color indexed="8"/>
      <name val="Arial Narrow"/>
      <family val="2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3E6A1"/>
        <bgColor indexed="64"/>
      </patternFill>
    </fill>
  </fills>
  <borders count="6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7" fillId="0" borderId="5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15" xfId="0" applyFont="1" applyBorder="1" applyAlignment="1">
      <alignment vertical="center" wrapText="1"/>
    </xf>
    <xf numFmtId="164" fontId="5" fillId="0" borderId="34" xfId="0" applyNumberFormat="1" applyFont="1" applyBorder="1" applyAlignment="1">
      <alignment horizontal="center" wrapText="1"/>
    </xf>
    <xf numFmtId="164" fontId="5" fillId="0" borderId="33" xfId="0" applyNumberFormat="1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5" fillId="0" borderId="35" xfId="0" applyFont="1" applyBorder="1" applyAlignment="1">
      <alignment horizontal="center" wrapText="1"/>
    </xf>
    <xf numFmtId="164" fontId="5" fillId="0" borderId="38" xfId="0" applyNumberFormat="1" applyFont="1" applyBorder="1" applyAlignment="1">
      <alignment horizontal="center" wrapText="1"/>
    </xf>
    <xf numFmtId="164" fontId="5" fillId="0" borderId="37" xfId="0" applyNumberFormat="1" applyFont="1" applyBorder="1" applyAlignment="1">
      <alignment horizontal="center" wrapText="1"/>
    </xf>
    <xf numFmtId="164" fontId="5" fillId="0" borderId="41" xfId="0" applyNumberFormat="1" applyFont="1" applyBorder="1" applyAlignment="1">
      <alignment horizontal="center" wrapText="1"/>
    </xf>
    <xf numFmtId="164" fontId="5" fillId="0" borderId="40" xfId="0" applyNumberFormat="1" applyFont="1" applyBorder="1" applyAlignment="1">
      <alignment horizontal="center" wrapText="1"/>
    </xf>
    <xf numFmtId="0" fontId="5" fillId="3" borderId="31" xfId="0" applyFont="1" applyFill="1" applyBorder="1" applyAlignment="1">
      <alignment horizontal="center" wrapText="1"/>
    </xf>
    <xf numFmtId="0" fontId="9" fillId="0" borderId="0" xfId="0" applyFont="1" applyAlignment="1">
      <alignment vertical="center"/>
    </xf>
    <xf numFmtId="0" fontId="5" fillId="0" borderId="0" xfId="0" applyFont="1"/>
    <xf numFmtId="0" fontId="5" fillId="3" borderId="42" xfId="0" applyFont="1" applyFill="1" applyBorder="1" applyAlignment="1">
      <alignment horizontal="center" wrapText="1"/>
    </xf>
    <xf numFmtId="0" fontId="5" fillId="3" borderId="43" xfId="0" applyFont="1" applyFill="1" applyBorder="1" applyAlignment="1">
      <alignment horizontal="center" wrapText="1"/>
    </xf>
    <xf numFmtId="0" fontId="5" fillId="3" borderId="47" xfId="0" applyFont="1" applyFill="1" applyBorder="1" applyAlignment="1">
      <alignment horizontal="center" wrapText="1"/>
    </xf>
    <xf numFmtId="164" fontId="5" fillId="0" borderId="49" xfId="0" applyNumberFormat="1" applyFont="1" applyBorder="1" applyAlignment="1">
      <alignment horizontal="center" wrapText="1"/>
    </xf>
    <xf numFmtId="164" fontId="5" fillId="0" borderId="50" xfId="0" applyNumberFormat="1" applyFont="1" applyBorder="1" applyAlignment="1">
      <alignment horizontal="center" wrapText="1"/>
    </xf>
    <xf numFmtId="0" fontId="5" fillId="0" borderId="51" xfId="0" applyFont="1" applyBorder="1" applyAlignment="1">
      <alignment horizontal="center" wrapText="1"/>
    </xf>
    <xf numFmtId="0" fontId="5" fillId="0" borderId="52" xfId="0" applyFont="1" applyBorder="1" applyAlignment="1">
      <alignment horizontal="center" wrapText="1"/>
    </xf>
    <xf numFmtId="164" fontId="5" fillId="0" borderId="53" xfId="0" applyNumberFormat="1" applyFont="1" applyBorder="1" applyAlignment="1">
      <alignment horizontal="center" wrapText="1"/>
    </xf>
    <xf numFmtId="164" fontId="5" fillId="0" borderId="55" xfId="0" applyNumberFormat="1" applyFont="1" applyBorder="1" applyAlignment="1">
      <alignment horizontal="center" wrapText="1"/>
    </xf>
    <xf numFmtId="164" fontId="5" fillId="0" borderId="56" xfId="0" applyNumberFormat="1" applyFont="1" applyBorder="1" applyAlignment="1">
      <alignment horizontal="center" wrapText="1"/>
    </xf>
    <xf numFmtId="0" fontId="5" fillId="0" borderId="57" xfId="0" applyFont="1" applyBorder="1" applyAlignment="1">
      <alignment horizontal="center" wrapText="1"/>
    </xf>
    <xf numFmtId="0" fontId="5" fillId="0" borderId="58" xfId="0" applyFont="1" applyBorder="1" applyAlignment="1">
      <alignment horizontal="center" wrapText="1"/>
    </xf>
    <xf numFmtId="164" fontId="5" fillId="0" borderId="59" xfId="0" applyNumberFormat="1" applyFont="1" applyBorder="1" applyAlignment="1">
      <alignment horizontal="center" wrapText="1"/>
    </xf>
    <xf numFmtId="0" fontId="5" fillId="3" borderId="60" xfId="0" applyFont="1" applyFill="1" applyBorder="1" applyAlignment="1">
      <alignment horizontal="center" wrapText="1"/>
    </xf>
    <xf numFmtId="0" fontId="5" fillId="4" borderId="32" xfId="0" applyFont="1" applyFill="1" applyBorder="1" applyAlignment="1">
      <alignment horizontal="center" wrapText="1"/>
    </xf>
    <xf numFmtId="0" fontId="5" fillId="4" borderId="34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5" fillId="4" borderId="41" xfId="0" applyFont="1" applyFill="1" applyBorder="1" applyAlignment="1">
      <alignment horizontal="center" wrapText="1"/>
    </xf>
    <xf numFmtId="0" fontId="5" fillId="4" borderId="36" xfId="0" applyFont="1" applyFill="1" applyBorder="1" applyAlignment="1">
      <alignment horizontal="center" wrapText="1"/>
    </xf>
    <xf numFmtId="0" fontId="5" fillId="4" borderId="38" xfId="0" applyFont="1" applyFill="1" applyBorder="1" applyAlignment="1">
      <alignment horizontal="center" wrapText="1"/>
    </xf>
    <xf numFmtId="0" fontId="5" fillId="4" borderId="48" xfId="0" applyFont="1" applyFill="1" applyBorder="1" applyAlignment="1">
      <alignment horizontal="center" wrapText="1"/>
    </xf>
    <xf numFmtId="0" fontId="5" fillId="4" borderId="49" xfId="0" applyFont="1" applyFill="1" applyBorder="1" applyAlignment="1">
      <alignment horizontal="center" wrapText="1"/>
    </xf>
    <xf numFmtId="0" fontId="5" fillId="4" borderId="54" xfId="0" applyFont="1" applyFill="1" applyBorder="1" applyAlignment="1">
      <alignment horizontal="center" wrapText="1"/>
    </xf>
    <xf numFmtId="0" fontId="5" fillId="4" borderId="55" xfId="0" applyFont="1" applyFill="1" applyBorder="1" applyAlignment="1">
      <alignment horizontal="center" wrapText="1"/>
    </xf>
    <xf numFmtId="164" fontId="5" fillId="0" borderId="62" xfId="0" applyNumberFormat="1" applyFont="1" applyBorder="1" applyAlignment="1">
      <alignment horizontal="center" wrapText="1"/>
    </xf>
    <xf numFmtId="164" fontId="5" fillId="0" borderId="63" xfId="0" applyNumberFormat="1" applyFont="1" applyBorder="1" applyAlignment="1">
      <alignment horizontal="center" wrapText="1"/>
    </xf>
    <xf numFmtId="164" fontId="5" fillId="0" borderId="64" xfId="0" applyNumberFormat="1" applyFont="1" applyBorder="1" applyAlignment="1">
      <alignment horizontal="center" wrapText="1"/>
    </xf>
    <xf numFmtId="164" fontId="5" fillId="0" borderId="65" xfId="0" applyNumberFormat="1" applyFont="1" applyBorder="1" applyAlignment="1">
      <alignment horizontal="center" wrapText="1"/>
    </xf>
    <xf numFmtId="164" fontId="5" fillId="0" borderId="66" xfId="0" applyNumberFormat="1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1" xfId="0" applyFont="1" applyFill="1" applyBorder="1" applyAlignment="1">
      <alignment horizontal="center" vertical="center" wrapText="1"/>
    </xf>
    <xf numFmtId="0" fontId="5" fillId="3" borderId="6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wrapText="1"/>
    </xf>
    <xf numFmtId="164" fontId="5" fillId="3" borderId="19" xfId="0" applyNumberFormat="1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164" fontId="5" fillId="3" borderId="20" xfId="0" applyNumberFormat="1" applyFont="1" applyFill="1" applyBorder="1" applyAlignment="1">
      <alignment horizontal="center" wrapText="1"/>
    </xf>
    <xf numFmtId="0" fontId="5" fillId="3" borderId="21" xfId="0" applyFont="1" applyFill="1" applyBorder="1" applyAlignment="1">
      <alignment horizontal="center" wrapText="1"/>
    </xf>
    <xf numFmtId="0" fontId="3" fillId="2" borderId="0" xfId="0" applyFont="1" applyFill="1" applyAlignment="1">
      <alignment vertical="center" wrapText="1"/>
    </xf>
    <xf numFmtId="164" fontId="5" fillId="0" borderId="35" xfId="0" applyNumberFormat="1" applyFont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164" fontId="6" fillId="3" borderId="28" xfId="0" applyNumberFormat="1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164" fontId="6" fillId="4" borderId="5" xfId="0" applyNumberFormat="1" applyFont="1" applyFill="1" applyBorder="1" applyAlignment="1">
      <alignment horizontal="center" wrapText="1"/>
    </xf>
    <xf numFmtId="164" fontId="6" fillId="4" borderId="28" xfId="0" applyNumberFormat="1" applyFont="1" applyFill="1" applyBorder="1" applyAlignment="1">
      <alignment horizont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164" fontId="6" fillId="4" borderId="30" xfId="0" applyNumberFormat="1" applyFont="1" applyFill="1" applyBorder="1" applyAlignment="1">
      <alignment horizontal="center" wrapText="1"/>
    </xf>
    <xf numFmtId="164" fontId="6" fillId="4" borderId="10" xfId="0" applyNumberFormat="1" applyFont="1" applyFill="1" applyBorder="1" applyAlignment="1">
      <alignment horizontal="center" wrapText="1"/>
    </xf>
    <xf numFmtId="164" fontId="6" fillId="4" borderId="8" xfId="0" applyNumberFormat="1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164" fontId="6" fillId="4" borderId="9" xfId="0" applyNumberFormat="1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164" fontId="6" fillId="0" borderId="24" xfId="0" applyNumberFormat="1" applyFont="1" applyBorder="1" applyAlignment="1">
      <alignment horizontal="right" wrapText="1"/>
    </xf>
    <xf numFmtId="164" fontId="6" fillId="0" borderId="25" xfId="0" applyNumberFormat="1" applyFont="1" applyBorder="1" applyAlignment="1">
      <alignment horizontal="right" wrapText="1"/>
    </xf>
    <xf numFmtId="164" fontId="6" fillId="0" borderId="26" xfId="0" applyNumberFormat="1" applyFont="1" applyBorder="1" applyAlignment="1">
      <alignment horizontal="right" wrapText="1"/>
    </xf>
    <xf numFmtId="164" fontId="6" fillId="0" borderId="8" xfId="0" applyNumberFormat="1" applyFont="1" applyBorder="1" applyAlignment="1">
      <alignment horizontal="right" wrapText="1"/>
    </xf>
    <xf numFmtId="164" fontId="6" fillId="0" borderId="10" xfId="0" applyNumberFormat="1" applyFont="1" applyBorder="1" applyAlignment="1">
      <alignment horizontal="right" wrapText="1"/>
    </xf>
    <xf numFmtId="164" fontId="6" fillId="0" borderId="9" xfId="0" applyNumberFormat="1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right" wrapText="1"/>
    </xf>
    <xf numFmtId="164" fontId="6" fillId="0" borderId="28" xfId="0" applyNumberFormat="1" applyFont="1" applyBorder="1" applyAlignment="1">
      <alignment horizontal="right" wrapText="1"/>
    </xf>
    <xf numFmtId="164" fontId="6" fillId="0" borderId="29" xfId="0" applyNumberFormat="1" applyFont="1" applyBorder="1" applyAlignment="1">
      <alignment horizontal="right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5" fillId="0" borderId="62" xfId="0" applyNumberFormat="1" applyFont="1" applyBorder="1" applyAlignment="1">
      <alignment horizontal="center" vertical="center" wrapText="1"/>
    </xf>
    <xf numFmtId="164" fontId="5" fillId="0" borderId="33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164" fontId="5" fillId="0" borderId="37" xfId="0" applyNumberFormat="1" applyFont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5" fillId="0" borderId="63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164" fontId="5" fillId="0" borderId="49" xfId="0" applyNumberFormat="1" applyFont="1" applyBorder="1" applyAlignment="1">
      <alignment horizontal="center" vertical="center" wrapText="1"/>
    </xf>
    <xf numFmtId="164" fontId="5" fillId="0" borderId="65" xfId="0" applyNumberFormat="1" applyFont="1" applyBorder="1" applyAlignment="1">
      <alignment horizontal="center" vertical="center" wrapText="1"/>
    </xf>
    <xf numFmtId="164" fontId="5" fillId="0" borderId="50" xfId="0" applyNumberFormat="1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164" fontId="5" fillId="0" borderId="5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99"/>
      <color rgb="FF02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3"/>
  <sheetViews>
    <sheetView tabSelected="1" view="pageBreakPreview" zoomScale="106" zoomScaleNormal="25" zoomScaleSheetLayoutView="70" zoomScalePageLayoutView="57" workbookViewId="0">
      <selection activeCell="B25" sqref="B25"/>
    </sheetView>
  </sheetViews>
  <sheetFormatPr baseColWidth="10" defaultColWidth="10.83203125" defaultRowHeight="14" x14ac:dyDescent="0.2"/>
  <cols>
    <col min="1" max="1" width="24.83203125" style="1" customWidth="1"/>
    <col min="2" max="2" width="20.83203125" style="1" customWidth="1"/>
    <col min="3" max="3" width="7.5" style="1" customWidth="1"/>
    <col min="4" max="5" width="6.5" style="1" customWidth="1"/>
    <col min="6" max="6" width="7.83203125" style="1" customWidth="1"/>
    <col min="7" max="7" width="8" style="1" customWidth="1"/>
    <col min="8" max="8" width="6.1640625" style="1" customWidth="1"/>
    <col min="9" max="9" width="9" style="1" customWidth="1"/>
    <col min="10" max="11" width="7.5" style="1" customWidth="1"/>
    <col min="12" max="13" width="6.5" style="1" customWidth="1"/>
    <col min="14" max="14" width="7.1640625" style="1" customWidth="1"/>
    <col min="15" max="15" width="5.5" style="1" customWidth="1"/>
    <col min="16" max="16" width="5.83203125" style="1" bestFit="1" customWidth="1"/>
    <col min="17" max="17" width="7.5" style="1" customWidth="1"/>
    <col min="18" max="18" width="9.83203125" style="1" customWidth="1"/>
    <col min="19" max="20" width="8.33203125" style="1" customWidth="1"/>
    <col min="21" max="21" width="6.5" style="1" customWidth="1"/>
    <col min="22" max="16384" width="10.83203125" style="1"/>
  </cols>
  <sheetData>
    <row r="1" spans="1:25" ht="205" customHeight="1" x14ac:dyDescent="0.2">
      <c r="A1" s="86" t="s">
        <v>22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61"/>
      <c r="W1" s="61"/>
      <c r="X1" s="61"/>
      <c r="Y1" s="61"/>
    </row>
    <row r="2" spans="1:25" ht="10.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5" x14ac:dyDescent="0.2">
      <c r="B3" s="65" t="s">
        <v>14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5" ht="15.75" customHeight="1" thickBot="1" x14ac:dyDescent="0.25"/>
    <row r="5" spans="1:25" ht="15" customHeight="1" thickBot="1" x14ac:dyDescent="0.25">
      <c r="B5" s="10"/>
      <c r="C5" s="63" t="s">
        <v>7</v>
      </c>
      <c r="D5" s="64"/>
      <c r="E5" s="64"/>
      <c r="F5" s="64"/>
      <c r="G5" s="64"/>
      <c r="H5" s="64"/>
      <c r="I5" s="64"/>
      <c r="J5" s="64"/>
      <c r="K5" s="63" t="s">
        <v>15</v>
      </c>
      <c r="L5" s="64"/>
      <c r="M5" s="64"/>
      <c r="N5" s="64"/>
      <c r="O5" s="64"/>
      <c r="P5" s="64"/>
      <c r="Q5" s="64"/>
      <c r="R5" s="64"/>
      <c r="S5" s="105" t="s">
        <v>3</v>
      </c>
      <c r="T5" s="106"/>
      <c r="U5" s="107"/>
    </row>
    <row r="6" spans="1:25" ht="15" customHeight="1" x14ac:dyDescent="0.2">
      <c r="B6" s="10"/>
      <c r="C6" s="66" t="s">
        <v>13</v>
      </c>
      <c r="D6" s="67"/>
      <c r="E6" s="67"/>
      <c r="F6" s="67"/>
      <c r="G6" s="67"/>
      <c r="H6" s="67"/>
      <c r="I6" s="67"/>
      <c r="J6" s="67"/>
      <c r="K6" s="66" t="s">
        <v>13</v>
      </c>
      <c r="L6" s="67"/>
      <c r="M6" s="67"/>
      <c r="N6" s="67"/>
      <c r="O6" s="67"/>
      <c r="P6" s="67"/>
      <c r="Q6" s="67"/>
      <c r="R6" s="67"/>
      <c r="S6" s="108"/>
      <c r="T6" s="109"/>
      <c r="U6" s="110"/>
    </row>
    <row r="7" spans="1:25" s="4" customFormat="1" ht="67.5" customHeight="1" x14ac:dyDescent="0.2">
      <c r="A7" s="1" t="s">
        <v>19</v>
      </c>
      <c r="B7" s="10"/>
      <c r="C7" s="84" t="s">
        <v>16</v>
      </c>
      <c r="D7" s="83"/>
      <c r="E7" s="85"/>
      <c r="F7" s="72" t="s">
        <v>17</v>
      </c>
      <c r="G7" s="83"/>
      <c r="H7" s="83"/>
      <c r="I7" s="72" t="s">
        <v>18</v>
      </c>
      <c r="J7" s="73"/>
      <c r="K7" s="84" t="s">
        <v>16</v>
      </c>
      <c r="L7" s="83"/>
      <c r="M7" s="85"/>
      <c r="N7" s="72" t="s">
        <v>17</v>
      </c>
      <c r="O7" s="83"/>
      <c r="P7" s="83"/>
      <c r="Q7" s="72" t="s">
        <v>18</v>
      </c>
      <c r="R7" s="73"/>
      <c r="S7" s="108"/>
      <c r="T7" s="109"/>
      <c r="U7" s="110"/>
    </row>
    <row r="8" spans="1:25" ht="30" customHeight="1" x14ac:dyDescent="0.2">
      <c r="A8" s="1" t="s">
        <v>20</v>
      </c>
      <c r="B8" s="10"/>
      <c r="C8" s="68" t="s">
        <v>10</v>
      </c>
      <c r="D8" s="69"/>
      <c r="E8" s="69"/>
      <c r="F8" s="70" t="s">
        <v>10</v>
      </c>
      <c r="G8" s="69"/>
      <c r="H8" s="81"/>
      <c r="I8" s="70" t="s">
        <v>10</v>
      </c>
      <c r="J8" s="71"/>
      <c r="K8" s="68" t="s">
        <v>10</v>
      </c>
      <c r="L8" s="69"/>
      <c r="M8" s="69"/>
      <c r="N8" s="70" t="s">
        <v>10</v>
      </c>
      <c r="O8" s="69"/>
      <c r="P8" s="81"/>
      <c r="Q8" s="70" t="s">
        <v>10</v>
      </c>
      <c r="R8" s="71"/>
      <c r="S8" s="108"/>
      <c r="T8" s="109"/>
      <c r="U8" s="110"/>
    </row>
    <row r="9" spans="1:25" ht="15" customHeight="1" x14ac:dyDescent="0.2">
      <c r="A9" s="5" t="s">
        <v>21</v>
      </c>
      <c r="B9" s="10"/>
      <c r="C9" s="77">
        <v>0</v>
      </c>
      <c r="D9" s="78"/>
      <c r="E9" s="78"/>
      <c r="F9" s="79">
        <v>0</v>
      </c>
      <c r="G9" s="78"/>
      <c r="H9" s="80"/>
      <c r="I9" s="79">
        <v>0</v>
      </c>
      <c r="J9" s="82"/>
      <c r="K9" s="79">
        <v>0</v>
      </c>
      <c r="L9" s="78"/>
      <c r="M9" s="78"/>
      <c r="N9" s="79">
        <v>0</v>
      </c>
      <c r="O9" s="78"/>
      <c r="P9" s="80"/>
      <c r="Q9" s="79">
        <v>0</v>
      </c>
      <c r="R9" s="82"/>
      <c r="S9" s="111"/>
      <c r="T9" s="112"/>
      <c r="U9" s="113"/>
    </row>
    <row r="10" spans="1:25" s="5" customFormat="1" ht="51" customHeight="1" thickBot="1" x14ac:dyDescent="0.25">
      <c r="A10" s="114" t="s">
        <v>36</v>
      </c>
      <c r="B10" s="10"/>
      <c r="C10" s="51" t="s">
        <v>9</v>
      </c>
      <c r="D10" s="52" t="s">
        <v>8</v>
      </c>
      <c r="E10" s="53" t="s">
        <v>4</v>
      </c>
      <c r="F10" s="54" t="s">
        <v>9</v>
      </c>
      <c r="G10" s="54" t="s">
        <v>8</v>
      </c>
      <c r="H10" s="54" t="s">
        <v>4</v>
      </c>
      <c r="I10" s="52" t="s">
        <v>9</v>
      </c>
      <c r="J10" s="55" t="s">
        <v>4</v>
      </c>
      <c r="K10" s="51" t="s">
        <v>9</v>
      </c>
      <c r="L10" s="52" t="s">
        <v>8</v>
      </c>
      <c r="M10" s="53" t="s">
        <v>4</v>
      </c>
      <c r="N10" s="54" t="s">
        <v>9</v>
      </c>
      <c r="O10" s="54" t="s">
        <v>8</v>
      </c>
      <c r="P10" s="54" t="s">
        <v>4</v>
      </c>
      <c r="Q10" s="52" t="s">
        <v>9</v>
      </c>
      <c r="R10" s="55" t="s">
        <v>4</v>
      </c>
      <c r="S10" s="51" t="s">
        <v>9</v>
      </c>
      <c r="T10" s="52" t="s">
        <v>8</v>
      </c>
      <c r="U10" s="55" t="s">
        <v>5</v>
      </c>
    </row>
    <row r="11" spans="1:25" ht="58" thickBot="1" x14ac:dyDescent="0.25">
      <c r="A11" s="74" t="s">
        <v>23</v>
      </c>
      <c r="B11" s="22" t="s">
        <v>38</v>
      </c>
      <c r="C11" s="36"/>
      <c r="D11" s="37"/>
      <c r="E11" s="11">
        <f>(C11+D11)*$C$9</f>
        <v>0</v>
      </c>
      <c r="F11" s="36"/>
      <c r="G11" s="37"/>
      <c r="H11" s="46">
        <f>(F11+G11)*$C$9</f>
        <v>0</v>
      </c>
      <c r="I11" s="37"/>
      <c r="J11" s="12">
        <f>I11*$I$9</f>
        <v>0</v>
      </c>
      <c r="K11" s="36"/>
      <c r="L11" s="37"/>
      <c r="M11" s="11">
        <f>(K11+L11)*$C$9</f>
        <v>0</v>
      </c>
      <c r="N11" s="36"/>
      <c r="O11" s="37"/>
      <c r="P11" s="46">
        <f>(N11+O11)*$C$9</f>
        <v>0</v>
      </c>
      <c r="Q11" s="37"/>
      <c r="R11" s="12">
        <f>Q11*$I$9</f>
        <v>0</v>
      </c>
      <c r="S11" s="13">
        <f>C11+F11+I11+K11+N11+Q11</f>
        <v>0</v>
      </c>
      <c r="T11" s="62">
        <f>D11+G11+J11+L11+O11+R11</f>
        <v>0</v>
      </c>
      <c r="U11" s="12">
        <f t="shared" ref="U11:U16" si="0">E11+H11+K11+M11+P11+S11</f>
        <v>0</v>
      </c>
    </row>
    <row r="12" spans="1:25" ht="71" customHeight="1" thickTop="1" thickBot="1" x14ac:dyDescent="0.25">
      <c r="A12" s="75"/>
      <c r="B12" s="23" t="s">
        <v>26</v>
      </c>
      <c r="C12" s="38"/>
      <c r="D12" s="39"/>
      <c r="E12" s="17">
        <f>(C12+D12)*$C$9</f>
        <v>0</v>
      </c>
      <c r="F12" s="38"/>
      <c r="G12" s="39"/>
      <c r="H12" s="47">
        <f>(F12+G12)*$C$9</f>
        <v>0</v>
      </c>
      <c r="I12" s="39"/>
      <c r="J12" s="18">
        <f>I12*$I$9</f>
        <v>0</v>
      </c>
      <c r="K12" s="38"/>
      <c r="L12" s="39"/>
      <c r="M12" s="17">
        <f>(K12+L12)*$C$9</f>
        <v>0</v>
      </c>
      <c r="N12" s="38"/>
      <c r="O12" s="39"/>
      <c r="P12" s="47">
        <f>(N12+O12)*$C$9</f>
        <v>0</v>
      </c>
      <c r="Q12" s="39"/>
      <c r="R12" s="18">
        <f>Q12*$I$9</f>
        <v>0</v>
      </c>
      <c r="S12" s="13">
        <f t="shared" ref="S12:S16" si="1">C12+F12+I12+K12+N12+Q12</f>
        <v>0</v>
      </c>
      <c r="T12" s="14">
        <f t="shared" ref="T12:T16" si="2">D12+G12+J12+L12+O12+R12</f>
        <v>0</v>
      </c>
      <c r="U12" s="12">
        <f t="shared" si="0"/>
        <v>0</v>
      </c>
    </row>
    <row r="13" spans="1:25" ht="45" thickTop="1" thickBot="1" x14ac:dyDescent="0.25">
      <c r="A13" s="75"/>
      <c r="B13" s="23" t="s">
        <v>37</v>
      </c>
      <c r="C13" s="40"/>
      <c r="D13" s="41"/>
      <c r="E13" s="15">
        <f>(C13+D13)*$C$9</f>
        <v>0</v>
      </c>
      <c r="F13" s="40"/>
      <c r="G13" s="41"/>
      <c r="H13" s="48">
        <f>(F13+G13)*$C$9</f>
        <v>0</v>
      </c>
      <c r="I13" s="41"/>
      <c r="J13" s="16">
        <f>I13*$I$9</f>
        <v>0</v>
      </c>
      <c r="K13" s="40"/>
      <c r="L13" s="41"/>
      <c r="M13" s="15">
        <f>(K13+L13)*$C$9</f>
        <v>0</v>
      </c>
      <c r="N13" s="40"/>
      <c r="O13" s="41"/>
      <c r="P13" s="48">
        <f>(N13+O13)*$C$9</f>
        <v>0</v>
      </c>
      <c r="Q13" s="41"/>
      <c r="R13" s="16">
        <f>Q13*$I$9</f>
        <v>0</v>
      </c>
      <c r="S13" s="13">
        <f t="shared" ref="S13" si="3">C13+F13+I13+K13+N13+Q13</f>
        <v>0</v>
      </c>
      <c r="T13" s="14">
        <f t="shared" ref="T13" si="4">D13+G13+J13+L13+O13+R13</f>
        <v>0</v>
      </c>
      <c r="U13" s="12">
        <f t="shared" ref="U13" si="5">E13+H13+K13+M13+P13+S13</f>
        <v>0</v>
      </c>
    </row>
    <row r="14" spans="1:25" ht="45" thickTop="1" thickBot="1" x14ac:dyDescent="0.25">
      <c r="A14" s="75"/>
      <c r="B14" s="23" t="s">
        <v>27</v>
      </c>
      <c r="C14" s="40"/>
      <c r="D14" s="41"/>
      <c r="E14" s="15">
        <f>(C14+D14)*$C$9</f>
        <v>0</v>
      </c>
      <c r="F14" s="40"/>
      <c r="G14" s="41"/>
      <c r="H14" s="48">
        <f>(F14+G14)*$C$9</f>
        <v>0</v>
      </c>
      <c r="I14" s="41"/>
      <c r="J14" s="16">
        <f>I14*$I$9</f>
        <v>0</v>
      </c>
      <c r="K14" s="40"/>
      <c r="L14" s="41"/>
      <c r="M14" s="15">
        <f>(K14+L14)*$C$9</f>
        <v>0</v>
      </c>
      <c r="N14" s="40"/>
      <c r="O14" s="41"/>
      <c r="P14" s="48">
        <f>(N14+O14)*$C$9</f>
        <v>0</v>
      </c>
      <c r="Q14" s="41"/>
      <c r="R14" s="16">
        <f>Q14*$I$9</f>
        <v>0</v>
      </c>
      <c r="S14" s="13">
        <f t="shared" si="1"/>
        <v>0</v>
      </c>
      <c r="T14" s="14">
        <f t="shared" si="2"/>
        <v>0</v>
      </c>
      <c r="U14" s="12">
        <f t="shared" si="0"/>
        <v>0</v>
      </c>
    </row>
    <row r="15" spans="1:25" ht="45" thickTop="1" thickBot="1" x14ac:dyDescent="0.25">
      <c r="A15" s="75"/>
      <c r="B15" s="23" t="s">
        <v>28</v>
      </c>
      <c r="C15" s="40"/>
      <c r="D15" s="41"/>
      <c r="E15" s="15">
        <f>(C15+D15)*$C$9</f>
        <v>0</v>
      </c>
      <c r="F15" s="40"/>
      <c r="G15" s="41"/>
      <c r="H15" s="48">
        <f>(F15+G15)*$C$9</f>
        <v>0</v>
      </c>
      <c r="I15" s="41"/>
      <c r="J15" s="16">
        <f>I15*$I$9</f>
        <v>0</v>
      </c>
      <c r="K15" s="40"/>
      <c r="L15" s="41"/>
      <c r="M15" s="15">
        <f>(K15+L15)*$C$9</f>
        <v>0</v>
      </c>
      <c r="N15" s="40"/>
      <c r="O15" s="41"/>
      <c r="P15" s="48">
        <f>(N15+O15)*$C$9</f>
        <v>0</v>
      </c>
      <c r="Q15" s="41"/>
      <c r="R15" s="16">
        <f>Q15*$I$9</f>
        <v>0</v>
      </c>
      <c r="S15" s="13">
        <f t="shared" ref="S15" si="6">C15+F15+I15+K15+N15+Q15</f>
        <v>0</v>
      </c>
      <c r="T15" s="14">
        <f t="shared" ref="T15" si="7">D15+G15+J15+L15+O15+R15</f>
        <v>0</v>
      </c>
      <c r="U15" s="12">
        <f t="shared" ref="U15" si="8">E15+H15+K15+M15+P15+S15</f>
        <v>0</v>
      </c>
    </row>
    <row r="16" spans="1:25" ht="31" thickTop="1" thickBot="1" x14ac:dyDescent="0.25">
      <c r="A16" s="76"/>
      <c r="B16" s="24" t="s">
        <v>29</v>
      </c>
      <c r="C16" s="42"/>
      <c r="D16" s="43"/>
      <c r="E16" s="25">
        <f t="shared" ref="E16" si="9">(C16+D16)*$C$9</f>
        <v>0</v>
      </c>
      <c r="F16" s="42"/>
      <c r="G16" s="43"/>
      <c r="H16" s="49">
        <f t="shared" ref="H16" si="10">(F16+G16)*$C$9</f>
        <v>0</v>
      </c>
      <c r="I16" s="43"/>
      <c r="J16" s="26">
        <f t="shared" ref="J16" si="11">I16*$I$9</f>
        <v>0</v>
      </c>
      <c r="K16" s="42"/>
      <c r="L16" s="43"/>
      <c r="M16" s="25">
        <f t="shared" ref="M16" si="12">(K16+L16)*$C$9</f>
        <v>0</v>
      </c>
      <c r="N16" s="42"/>
      <c r="O16" s="43"/>
      <c r="P16" s="49">
        <f t="shared" ref="P16" si="13">(N16+O16)*$C$9</f>
        <v>0</v>
      </c>
      <c r="Q16" s="43"/>
      <c r="R16" s="26">
        <f t="shared" ref="R16" si="14">Q16*$I$9</f>
        <v>0</v>
      </c>
      <c r="S16" s="27">
        <f t="shared" si="1"/>
        <v>0</v>
      </c>
      <c r="T16" s="28">
        <f t="shared" si="2"/>
        <v>0</v>
      </c>
      <c r="U16" s="29">
        <f t="shared" si="0"/>
        <v>0</v>
      </c>
    </row>
    <row r="17" spans="1:21" s="5" customFormat="1" ht="29" thickBot="1" x14ac:dyDescent="0.25">
      <c r="A17" s="74" t="s">
        <v>24</v>
      </c>
      <c r="B17" s="115" t="s">
        <v>30</v>
      </c>
      <c r="C17" s="116"/>
      <c r="D17" s="117"/>
      <c r="E17" s="118">
        <f>(C17+D17)*$C$9</f>
        <v>0</v>
      </c>
      <c r="F17" s="116"/>
      <c r="G17" s="117"/>
      <c r="H17" s="119">
        <f>(F17+G17)*$C$9</f>
        <v>0</v>
      </c>
      <c r="I17" s="117"/>
      <c r="J17" s="120">
        <f>I17*$I$9</f>
        <v>0</v>
      </c>
      <c r="K17" s="116"/>
      <c r="L17" s="117"/>
      <c r="M17" s="118">
        <f>(K17+L17)*$C$9</f>
        <v>0</v>
      </c>
      <c r="N17" s="116"/>
      <c r="O17" s="117"/>
      <c r="P17" s="119">
        <f>(N17+O17)*$C$9</f>
        <v>0</v>
      </c>
      <c r="Q17" s="117"/>
      <c r="R17" s="120">
        <f>Q17*$I$9</f>
        <v>0</v>
      </c>
      <c r="S17" s="121">
        <f>C17+F17+I17+K17+N17+Q17</f>
        <v>0</v>
      </c>
      <c r="T17" s="122">
        <f t="shared" ref="T17:T22" si="15">D17+G17+J17+L17+O17+R17</f>
        <v>0</v>
      </c>
      <c r="U17" s="120">
        <f t="shared" ref="U17:U22" si="16">E17+H17+K17+M17+P17+S17</f>
        <v>0</v>
      </c>
    </row>
    <row r="18" spans="1:21" s="5" customFormat="1" ht="44" thickTop="1" thickBot="1" x14ac:dyDescent="0.25">
      <c r="A18" s="75"/>
      <c r="B18" s="123" t="s">
        <v>39</v>
      </c>
      <c r="C18" s="124"/>
      <c r="D18" s="125"/>
      <c r="E18" s="126">
        <f>(C18+D18)*$C$9</f>
        <v>0</v>
      </c>
      <c r="F18" s="124"/>
      <c r="G18" s="125"/>
      <c r="H18" s="127">
        <f>(F18+G18)*$C$9</f>
        <v>0</v>
      </c>
      <c r="I18" s="125"/>
      <c r="J18" s="128">
        <f>I18*$I$9</f>
        <v>0</v>
      </c>
      <c r="K18" s="124"/>
      <c r="L18" s="125"/>
      <c r="M18" s="126">
        <f>(K18+L18)*$C$9</f>
        <v>0</v>
      </c>
      <c r="N18" s="124"/>
      <c r="O18" s="125"/>
      <c r="P18" s="127">
        <f>(N18+O18)*$C$9</f>
        <v>0</v>
      </c>
      <c r="Q18" s="125"/>
      <c r="R18" s="128">
        <f>Q18*$I$9</f>
        <v>0</v>
      </c>
      <c r="S18" s="121">
        <f t="shared" ref="S18" si="17">C18+F18+I18+K18+N18+Q18</f>
        <v>0</v>
      </c>
      <c r="T18" s="122">
        <f t="shared" si="15"/>
        <v>0</v>
      </c>
      <c r="U18" s="120">
        <f t="shared" si="16"/>
        <v>0</v>
      </c>
    </row>
    <row r="19" spans="1:21" s="5" customFormat="1" ht="58" thickTop="1" thickBot="1" x14ac:dyDescent="0.25">
      <c r="A19" s="75"/>
      <c r="B19" s="129" t="s">
        <v>31</v>
      </c>
      <c r="C19" s="130"/>
      <c r="D19" s="131"/>
      <c r="E19" s="132">
        <f>(C19+D19)*$C$9</f>
        <v>0</v>
      </c>
      <c r="F19" s="130"/>
      <c r="G19" s="131"/>
      <c r="H19" s="133">
        <f>(F19+G19)*$C$9</f>
        <v>0</v>
      </c>
      <c r="I19" s="131"/>
      <c r="J19" s="134">
        <f>I19*$I$9</f>
        <v>0</v>
      </c>
      <c r="K19" s="130"/>
      <c r="L19" s="131"/>
      <c r="M19" s="132">
        <f>(K19+L19)*$C$9</f>
        <v>0</v>
      </c>
      <c r="N19" s="130"/>
      <c r="O19" s="131"/>
      <c r="P19" s="133">
        <f>(N19+O19)*$C$9</f>
        <v>0</v>
      </c>
      <c r="Q19" s="131"/>
      <c r="R19" s="134">
        <f>Q19*$I$9</f>
        <v>0</v>
      </c>
      <c r="S19" s="121">
        <f t="shared" ref="S19:S22" si="18">C19+F19+I19+K19+N19+Q19</f>
        <v>0</v>
      </c>
      <c r="T19" s="122">
        <f t="shared" si="15"/>
        <v>0</v>
      </c>
      <c r="U19" s="120">
        <f t="shared" si="16"/>
        <v>0</v>
      </c>
    </row>
    <row r="20" spans="1:21" s="5" customFormat="1" ht="58" thickTop="1" thickBot="1" x14ac:dyDescent="0.25">
      <c r="A20" s="75"/>
      <c r="B20" s="129" t="s">
        <v>40</v>
      </c>
      <c r="C20" s="124"/>
      <c r="D20" s="125"/>
      <c r="E20" s="126">
        <f>(C20+D20)*$C$9</f>
        <v>0</v>
      </c>
      <c r="F20" s="124"/>
      <c r="G20" s="125"/>
      <c r="H20" s="127">
        <f>(F20+G20)*$C$9</f>
        <v>0</v>
      </c>
      <c r="I20" s="125"/>
      <c r="J20" s="128">
        <f>I20*$I$9</f>
        <v>0</v>
      </c>
      <c r="K20" s="124"/>
      <c r="L20" s="125"/>
      <c r="M20" s="126">
        <f>(K20+L20)*$C$9</f>
        <v>0</v>
      </c>
      <c r="N20" s="124"/>
      <c r="O20" s="125"/>
      <c r="P20" s="127">
        <f>(N20+O20)*$C$9</f>
        <v>0</v>
      </c>
      <c r="Q20" s="125"/>
      <c r="R20" s="128">
        <f>Q20*$I$9</f>
        <v>0</v>
      </c>
      <c r="S20" s="121">
        <f t="shared" ref="S20" si="19">C20+F20+I20+K20+N20+Q20</f>
        <v>0</v>
      </c>
      <c r="T20" s="122">
        <f t="shared" ref="T20" si="20">D20+G20+J20+L20+O20+R20</f>
        <v>0</v>
      </c>
      <c r="U20" s="120">
        <f t="shared" ref="U20" si="21">E20+H20+K20+M20+P20+S20</f>
        <v>0</v>
      </c>
    </row>
    <row r="21" spans="1:21" s="5" customFormat="1" ht="44" thickTop="1" thickBot="1" x14ac:dyDescent="0.25">
      <c r="A21" s="75"/>
      <c r="B21" s="129" t="s">
        <v>41</v>
      </c>
      <c r="C21" s="124"/>
      <c r="D21" s="125"/>
      <c r="E21" s="126">
        <f>(C21+D21)*$C$9</f>
        <v>0</v>
      </c>
      <c r="F21" s="124"/>
      <c r="G21" s="125"/>
      <c r="H21" s="127">
        <f>(F21+G21)*$C$9</f>
        <v>0</v>
      </c>
      <c r="I21" s="125"/>
      <c r="J21" s="128">
        <f>I21*$I$9</f>
        <v>0</v>
      </c>
      <c r="K21" s="124"/>
      <c r="L21" s="125"/>
      <c r="M21" s="126">
        <f>(K21+L21)*$C$9</f>
        <v>0</v>
      </c>
      <c r="N21" s="124"/>
      <c r="O21" s="125"/>
      <c r="P21" s="127">
        <f>(N21+O21)*$C$9</f>
        <v>0</v>
      </c>
      <c r="Q21" s="125"/>
      <c r="R21" s="128">
        <f>Q21*$I$9</f>
        <v>0</v>
      </c>
      <c r="S21" s="121">
        <f t="shared" si="18"/>
        <v>0</v>
      </c>
      <c r="T21" s="122">
        <f t="shared" si="15"/>
        <v>0</v>
      </c>
      <c r="U21" s="120">
        <f t="shared" si="16"/>
        <v>0</v>
      </c>
    </row>
    <row r="22" spans="1:21" s="5" customFormat="1" ht="105" customHeight="1" thickTop="1" thickBot="1" x14ac:dyDescent="0.25">
      <c r="A22" s="76"/>
      <c r="B22" s="135" t="s">
        <v>42</v>
      </c>
      <c r="C22" s="136"/>
      <c r="D22" s="137"/>
      <c r="E22" s="138">
        <f t="shared" ref="E22" si="22">(C22+D22)*$C$9</f>
        <v>0</v>
      </c>
      <c r="F22" s="136"/>
      <c r="G22" s="137"/>
      <c r="H22" s="139">
        <f t="shared" ref="H22" si="23">(F22+G22)*$C$9</f>
        <v>0</v>
      </c>
      <c r="I22" s="137"/>
      <c r="J22" s="140">
        <f t="shared" ref="J22" si="24">I22*$I$9</f>
        <v>0</v>
      </c>
      <c r="K22" s="136"/>
      <c r="L22" s="137"/>
      <c r="M22" s="138">
        <f t="shared" ref="M22" si="25">(K22+L22)*$C$9</f>
        <v>0</v>
      </c>
      <c r="N22" s="136"/>
      <c r="O22" s="137"/>
      <c r="P22" s="139">
        <f t="shared" ref="P22" si="26">(N22+O22)*$C$9</f>
        <v>0</v>
      </c>
      <c r="Q22" s="137"/>
      <c r="R22" s="140">
        <f t="shared" ref="R22" si="27">Q22*$I$9</f>
        <v>0</v>
      </c>
      <c r="S22" s="141">
        <f t="shared" si="18"/>
        <v>0</v>
      </c>
      <c r="T22" s="142">
        <f t="shared" si="15"/>
        <v>0</v>
      </c>
      <c r="U22" s="143">
        <f t="shared" si="16"/>
        <v>0</v>
      </c>
    </row>
    <row r="23" spans="1:21" ht="31" customHeight="1" thickBot="1" x14ac:dyDescent="0.25">
      <c r="A23" s="74" t="s">
        <v>25</v>
      </c>
      <c r="B23" s="22" t="s">
        <v>32</v>
      </c>
      <c r="C23" s="36"/>
      <c r="D23" s="37"/>
      <c r="E23" s="11">
        <f>(C23+D23)*$C$9</f>
        <v>0</v>
      </c>
      <c r="F23" s="36"/>
      <c r="G23" s="37"/>
      <c r="H23" s="46">
        <f>(F23+G23)*$C$9</f>
        <v>0</v>
      </c>
      <c r="I23" s="37"/>
      <c r="J23" s="12">
        <f>I23*$I$9</f>
        <v>0</v>
      </c>
      <c r="K23" s="36"/>
      <c r="L23" s="37"/>
      <c r="M23" s="11">
        <f>(K23+L23)*$C$9</f>
        <v>0</v>
      </c>
      <c r="N23" s="36"/>
      <c r="O23" s="37"/>
      <c r="P23" s="46">
        <f>(N23+O23)*$C$9</f>
        <v>0</v>
      </c>
      <c r="Q23" s="37"/>
      <c r="R23" s="12">
        <f>Q23*$I$9</f>
        <v>0</v>
      </c>
      <c r="S23" s="13">
        <f>C23+F23+I23+K23+N23+Q23</f>
        <v>0</v>
      </c>
      <c r="T23" s="14">
        <f t="shared" ref="T23:T25" si="28">D23+G23+J23+L23+O23+R23</f>
        <v>0</v>
      </c>
      <c r="U23" s="12">
        <f t="shared" ref="U23:U25" si="29">E23+H23+K23+M23+P23+S23</f>
        <v>0</v>
      </c>
    </row>
    <row r="24" spans="1:21" ht="17" thickTop="1" thickBot="1" x14ac:dyDescent="0.25">
      <c r="A24" s="75"/>
      <c r="B24" s="23" t="s">
        <v>33</v>
      </c>
      <c r="C24" s="38"/>
      <c r="D24" s="39"/>
      <c r="E24" s="17">
        <f>(C24+D24)*$C$9</f>
        <v>0</v>
      </c>
      <c r="F24" s="38"/>
      <c r="G24" s="39"/>
      <c r="H24" s="47">
        <f>(F24+G24)*$C$9</f>
        <v>0</v>
      </c>
      <c r="I24" s="39"/>
      <c r="J24" s="18">
        <f>I24*$I$9</f>
        <v>0</v>
      </c>
      <c r="K24" s="38"/>
      <c r="L24" s="39"/>
      <c r="M24" s="17">
        <f>(K24+L24)*$C$9</f>
        <v>0</v>
      </c>
      <c r="N24" s="38"/>
      <c r="O24" s="39"/>
      <c r="P24" s="47">
        <f>(N24+O24)*$C$9</f>
        <v>0</v>
      </c>
      <c r="Q24" s="39"/>
      <c r="R24" s="18">
        <f>Q24*$I$9</f>
        <v>0</v>
      </c>
      <c r="S24" s="13">
        <f t="shared" ref="S24:S25" si="30">C24+F24+I24+K24+N24+Q24</f>
        <v>0</v>
      </c>
      <c r="T24" s="14">
        <f t="shared" si="28"/>
        <v>0</v>
      </c>
      <c r="U24" s="12">
        <f t="shared" si="29"/>
        <v>0</v>
      </c>
    </row>
    <row r="25" spans="1:21" ht="45" thickTop="1" thickBot="1" x14ac:dyDescent="0.25">
      <c r="A25" s="75"/>
      <c r="B25" s="35" t="s">
        <v>34</v>
      </c>
      <c r="C25" s="44"/>
      <c r="D25" s="45"/>
      <c r="E25" s="30">
        <f t="shared" ref="E25" si="31">(C25+D25)*$C$9</f>
        <v>0</v>
      </c>
      <c r="F25" s="44"/>
      <c r="G25" s="45"/>
      <c r="H25" s="50">
        <f t="shared" ref="H25" si="32">(F25+G25)*$C$9</f>
        <v>0</v>
      </c>
      <c r="I25" s="45"/>
      <c r="J25" s="31">
        <f t="shared" ref="J25" si="33">I25*$I$9</f>
        <v>0</v>
      </c>
      <c r="K25" s="44"/>
      <c r="L25" s="45"/>
      <c r="M25" s="30">
        <f t="shared" ref="M25" si="34">(K25+L25)*$C$9</f>
        <v>0</v>
      </c>
      <c r="N25" s="44"/>
      <c r="O25" s="45"/>
      <c r="P25" s="50">
        <f t="shared" ref="P25" si="35">(N25+O25)*$C$9</f>
        <v>0</v>
      </c>
      <c r="Q25" s="45"/>
      <c r="R25" s="31">
        <f t="shared" ref="R25" si="36">Q25*$I$9</f>
        <v>0</v>
      </c>
      <c r="S25" s="32">
        <f t="shared" si="30"/>
        <v>0</v>
      </c>
      <c r="T25" s="33">
        <f t="shared" si="28"/>
        <v>0</v>
      </c>
      <c r="U25" s="34">
        <f t="shared" si="29"/>
        <v>0</v>
      </c>
    </row>
    <row r="26" spans="1:21" ht="44" thickBot="1" x14ac:dyDescent="0.25">
      <c r="A26" s="76"/>
      <c r="B26" s="23" t="s">
        <v>35</v>
      </c>
      <c r="C26" s="38"/>
      <c r="D26" s="39"/>
      <c r="E26" s="17">
        <f>(C26+D26)*$C$9</f>
        <v>0</v>
      </c>
      <c r="F26" s="38"/>
      <c r="G26" s="39"/>
      <c r="H26" s="47">
        <f>(F26+G26)*$C$9</f>
        <v>0</v>
      </c>
      <c r="I26" s="39"/>
      <c r="J26" s="18">
        <f>I26*$I$9</f>
        <v>0</v>
      </c>
      <c r="K26" s="38"/>
      <c r="L26" s="39"/>
      <c r="M26" s="17">
        <f>(K26+L26)*$C$9</f>
        <v>0</v>
      </c>
      <c r="N26" s="38"/>
      <c r="O26" s="39"/>
      <c r="P26" s="47">
        <f>(N26+O26)*$C$9</f>
        <v>0</v>
      </c>
      <c r="Q26" s="39"/>
      <c r="R26" s="18">
        <f>Q26*$I$9</f>
        <v>0</v>
      </c>
      <c r="S26" s="13">
        <f t="shared" ref="S26" si="37">C26+F26+I26+K26+N26+Q26</f>
        <v>0</v>
      </c>
      <c r="T26" s="14">
        <f t="shared" ref="T26" si="38">D26+G26+J26+L26+O26+R26</f>
        <v>0</v>
      </c>
      <c r="U26" s="12">
        <f t="shared" ref="U26" si="39">E26+H26+K26+M26+P26+S26</f>
        <v>0</v>
      </c>
    </row>
    <row r="27" spans="1:21" ht="16" thickBot="1" x14ac:dyDescent="0.25">
      <c r="A27" s="5"/>
      <c r="B27" s="19" t="s">
        <v>0</v>
      </c>
      <c r="C27" s="56">
        <f t="shared" ref="C27:U27" si="40">SUM(C11:C26)</f>
        <v>0</v>
      </c>
      <c r="D27" s="56">
        <f t="shared" si="40"/>
        <v>0</v>
      </c>
      <c r="E27" s="57">
        <f t="shared" si="40"/>
        <v>0</v>
      </c>
      <c r="F27" s="58">
        <f t="shared" si="40"/>
        <v>0</v>
      </c>
      <c r="G27" s="56">
        <f t="shared" si="40"/>
        <v>0</v>
      </c>
      <c r="H27" s="57">
        <f t="shared" si="40"/>
        <v>0</v>
      </c>
      <c r="I27" s="56">
        <f t="shared" si="40"/>
        <v>0</v>
      </c>
      <c r="J27" s="59">
        <f t="shared" si="40"/>
        <v>0</v>
      </c>
      <c r="K27" s="56">
        <f t="shared" si="40"/>
        <v>0</v>
      </c>
      <c r="L27" s="56">
        <f t="shared" si="40"/>
        <v>0</v>
      </c>
      <c r="M27" s="57">
        <f t="shared" si="40"/>
        <v>0</v>
      </c>
      <c r="N27" s="58">
        <f t="shared" si="40"/>
        <v>0</v>
      </c>
      <c r="O27" s="56">
        <f t="shared" si="40"/>
        <v>0</v>
      </c>
      <c r="P27" s="57">
        <f t="shared" si="40"/>
        <v>0</v>
      </c>
      <c r="Q27" s="56">
        <f t="shared" si="40"/>
        <v>0</v>
      </c>
      <c r="R27" s="59">
        <f t="shared" si="40"/>
        <v>0</v>
      </c>
      <c r="S27" s="60">
        <f t="shared" si="40"/>
        <v>0</v>
      </c>
      <c r="T27" s="56">
        <f t="shared" si="40"/>
        <v>0</v>
      </c>
      <c r="U27" s="59">
        <f t="shared" si="40"/>
        <v>0</v>
      </c>
    </row>
    <row r="28" spans="1:21" ht="15" customHeight="1" x14ac:dyDescent="0.2">
      <c r="D28" s="6"/>
      <c r="E28" s="6"/>
      <c r="F28" s="6"/>
      <c r="G28" s="6"/>
      <c r="H28" s="6"/>
      <c r="I28" s="6"/>
      <c r="J28" s="6"/>
      <c r="K28" s="6"/>
      <c r="L28" s="6"/>
      <c r="M28" s="93"/>
      <c r="N28" s="94"/>
      <c r="O28" s="94"/>
      <c r="P28" s="94"/>
      <c r="Q28" s="95"/>
      <c r="R28" s="7" t="s">
        <v>1</v>
      </c>
      <c r="S28" s="102">
        <f>U27</f>
        <v>0</v>
      </c>
      <c r="T28" s="103"/>
      <c r="U28" s="104"/>
    </row>
    <row r="29" spans="1:21" ht="15" customHeight="1" x14ac:dyDescent="0.2">
      <c r="B29" s="21" t="s">
        <v>11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96"/>
      <c r="N29" s="97"/>
      <c r="O29" s="97"/>
      <c r="P29" s="97"/>
      <c r="Q29" s="98"/>
      <c r="R29" s="9" t="s">
        <v>6</v>
      </c>
      <c r="S29" s="90">
        <f>S28*0.2</f>
        <v>0</v>
      </c>
      <c r="T29" s="91"/>
      <c r="U29" s="92"/>
    </row>
    <row r="30" spans="1:21" ht="15" customHeight="1" thickBot="1" x14ac:dyDescent="0.25">
      <c r="B30" s="21" t="s">
        <v>12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99"/>
      <c r="N30" s="100"/>
      <c r="O30" s="100"/>
      <c r="P30" s="100"/>
      <c r="Q30" s="101"/>
      <c r="R30" s="8" t="s">
        <v>2</v>
      </c>
      <c r="S30" s="87">
        <f>S28+S29</f>
        <v>0</v>
      </c>
      <c r="T30" s="88"/>
      <c r="U30" s="89"/>
    </row>
    <row r="31" spans="1:21" ht="15.75" customHeight="1" x14ac:dyDescent="0.2"/>
    <row r="32" spans="1:21" x14ac:dyDescent="0.2">
      <c r="A32" s="20"/>
      <c r="B32" s="20"/>
    </row>
    <row r="33" spans="1:1" x14ac:dyDescent="0.2">
      <c r="A33" s="20"/>
    </row>
  </sheetData>
  <mergeCells count="32">
    <mergeCell ref="A1:U1"/>
    <mergeCell ref="S30:U30"/>
    <mergeCell ref="S29:U29"/>
    <mergeCell ref="M28:Q30"/>
    <mergeCell ref="N9:P9"/>
    <mergeCell ref="K9:M9"/>
    <mergeCell ref="Q9:R9"/>
    <mergeCell ref="S28:U28"/>
    <mergeCell ref="S5:U9"/>
    <mergeCell ref="N7:P7"/>
    <mergeCell ref="K7:M7"/>
    <mergeCell ref="Q8:R8"/>
    <mergeCell ref="N8:P8"/>
    <mergeCell ref="K8:M8"/>
    <mergeCell ref="A23:A26"/>
    <mergeCell ref="C9:E9"/>
    <mergeCell ref="F9:H9"/>
    <mergeCell ref="F8:H8"/>
    <mergeCell ref="I9:J9"/>
    <mergeCell ref="A11:A16"/>
    <mergeCell ref="A17:A22"/>
    <mergeCell ref="C5:J5"/>
    <mergeCell ref="K5:R5"/>
    <mergeCell ref="B3:U3"/>
    <mergeCell ref="C6:J6"/>
    <mergeCell ref="C8:E8"/>
    <mergeCell ref="I8:J8"/>
    <mergeCell ref="I7:J7"/>
    <mergeCell ref="K6:R6"/>
    <mergeCell ref="Q7:R7"/>
    <mergeCell ref="F7:H7"/>
    <mergeCell ref="C7:E7"/>
  </mergeCells>
  <phoneticPr fontId="0" type="noConversion"/>
  <pageMargins left="0.70866141732283472" right="0.47244094488188981" top="0.74803149606299213" bottom="0.74803149606299213" header="0.31496062992125984" footer="0.31496062992125984"/>
  <pageSetup paperSize="8" scale="60" orientation="landscape" r:id="rId1"/>
  <headerFooter>
    <oddFooter>&amp;C&amp;"Calibri (Corps),Gras"&amp;26Page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MS01</vt:lpstr>
      <vt:lpstr>'DPGF MS01'!Zone_d_impression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CCAMB</cp:lastModifiedBy>
  <cp:lastPrinted>2016-02-02T17:06:44Z</cp:lastPrinted>
  <dcterms:created xsi:type="dcterms:W3CDTF">2015-12-07T17:20:57Z</dcterms:created>
  <dcterms:modified xsi:type="dcterms:W3CDTF">2024-03-26T11:11:47Z</dcterms:modified>
</cp:coreProperties>
</file>