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iviane.onesouvanh\Box\14_Bât_Affaires\Rennes\35BA-106479-HEROUVILLE SAINT CLAIR-Cité Grémillon-Réha Bât D\04_Etudes\08-DCE\Pièces écrites\TCE\DPGF\"/>
    </mc:Choice>
  </mc:AlternateContent>
  <bookViews>
    <workbookView xWindow="14430" yWindow="110" windowWidth="14270" windowHeight="15440"/>
  </bookViews>
  <sheets>
    <sheet name="PDG" sheetId="3" r:id="rId1"/>
    <sheet name="Présentation" sheetId="4" r:id="rId2"/>
    <sheet name="Lot 9 Peinture-Nettoyage" sheetId="5" r:id="rId3"/>
  </sheets>
  <definedNames>
    <definedName name="_Toc100223905" localSheetId="2">'Lot 9 Peinture-Nettoyage'!$B$44</definedName>
    <definedName name="_Toc455063105" localSheetId="2">'Lot 9 Peinture-Nettoyage'!$B$50</definedName>
    <definedName name="_Toc517335672" localSheetId="2">'Lot 9 Peinture-Nettoyage'!#REF!</definedName>
    <definedName name="_Toc60664251" localSheetId="2">'Lot 9 Peinture-Nettoyage'!$B$28</definedName>
    <definedName name="_Toc74558031" localSheetId="2">'Lot 9 Peinture-Nettoyage'!$B$21</definedName>
    <definedName name="_Toc78814427" localSheetId="2">'Lot 9 Peinture-Nettoyage'!#REF!</definedName>
    <definedName name="_Toc78814428" localSheetId="2">'Lot 9 Peinture-Nettoyage'!#REF!</definedName>
    <definedName name="_Toc78814431" localSheetId="2">'Lot 9 Peinture-Nettoyage'!$B$58</definedName>
    <definedName name="_xlnm.Print_Titles" localSheetId="2">'Lot 9 Peinture-Nettoyage'!$2:$8</definedName>
    <definedName name="_xlnm.Print_Titles" localSheetId="1">Présentation!$2:$6</definedName>
    <definedName name="LOT" localSheetId="2">'Lot 9 Peinture-Nettoyage'!$B$5</definedName>
    <definedName name="LOT" localSheetId="1">Présentation!$B$5</definedName>
    <definedName name="LOT">#REF!</definedName>
    <definedName name="N°_LOT" localSheetId="2">'Lot 9 Peinture-Nettoyage'!$A$5</definedName>
    <definedName name="N°_LOT" localSheetId="1">Présentation!$A$5</definedName>
    <definedName name="N°_LOT">#REF!</definedName>
    <definedName name="_xlnm.Print_Area" localSheetId="0">PDG!$A$1:$H$53</definedName>
  </definedNames>
  <calcPr calcId="162913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2" i="5" l="1"/>
  <c r="I42" i="5" l="1"/>
  <c r="I65" i="5" l="1"/>
  <c r="I58" i="5"/>
  <c r="G73" i="5" l="1"/>
  <c r="I71" i="5" s="1"/>
  <c r="I34" i="5"/>
  <c r="B85" i="5" l="1"/>
  <c r="B83" i="5"/>
  <c r="G77" i="5"/>
  <c r="I75" i="5" s="1"/>
  <c r="G54" i="5"/>
  <c r="I50" i="5" s="1"/>
  <c r="G31" i="5"/>
  <c r="I28" i="5" s="1"/>
  <c r="G24" i="5"/>
  <c r="I21" i="5" s="1"/>
  <c r="G16" i="5"/>
  <c r="I14" i="5" s="1"/>
  <c r="G11" i="5"/>
  <c r="I9" i="5" s="1"/>
  <c r="F5" i="5"/>
  <c r="E2" i="5"/>
  <c r="I83" i="5" l="1"/>
  <c r="I84" i="5" l="1"/>
  <c r="I85" i="5" s="1"/>
  <c r="F4" i="5"/>
  <c r="G83" i="5"/>
  <c r="E2" i="4"/>
</calcChain>
</file>

<file path=xl/sharedStrings.xml><?xml version="1.0" encoding="utf-8"?>
<sst xmlns="http://schemas.openxmlformats.org/spreadsheetml/2006/main" count="148" uniqueCount="100">
  <si>
    <t>Phase</t>
  </si>
  <si>
    <t>Total (€HT)</t>
  </si>
  <si>
    <t>DPGF</t>
  </si>
  <si>
    <t>Version</t>
  </si>
  <si>
    <t>BASE</t>
  </si>
  <si>
    <t>art.</t>
  </si>
  <si>
    <t>Prestation</t>
  </si>
  <si>
    <t>Unité</t>
  </si>
  <si>
    <t xml:space="preserve">Qté </t>
  </si>
  <si>
    <t xml:space="preserve">PU € </t>
  </si>
  <si>
    <t>TOTAL €</t>
  </si>
  <si>
    <t>Total €</t>
  </si>
  <si>
    <t>3.1.</t>
  </si>
  <si>
    <t xml:space="preserve">3.2. </t>
  </si>
  <si>
    <t xml:space="preserve">TVA au taux de : </t>
  </si>
  <si>
    <t>ens</t>
  </si>
  <si>
    <t>m²</t>
  </si>
  <si>
    <t>Chaque ouvrage devra faire l'objet d'une ligne de bordereau.</t>
  </si>
  <si>
    <t>MAITRISE D’OUVRAGE</t>
  </si>
  <si>
    <t>OPÉRATION</t>
  </si>
  <si>
    <t>(D.P.G.F.)</t>
  </si>
  <si>
    <t>MAITRISE D’OEUVRE</t>
  </si>
  <si>
    <t>ARCHITECTE MANDATAIRE</t>
  </si>
  <si>
    <t>BET TCE</t>
  </si>
  <si>
    <t>MODE DE PRESENTATION</t>
  </si>
  <si>
    <t>L'entrepreneur présentera, obligatoirement, sa décomposition de prix global et forfaitaire suivant le cadre ci-après :</t>
  </si>
  <si>
    <t>Ce cadre sera obligatoirement complété des métrés réalisés par l'entrepreneur (Dans l'ordre  demandé par le Maître d'œuvre),</t>
  </si>
  <si>
    <t>L'entrepreneur pourra, s'il le juge nécessaire, ajouter des postes à ceux prévus,</t>
  </si>
  <si>
    <t>Les colonnes :</t>
  </si>
  <si>
    <t>Qté (Quantité)</t>
  </si>
  <si>
    <t>Prix Unitaire</t>
  </si>
  <si>
    <t>Prix TOTAUX</t>
  </si>
  <si>
    <t>devront être remplies sans omission.</t>
  </si>
  <si>
    <t>TOUTE OFFRE QUI NE REMPLIRA PAS CES EXIGENCES SERA ECARTEE SANS EXAMEN.</t>
  </si>
  <si>
    <t>N.B. :</t>
  </si>
  <si>
    <t>Les prix comprendront toutes les prestations et sujétions indiquées dans le devis descriptif et autres pièces du marché, y compris la fourniture et la pose avec tous ses accessoires, sauf exceptions précisées dans le devis descriptif.</t>
  </si>
  <si>
    <t>DCE</t>
  </si>
  <si>
    <t>00</t>
  </si>
  <si>
    <t>DE LA RESIDENCE GREMILLON</t>
  </si>
  <si>
    <t>SITE D’HEROUVILLE-SAINT-CLAIR – CROUS NORMANDIE</t>
  </si>
  <si>
    <t>Armel PELERIN</t>
  </si>
  <si>
    <t xml:space="preserve">9 &amp; 13 Rue de Châteaudun </t>
  </si>
  <si>
    <t>35000 RENNES</t>
  </si>
  <si>
    <t>Tel : 02 99 36 89 16</t>
  </si>
  <si>
    <t>pellerin.a@wanadoo.fr</t>
  </si>
  <si>
    <t>OTEIS Agence de Rennes</t>
  </si>
  <si>
    <t>10 Parc de Brocéliande</t>
  </si>
  <si>
    <t>35760 SAINT-GREGOIRE</t>
  </si>
  <si>
    <t>Tel. : 02 99 23 45 67</t>
  </si>
  <si>
    <t>rennes@oteis.fr</t>
  </si>
  <si>
    <t>CROUS NORMANDIE</t>
  </si>
  <si>
    <t>Centre Régional des Œuvres
 Universitaires et Scolaires</t>
  </si>
  <si>
    <t>PREAMBULE</t>
  </si>
  <si>
    <t>Etanchéité à l'air</t>
  </si>
  <si>
    <t xml:space="preserve">3.3. </t>
  </si>
  <si>
    <t>Marque :</t>
  </si>
  <si>
    <t>Référence :</t>
  </si>
  <si>
    <t xml:space="preserve">3.4. </t>
  </si>
  <si>
    <t xml:space="preserve">3.5. </t>
  </si>
  <si>
    <t xml:space="preserve">3.6. </t>
  </si>
  <si>
    <t xml:space="preserve">3.7. </t>
  </si>
  <si>
    <t xml:space="preserve">3.8. </t>
  </si>
  <si>
    <t xml:space="preserve">3.9. </t>
  </si>
  <si>
    <t>NETTOYAGE</t>
  </si>
  <si>
    <t>Dossier DOE</t>
  </si>
  <si>
    <t>Synthèse</t>
  </si>
  <si>
    <t xml:space="preserve">3.10. </t>
  </si>
  <si>
    <t>CHAMBRE TEMOIN</t>
  </si>
  <si>
    <t>Chambre témoin</t>
  </si>
  <si>
    <t xml:space="preserve">3.11. </t>
  </si>
  <si>
    <t>PEINTURE SUR METAUX ET CANALISATIONS</t>
  </si>
  <si>
    <t>Support neuf</t>
  </si>
  <si>
    <t>Support ancien</t>
  </si>
  <si>
    <t xml:space="preserve">PEINTURE SUR MENUISERIES BOIS </t>
  </si>
  <si>
    <t xml:space="preserve">PEINTURE SUR PORTES PRE-PEINTES </t>
  </si>
  <si>
    <t>Peinture sur portes prépeintes</t>
  </si>
  <si>
    <t>PEINTURE SUR PLAFONDS</t>
  </si>
  <si>
    <t>Support plaque à peindre</t>
  </si>
  <si>
    <t>Support béton ou assimilé</t>
  </si>
  <si>
    <t xml:space="preserve">PEINTURE SUR MURS </t>
  </si>
  <si>
    <t>MURS FINITION TOILE DE VERRE</t>
  </si>
  <si>
    <t>PEINTURE GARNISSANTE</t>
  </si>
  <si>
    <t>Sur murs</t>
  </si>
  <si>
    <t>Sur plafonds</t>
  </si>
  <si>
    <t>PEINTURE DE SOL</t>
  </si>
  <si>
    <t>Peinture de sol</t>
  </si>
  <si>
    <t>Nettoyage de réception</t>
  </si>
  <si>
    <t>3.11.1</t>
  </si>
  <si>
    <t>3.11.2</t>
  </si>
  <si>
    <t>Nettoyage de livraison et de mise en service</t>
  </si>
  <si>
    <t>REHABILITATION DU BATIMENT D</t>
  </si>
  <si>
    <r>
      <t xml:space="preserve">REHABILITATION BAT D
RESIDENCE GREMILLON | </t>
    </r>
    <r>
      <rPr>
        <sz val="16"/>
        <color rgb="FFFE5000"/>
        <rFont val="Calibri"/>
        <family val="2"/>
        <scheme val="minor"/>
      </rPr>
      <t>Hérouville-Saint-Clair
                                              CROUS NORMANDIE</t>
    </r>
    <r>
      <rPr>
        <b/>
        <sz val="16"/>
        <color rgb="FFFE5000"/>
        <rFont val="Calibri"/>
        <family val="2"/>
        <scheme val="minor"/>
      </rPr>
      <t xml:space="preserve">
</t>
    </r>
  </si>
  <si>
    <t>Peinture / Nettoyage</t>
  </si>
  <si>
    <t>23 Avenue de Bruxelles - CS 25317</t>
  </si>
  <si>
    <t>14053 CAEN Cedex 4</t>
  </si>
  <si>
    <t>Montage et suivi de l’opération 
à charge de la direction de la stratégie immobilière</t>
  </si>
  <si>
    <t>135 Boulevard de l'Europe</t>
  </si>
  <si>
    <t>76100 ROUEN</t>
  </si>
  <si>
    <t>DCE - Lot 09 PEINTURE / NETTOYAGE</t>
  </si>
  <si>
    <t>PE 7 - DECOMPOSITION DU PRIX GLOBAL ET FORFAITAIRE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</si>
</sst>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\ &quot;€&quot;"/>
    <numFmt numFmtId="165" formatCode="dd/mm/yy"/>
    <numFmt numFmtId="166" formatCode="#,##0.00&quot; €HT&quot;"/>
    <numFmt numFmtId="167" formatCode="#,##0.00&quot; €TTC&quot;"/>
  </numFmts>
  <fonts count="41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0" tint="-0.499984740745262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0" tint="-0.34998626667073579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9"/>
      <color theme="0" tint="-0.499984740745262"/>
      <name val="Calibri"/>
      <family val="2"/>
      <scheme val="minor"/>
    </font>
    <font>
      <b/>
      <sz val="9"/>
      <name val="Calibri"/>
      <family val="2"/>
      <scheme val="minor"/>
    </font>
    <font>
      <b/>
      <sz val="18"/>
      <color rgb="FFFE5000"/>
      <name val="Calibri"/>
      <family val="2"/>
      <scheme val="minor"/>
    </font>
    <font>
      <b/>
      <sz val="12"/>
      <color rgb="FFFE5000"/>
      <name val="Calibri"/>
      <family val="2"/>
      <scheme val="minor"/>
    </font>
    <font>
      <sz val="18"/>
      <color rgb="FFFFFFFF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0"/>
      <color rgb="FF002060"/>
      <name val="Calibri"/>
      <family val="2"/>
    </font>
    <font>
      <sz val="10"/>
      <color rgb="FF000000"/>
      <name val="Calibri Light"/>
      <family val="2"/>
    </font>
    <font>
      <b/>
      <sz val="10"/>
      <color rgb="FF403A60"/>
      <name val="Calibri Light"/>
      <family val="2"/>
    </font>
    <font>
      <sz val="10"/>
      <color rgb="FF403A60"/>
      <name val="Calibri Light"/>
      <family val="2"/>
    </font>
    <font>
      <u/>
      <sz val="10"/>
      <color rgb="FF0563C1"/>
      <name val="Calibri Light"/>
      <family val="2"/>
    </font>
    <font>
      <b/>
      <sz val="10"/>
      <color rgb="FF403A60"/>
      <name val="Calibri"/>
      <family val="2"/>
    </font>
    <font>
      <b/>
      <sz val="18"/>
      <color rgb="FF008EAA"/>
      <name val="Calibri"/>
      <family val="2"/>
      <scheme val="minor"/>
    </font>
    <font>
      <sz val="18"/>
      <color rgb="FF008EAA"/>
      <name val="Calibri Light"/>
      <family val="2"/>
    </font>
    <font>
      <sz val="8"/>
      <color rgb="FF008EAA"/>
      <name val="Calibri Light"/>
      <family val="2"/>
    </font>
    <font>
      <b/>
      <sz val="8"/>
      <color rgb="FF403A60"/>
      <name val="Calibri Light"/>
      <family val="2"/>
    </font>
    <font>
      <sz val="8"/>
      <color rgb="FF403A60"/>
      <name val="Calibri Light"/>
      <family val="2"/>
    </font>
    <font>
      <b/>
      <u/>
      <sz val="11"/>
      <color theme="1"/>
      <name val="Calibri"/>
      <family val="2"/>
      <scheme val="minor"/>
    </font>
    <font>
      <b/>
      <i/>
      <sz val="10"/>
      <name val="Arial"/>
      <family val="2"/>
    </font>
    <font>
      <b/>
      <sz val="16"/>
      <color rgb="FFFE5000"/>
      <name val="Calibri"/>
      <family val="2"/>
      <scheme val="minor"/>
    </font>
    <font>
      <sz val="16"/>
      <color rgb="FFFE5000"/>
      <name val="Calibri"/>
      <family val="2"/>
      <scheme val="minor"/>
    </font>
    <font>
      <u/>
      <sz val="11"/>
      <color theme="10"/>
      <name val="Arial"/>
      <family val="2"/>
    </font>
    <font>
      <u/>
      <sz val="8"/>
      <color theme="10"/>
      <name val="Calibri"/>
      <family val="2"/>
      <scheme val="minor"/>
    </font>
    <font>
      <b/>
      <sz val="20"/>
      <color rgb="FFFE5000"/>
      <name val="Calibri Light"/>
      <family val="2"/>
    </font>
    <font>
      <b/>
      <sz val="11"/>
      <color rgb="FFFE5000"/>
      <name val="Calibri"/>
      <family val="2"/>
      <scheme val="minor"/>
    </font>
    <font>
      <i/>
      <sz val="10"/>
      <name val="Calibri"/>
      <family val="2"/>
      <scheme val="minor"/>
    </font>
    <font>
      <b/>
      <u/>
      <sz val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8F8F8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403A57"/>
        <bgColor indexed="64"/>
      </patternFill>
    </fill>
    <fill>
      <patternFill patternType="solid">
        <fgColor rgb="FF008EAA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43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 tint="-0.24994659260841701"/>
      </right>
      <top style="thin">
        <color theme="0"/>
      </top>
      <bottom style="thin">
        <color theme="0"/>
      </bottom>
      <diagonal/>
    </border>
    <border>
      <left style="thin">
        <color theme="0" tint="-0.24994659260841701"/>
      </left>
      <right style="thin">
        <color theme="0"/>
      </right>
      <top style="thin">
        <color theme="0"/>
      </top>
      <bottom style="thin">
        <color theme="0" tint="-0.2499465926084170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 tint="-0.24994659260841701"/>
      </bottom>
      <diagonal/>
    </border>
    <border>
      <left style="thin">
        <color theme="0"/>
      </left>
      <right style="thin">
        <color theme="0" tint="-0.24994659260841701"/>
      </right>
      <top style="thin">
        <color theme="0"/>
      </top>
      <bottom style="thin">
        <color theme="0" tint="-0.24994659260841701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 style="hair">
        <color theme="0" tint="-0.24994659260841701"/>
      </bottom>
      <diagonal/>
    </border>
    <border>
      <left style="thin">
        <color theme="0" tint="-0.24994659260841701"/>
      </left>
      <right style="thin">
        <color theme="0"/>
      </right>
      <top style="thin">
        <color theme="0" tint="-0.24994659260841701"/>
      </top>
      <bottom/>
      <diagonal/>
    </border>
    <border>
      <left style="thin">
        <color theme="0"/>
      </left>
      <right style="thin">
        <color theme="0"/>
      </right>
      <top style="thin">
        <color theme="0" tint="-0.24994659260841701"/>
      </top>
      <bottom/>
      <diagonal/>
    </border>
    <border>
      <left style="thin">
        <color theme="0"/>
      </left>
      <right/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/>
      <right style="thin">
        <color theme="0" tint="-0.24994659260841701"/>
      </right>
      <top style="hair">
        <color theme="0" tint="-0.24994659260841701"/>
      </top>
      <bottom style="hair">
        <color theme="0" tint="-0.24994659260841701"/>
      </bottom>
      <diagonal/>
    </border>
    <border>
      <left style="thin">
        <color theme="0" tint="-0.14999847407452621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 tint="-0.24994659260841701"/>
      </right>
      <top/>
      <bottom style="thin">
        <color theme="0"/>
      </bottom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hair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/>
      </right>
      <top/>
      <bottom/>
      <diagonal/>
    </border>
    <border>
      <left style="hair">
        <color theme="0" tint="-0.24994659260841701"/>
      </left>
      <right style="hair">
        <color theme="0" tint="-0.24994659260841701"/>
      </right>
      <top/>
      <bottom/>
      <diagonal/>
    </border>
    <border>
      <left style="hair">
        <color theme="0" tint="-0.24994659260841701"/>
      </left>
      <right style="hair">
        <color theme="0" tint="-0.24994659260841701"/>
      </right>
      <top style="thin">
        <color theme="0" tint="-0.24994659260841701"/>
      </top>
      <bottom style="hair">
        <color theme="0" tint="-0.24994659260841701"/>
      </bottom>
      <diagonal/>
    </border>
    <border>
      <left style="hair">
        <color theme="0" tint="-0.24994659260841701"/>
      </left>
      <right style="hair">
        <color theme="0" tint="-0.24994659260841701"/>
      </right>
      <top style="hair">
        <color theme="0" tint="-0.24994659260841701"/>
      </top>
      <bottom style="hair">
        <color theme="0" tint="-0.24994659260841701"/>
      </bottom>
      <diagonal/>
    </border>
    <border>
      <left style="hair">
        <color theme="0" tint="-0.24994659260841701"/>
      </left>
      <right style="hair">
        <color theme="0" tint="-0.24994659260841701"/>
      </right>
      <top style="hair">
        <color theme="0" tint="-0.24994659260841701"/>
      </top>
      <bottom style="thin">
        <color theme="0" tint="-0.24994659260841701"/>
      </bottom>
      <diagonal/>
    </border>
    <border>
      <left style="hair">
        <color theme="0" tint="-0.24994659260841701"/>
      </left>
      <right style="hair">
        <color theme="0" tint="-0.24994659260841701"/>
      </right>
      <top style="hair">
        <color theme="0" tint="-0.24994659260841701"/>
      </top>
      <bottom/>
      <diagonal/>
    </border>
    <border>
      <left/>
      <right style="hair">
        <color theme="0" tint="-0.24994659260841701"/>
      </right>
      <top/>
      <bottom/>
      <diagonal/>
    </border>
  </borders>
  <cellStyleXfs count="5">
    <xf numFmtId="0" fontId="0" fillId="0" borderId="0"/>
    <xf numFmtId="9" fontId="3" fillId="0" borderId="0" applyFont="0" applyFill="0" applyBorder="0" applyAlignment="0" applyProtection="0"/>
    <xf numFmtId="0" fontId="8" fillId="0" borderId="0"/>
    <xf numFmtId="0" fontId="8" fillId="0" borderId="0"/>
    <xf numFmtId="0" fontId="35" fillId="0" borderId="0" applyNumberFormat="0" applyFill="0" applyBorder="0" applyAlignment="0" applyProtection="0"/>
  </cellStyleXfs>
  <cellXfs count="180">
    <xf numFmtId="0" fontId="0" fillId="0" borderId="0" xfId="0"/>
    <xf numFmtId="166" fontId="9" fillId="4" borderId="2" xfId="2" applyNumberFormat="1" applyFont="1" applyFill="1" applyBorder="1" applyAlignment="1">
      <alignment horizontal="center" vertical="center"/>
    </xf>
    <xf numFmtId="166" fontId="9" fillId="2" borderId="3" xfId="2" applyNumberFormat="1" applyFont="1" applyFill="1" applyBorder="1" applyAlignment="1">
      <alignment horizontal="center" vertical="center"/>
    </xf>
    <xf numFmtId="166" fontId="10" fillId="4" borderId="5" xfId="2" applyNumberFormat="1" applyFont="1" applyFill="1" applyBorder="1" applyAlignment="1">
      <alignment horizontal="center" vertical="center"/>
    </xf>
    <xf numFmtId="167" fontId="9" fillId="4" borderId="6" xfId="2" applyNumberFormat="1" applyFont="1" applyFill="1" applyBorder="1" applyAlignment="1">
      <alignment horizontal="center" vertical="center"/>
    </xf>
    <xf numFmtId="167" fontId="9" fillId="2" borderId="7" xfId="2" applyNumberFormat="1" applyFont="1" applyFill="1" applyBorder="1" applyAlignment="1">
      <alignment horizontal="center" vertical="center"/>
    </xf>
    <xf numFmtId="166" fontId="10" fillId="4" borderId="8" xfId="2" applyNumberFormat="1" applyFont="1" applyFill="1" applyBorder="1" applyAlignment="1">
      <alignment horizontal="center" vertical="center"/>
    </xf>
    <xf numFmtId="9" fontId="14" fillId="0" borderId="3" xfId="1" applyFont="1" applyFill="1" applyBorder="1" applyAlignment="1">
      <alignment horizontal="center" vertical="center"/>
    </xf>
    <xf numFmtId="0" fontId="21" fillId="0" borderId="0" xfId="0" applyFont="1"/>
    <xf numFmtId="0" fontId="30" fillId="0" borderId="0" xfId="0" applyFont="1" applyAlignment="1">
      <alignment horizontal="left" vertical="center"/>
    </xf>
    <xf numFmtId="0" fontId="2" fillId="0" borderId="0" xfId="0" applyFont="1" applyAlignment="1">
      <alignment horizontal="center"/>
    </xf>
    <xf numFmtId="0" fontId="2" fillId="0" borderId="0" xfId="0" applyFont="1"/>
    <xf numFmtId="1" fontId="4" fillId="2" borderId="20" xfId="0" applyNumberFormat="1" applyFont="1" applyFill="1" applyBorder="1" applyAlignment="1">
      <alignment horizontal="center"/>
    </xf>
    <xf numFmtId="1" fontId="5" fillId="2" borderId="1" xfId="0" applyNumberFormat="1" applyFont="1" applyFill="1" applyBorder="1" applyAlignment="1">
      <alignment horizontal="center" vertical="center"/>
    </xf>
    <xf numFmtId="4" fontId="5" fillId="2" borderId="26" xfId="0" applyNumberFormat="1" applyFont="1" applyFill="1" applyBorder="1" applyAlignment="1">
      <alignment horizontal="center" vertical="center"/>
    </xf>
    <xf numFmtId="164" fontId="7" fillId="2" borderId="0" xfId="0" applyNumberFormat="1" applyFont="1" applyFill="1" applyBorder="1" applyAlignment="1">
      <alignment horizontal="center" vertical="center"/>
    </xf>
    <xf numFmtId="165" fontId="4" fillId="2" borderId="26" xfId="0" applyNumberFormat="1" applyFont="1" applyFill="1" applyBorder="1" applyAlignment="1">
      <alignment horizontal="center" vertical="center"/>
    </xf>
    <xf numFmtId="166" fontId="9" fillId="2" borderId="4" xfId="2" applyNumberFormat="1" applyFont="1" applyFill="1" applyBorder="1" applyAlignment="1">
      <alignment horizontal="center" vertical="center"/>
    </xf>
    <xf numFmtId="0" fontId="5" fillId="3" borderId="33" xfId="0" applyFont="1" applyFill="1" applyBorder="1" applyAlignment="1">
      <alignment horizontal="left" vertical="center" indent="1"/>
    </xf>
    <xf numFmtId="4" fontId="5" fillId="3" borderId="34" xfId="0" applyNumberFormat="1" applyFont="1" applyFill="1" applyBorder="1" applyAlignment="1">
      <alignment horizontal="left" vertical="center" indent="1"/>
    </xf>
    <xf numFmtId="167" fontId="11" fillId="2" borderId="4" xfId="2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left" indent="1"/>
    </xf>
    <xf numFmtId="164" fontId="2" fillId="2" borderId="0" xfId="0" applyNumberFormat="1" applyFont="1" applyFill="1" applyBorder="1" applyAlignment="1">
      <alignment horizontal="center" vertical="center"/>
    </xf>
    <xf numFmtId="4" fontId="2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164" fontId="2" fillId="2" borderId="0" xfId="0" applyNumberFormat="1" applyFont="1" applyFill="1" applyAlignment="1">
      <alignment horizontal="center" vertical="center"/>
    </xf>
    <xf numFmtId="0" fontId="9" fillId="0" borderId="0" xfId="2" applyFont="1" applyAlignment="1">
      <alignment horizontal="center"/>
    </xf>
    <xf numFmtId="0" fontId="9" fillId="0" borderId="0" xfId="2" applyFont="1" applyAlignment="1">
      <alignment horizontal="left" indent="1"/>
    </xf>
    <xf numFmtId="4" fontId="9" fillId="2" borderId="0" xfId="2" applyNumberFormat="1" applyFont="1" applyFill="1" applyBorder="1"/>
    <xf numFmtId="4" fontId="9" fillId="0" borderId="0" xfId="2" applyNumberFormat="1" applyFont="1"/>
    <xf numFmtId="0" fontId="9" fillId="0" borderId="0" xfId="2" applyFont="1"/>
    <xf numFmtId="0" fontId="8" fillId="0" borderId="0" xfId="3" applyAlignment="1"/>
    <xf numFmtId="0" fontId="31" fillId="0" borderId="0" xfId="0" applyFont="1" applyAlignment="1">
      <alignment horizontal="left" vertical="center"/>
    </xf>
    <xf numFmtId="0" fontId="5" fillId="2" borderId="35" xfId="0" quotePrefix="1" applyNumberFormat="1" applyFont="1" applyFill="1" applyBorder="1" applyAlignment="1">
      <alignment horizontal="center" vertical="center"/>
    </xf>
    <xf numFmtId="0" fontId="30" fillId="0" borderId="15" xfId="0" applyFont="1" applyBorder="1" applyAlignment="1">
      <alignment horizontal="left" vertical="top"/>
    </xf>
    <xf numFmtId="0" fontId="0" fillId="0" borderId="15" xfId="0" applyBorder="1" applyAlignment="1">
      <alignment horizontal="left" vertical="top"/>
    </xf>
    <xf numFmtId="0" fontId="30" fillId="0" borderId="17" xfId="0" applyFont="1" applyBorder="1" applyAlignment="1">
      <alignment horizontal="left" vertical="top"/>
    </xf>
    <xf numFmtId="0" fontId="29" fillId="0" borderId="0" xfId="0" applyFont="1" applyAlignment="1">
      <alignment horizontal="left"/>
    </xf>
    <xf numFmtId="0" fontId="29" fillId="0" borderId="13" xfId="0" applyFont="1" applyBorder="1" applyAlignment="1">
      <alignment horizontal="left"/>
    </xf>
    <xf numFmtId="0" fontId="29" fillId="0" borderId="0" xfId="0" applyFont="1" applyBorder="1" applyAlignment="1">
      <alignment horizontal="left"/>
    </xf>
    <xf numFmtId="0" fontId="29" fillId="0" borderId="14" xfId="0" applyFont="1" applyBorder="1" applyAlignment="1">
      <alignment horizontal="left"/>
    </xf>
    <xf numFmtId="0" fontId="30" fillId="0" borderId="0" xfId="0" applyFont="1" applyAlignment="1">
      <alignment horizontal="left"/>
    </xf>
    <xf numFmtId="0" fontId="0" fillId="0" borderId="0" xfId="0" applyBorder="1" applyAlignment="1">
      <alignment horizontal="left"/>
    </xf>
    <xf numFmtId="0" fontId="30" fillId="0" borderId="13" xfId="0" applyFont="1" applyBorder="1" applyAlignment="1">
      <alignment horizontal="left"/>
    </xf>
    <xf numFmtId="0" fontId="30" fillId="0" borderId="0" xfId="0" applyFont="1" applyBorder="1" applyAlignment="1">
      <alignment horizontal="left"/>
    </xf>
    <xf numFmtId="0" fontId="30" fillId="0" borderId="14" xfId="0" applyFont="1" applyBorder="1" applyAlignment="1">
      <alignment horizontal="left"/>
    </xf>
    <xf numFmtId="0" fontId="28" fillId="0" borderId="0" xfId="0" applyFont="1" applyAlignment="1">
      <alignment horizontal="left"/>
    </xf>
    <xf numFmtId="0" fontId="28" fillId="0" borderId="0" xfId="0" applyFont="1" applyBorder="1" applyAlignment="1">
      <alignment horizontal="left"/>
    </xf>
    <xf numFmtId="0" fontId="28" fillId="0" borderId="13" xfId="0" applyFont="1" applyBorder="1" applyAlignment="1">
      <alignment horizontal="left"/>
    </xf>
    <xf numFmtId="0" fontId="28" fillId="0" borderId="14" xfId="0" applyFont="1" applyBorder="1" applyAlignment="1">
      <alignment horizontal="left"/>
    </xf>
    <xf numFmtId="0" fontId="0" fillId="0" borderId="0" xfId="0" applyAlignment="1">
      <alignment horizontal="left"/>
    </xf>
    <xf numFmtId="0" fontId="36" fillId="0" borderId="0" xfId="4" applyFont="1"/>
    <xf numFmtId="0" fontId="29" fillId="0" borderId="0" xfId="0" applyFont="1"/>
    <xf numFmtId="0" fontId="30" fillId="0" borderId="0" xfId="0" applyFont="1"/>
    <xf numFmtId="0" fontId="29" fillId="0" borderId="0" xfId="0" applyFont="1" applyAlignment="1">
      <alignment horizontal="left" vertical="center"/>
    </xf>
    <xf numFmtId="0" fontId="36" fillId="0" borderId="0" xfId="4" applyFont="1" applyBorder="1"/>
    <xf numFmtId="0" fontId="36" fillId="0" borderId="15" xfId="4" applyFont="1" applyBorder="1"/>
    <xf numFmtId="0" fontId="29" fillId="0" borderId="13" xfId="0" applyFont="1" applyBorder="1"/>
    <xf numFmtId="0" fontId="30" fillId="0" borderId="13" xfId="0" applyFont="1" applyBorder="1"/>
    <xf numFmtId="0" fontId="36" fillId="0" borderId="16" xfId="4" applyFont="1" applyBorder="1"/>
    <xf numFmtId="0" fontId="0" fillId="0" borderId="0" xfId="0" applyBorder="1"/>
    <xf numFmtId="0" fontId="1" fillId="0" borderId="0" xfId="0" applyFont="1" applyAlignment="1">
      <alignment horizontal="center"/>
    </xf>
    <xf numFmtId="0" fontId="1" fillId="0" borderId="0" xfId="0" applyFont="1"/>
    <xf numFmtId="0" fontId="16" fillId="2" borderId="24" xfId="0" applyFont="1" applyFill="1" applyBorder="1" applyAlignment="1">
      <alignment vertical="center"/>
    </xf>
    <xf numFmtId="0" fontId="16" fillId="2" borderId="25" xfId="0" applyFont="1" applyFill="1" applyBorder="1" applyAlignment="1">
      <alignment vertical="center"/>
    </xf>
    <xf numFmtId="0" fontId="5" fillId="2" borderId="35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left" indent="1"/>
    </xf>
    <xf numFmtId="164" fontId="1" fillId="2" borderId="0" xfId="0" applyNumberFormat="1" applyFont="1" applyFill="1" applyBorder="1" applyAlignment="1">
      <alignment horizontal="center" vertical="center"/>
    </xf>
    <xf numFmtId="4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164" fontId="1" fillId="2" borderId="0" xfId="0" applyNumberFormat="1" applyFont="1" applyFill="1" applyAlignment="1">
      <alignment horizontal="center" vertical="center"/>
    </xf>
    <xf numFmtId="0" fontId="12" fillId="9" borderId="36" xfId="0" applyFont="1" applyFill="1" applyBorder="1" applyAlignment="1">
      <alignment horizontal="center" vertical="center"/>
    </xf>
    <xf numFmtId="0" fontId="12" fillId="9" borderId="4" xfId="0" applyFont="1" applyFill="1" applyBorder="1" applyAlignment="1">
      <alignment horizontal="center" vertical="center"/>
    </xf>
    <xf numFmtId="164" fontId="12" fillId="2" borderId="12" xfId="0" applyNumberFormat="1" applyFont="1" applyFill="1" applyBorder="1" applyAlignment="1">
      <alignment horizontal="center" vertical="center"/>
    </xf>
    <xf numFmtId="164" fontId="12" fillId="9" borderId="12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left" indent="1"/>
    </xf>
    <xf numFmtId="0" fontId="1" fillId="2" borderId="0" xfId="0" applyFont="1" applyFill="1" applyBorder="1" applyAlignment="1">
      <alignment horizontal="center" vertical="center"/>
    </xf>
    <xf numFmtId="4" fontId="1" fillId="2" borderId="0" xfId="0" applyNumberFormat="1" applyFont="1" applyFill="1" applyBorder="1" applyAlignment="1">
      <alignment horizontal="center" vertical="center"/>
    </xf>
    <xf numFmtId="0" fontId="9" fillId="2" borderId="0" xfId="2" applyFont="1" applyFill="1"/>
    <xf numFmtId="49" fontId="10" fillId="10" borderId="3" xfId="2" applyNumberFormat="1" applyFont="1" applyFill="1" applyBorder="1" applyAlignment="1">
      <alignment horizontal="center" vertical="center"/>
    </xf>
    <xf numFmtId="49" fontId="10" fillId="10" borderId="3" xfId="2" applyNumberFormat="1" applyFont="1" applyFill="1" applyBorder="1" applyAlignment="1">
      <alignment horizontal="left" vertical="center" wrapText="1" indent="1"/>
    </xf>
    <xf numFmtId="164" fontId="10" fillId="2" borderId="4" xfId="2" applyNumberFormat="1" applyFont="1" applyFill="1" applyBorder="1" applyAlignment="1">
      <alignment horizontal="center" vertical="center"/>
    </xf>
    <xf numFmtId="164" fontId="10" fillId="10" borderId="3" xfId="2" applyNumberFormat="1" applyFont="1" applyFill="1" applyBorder="1" applyAlignment="1">
      <alignment horizontal="center" vertical="center"/>
    </xf>
    <xf numFmtId="164" fontId="10" fillId="0" borderId="0" xfId="2" applyNumberFormat="1" applyFont="1" applyFill="1" applyBorder="1" applyAlignment="1">
      <alignment horizontal="center" vertical="center"/>
    </xf>
    <xf numFmtId="164" fontId="1" fillId="0" borderId="37" xfId="0" applyNumberFormat="1" applyFont="1" applyFill="1" applyBorder="1" applyAlignment="1">
      <alignment vertical="top"/>
    </xf>
    <xf numFmtId="164" fontId="10" fillId="0" borderId="0" xfId="2" applyNumberFormat="1" applyFont="1" applyAlignment="1">
      <alignment horizontal="center" vertical="center"/>
    </xf>
    <xf numFmtId="49" fontId="10" fillId="10" borderId="11" xfId="2" applyNumberFormat="1" applyFont="1" applyFill="1" applyBorder="1" applyAlignment="1">
      <alignment horizontal="left" vertical="center" wrapText="1" indent="1"/>
    </xf>
    <xf numFmtId="49" fontId="10" fillId="10" borderId="11" xfId="2" applyNumberFormat="1" applyFont="1" applyFill="1" applyBorder="1" applyAlignment="1">
      <alignment horizontal="center" vertical="center"/>
    </xf>
    <xf numFmtId="164" fontId="6" fillId="10" borderId="32" xfId="0" applyNumberFormat="1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left" indent="1"/>
    </xf>
    <xf numFmtId="0" fontId="7" fillId="2" borderId="3" xfId="0" applyFont="1" applyFill="1" applyBorder="1" applyAlignment="1">
      <alignment horizontal="center" vertical="center"/>
    </xf>
    <xf numFmtId="164" fontId="7" fillId="2" borderId="4" xfId="0" applyNumberFormat="1" applyFont="1" applyFill="1" applyBorder="1" applyAlignment="1">
      <alignment horizontal="center" vertical="center"/>
    </xf>
    <xf numFmtId="4" fontId="7" fillId="2" borderId="3" xfId="0" applyNumberFormat="1" applyFont="1" applyFill="1" applyBorder="1" applyAlignment="1">
      <alignment horizontal="center" vertical="center"/>
    </xf>
    <xf numFmtId="164" fontId="7" fillId="2" borderId="3" xfId="0" applyNumberFormat="1" applyFont="1" applyFill="1" applyBorder="1" applyAlignment="1">
      <alignment horizontal="center" vertical="center"/>
    </xf>
    <xf numFmtId="0" fontId="10" fillId="10" borderId="3" xfId="2" applyFont="1" applyFill="1" applyBorder="1" applyAlignment="1">
      <alignment horizontal="center" vertical="center"/>
    </xf>
    <xf numFmtId="164" fontId="9" fillId="2" borderId="0" xfId="2" applyNumberFormat="1" applyFont="1" applyFill="1" applyBorder="1" applyAlignment="1">
      <alignment horizontal="center" vertical="center"/>
    </xf>
    <xf numFmtId="166" fontId="9" fillId="5" borderId="9" xfId="2" applyNumberFormat="1" applyFont="1" applyFill="1" applyBorder="1" applyAlignment="1">
      <alignment vertical="center"/>
    </xf>
    <xf numFmtId="166" fontId="9" fillId="5" borderId="10" xfId="2" applyNumberFormat="1" applyFont="1" applyFill="1" applyBorder="1" applyAlignment="1">
      <alignment vertical="center"/>
    </xf>
    <xf numFmtId="166" fontId="10" fillId="5" borderId="32" xfId="2" applyNumberFormat="1" applyFont="1" applyFill="1" applyBorder="1" applyAlignment="1">
      <alignment horizontal="right" vertical="center"/>
    </xf>
    <xf numFmtId="166" fontId="1" fillId="10" borderId="32" xfId="2" applyNumberFormat="1" applyFont="1" applyFill="1" applyBorder="1" applyAlignment="1">
      <alignment horizontal="center" vertical="center"/>
    </xf>
    <xf numFmtId="164" fontId="13" fillId="2" borderId="0" xfId="2" applyNumberFormat="1" applyFont="1" applyFill="1" applyBorder="1" applyAlignment="1">
      <alignment horizontal="center" vertical="center"/>
    </xf>
    <xf numFmtId="164" fontId="13" fillId="0" borderId="32" xfId="2" applyNumberFormat="1" applyFont="1" applyBorder="1" applyAlignment="1">
      <alignment horizontal="center" vertical="center"/>
    </xf>
    <xf numFmtId="167" fontId="10" fillId="10" borderId="32" xfId="2" applyNumberFormat="1" applyFont="1" applyFill="1" applyBorder="1" applyAlignment="1">
      <alignment horizontal="center" vertical="center"/>
    </xf>
    <xf numFmtId="164" fontId="10" fillId="0" borderId="0" xfId="2" applyNumberFormat="1" applyFont="1" applyBorder="1" applyAlignment="1">
      <alignment horizontal="center" vertical="center"/>
    </xf>
    <xf numFmtId="0" fontId="15" fillId="0" borderId="38" xfId="2" applyFont="1" applyFill="1" applyBorder="1" applyAlignment="1">
      <alignment horizontal="center" vertical="center"/>
    </xf>
    <xf numFmtId="49" fontId="40" fillId="0" borderId="38" xfId="2" applyNumberFormat="1" applyFont="1" applyBorder="1" applyAlignment="1">
      <alignment horizontal="left" vertical="top" wrapText="1"/>
    </xf>
    <xf numFmtId="49" fontId="9" fillId="0" borderId="38" xfId="2" applyNumberFormat="1" applyFont="1" applyBorder="1" applyAlignment="1">
      <alignment horizontal="center" vertical="top"/>
    </xf>
    <xf numFmtId="0" fontId="15" fillId="0" borderId="39" xfId="2" applyFont="1" applyFill="1" applyBorder="1" applyAlignment="1">
      <alignment horizontal="center" vertical="center"/>
    </xf>
    <xf numFmtId="49" fontId="39" fillId="0" borderId="39" xfId="2" applyNumberFormat="1" applyFont="1" applyBorder="1" applyAlignment="1">
      <alignment horizontal="left" vertical="top" wrapText="1" indent="1"/>
    </xf>
    <xf numFmtId="49" fontId="9" fillId="0" borderId="39" xfId="2" applyNumberFormat="1" applyFont="1" applyBorder="1" applyAlignment="1">
      <alignment horizontal="center" vertical="top"/>
    </xf>
    <xf numFmtId="49" fontId="9" fillId="0" borderId="39" xfId="2" applyNumberFormat="1" applyFont="1" applyBorder="1" applyAlignment="1">
      <alignment horizontal="left" vertical="top" wrapText="1" indent="2"/>
    </xf>
    <xf numFmtId="49" fontId="9" fillId="0" borderId="39" xfId="2" applyNumberFormat="1" applyFont="1" applyBorder="1" applyAlignment="1">
      <alignment horizontal="left" vertical="top" wrapText="1" indent="3"/>
    </xf>
    <xf numFmtId="0" fontId="15" fillId="0" borderId="40" xfId="2" applyFont="1" applyFill="1" applyBorder="1" applyAlignment="1">
      <alignment horizontal="center" vertical="center"/>
    </xf>
    <xf numFmtId="49" fontId="9" fillId="0" borderId="41" xfId="2" applyNumberFormat="1" applyFont="1" applyFill="1" applyBorder="1" applyAlignment="1">
      <alignment horizontal="left" vertical="top" wrapText="1" indent="1"/>
    </xf>
    <xf numFmtId="49" fontId="9" fillId="0" borderId="41" xfId="2" applyNumberFormat="1" applyFont="1" applyFill="1" applyBorder="1" applyAlignment="1">
      <alignment horizontal="center" vertical="top"/>
    </xf>
    <xf numFmtId="4" fontId="9" fillId="0" borderId="38" xfId="2" applyNumberFormat="1" applyFont="1" applyBorder="1" applyAlignment="1">
      <alignment horizontal="center" vertical="top"/>
    </xf>
    <xf numFmtId="164" fontId="9" fillId="0" borderId="38" xfId="2" applyNumberFormat="1" applyFont="1" applyBorder="1" applyAlignment="1">
      <alignment horizontal="center" vertical="top"/>
    </xf>
    <xf numFmtId="4" fontId="9" fillId="0" borderId="39" xfId="2" applyNumberFormat="1" applyFont="1" applyBorder="1" applyAlignment="1">
      <alignment horizontal="center" vertical="top"/>
    </xf>
    <xf numFmtId="164" fontId="9" fillId="0" borderId="39" xfId="2" applyNumberFormat="1" applyFont="1" applyBorder="1" applyAlignment="1">
      <alignment horizontal="center" vertical="top"/>
    </xf>
    <xf numFmtId="4" fontId="9" fillId="0" borderId="40" xfId="2" applyNumberFormat="1" applyFont="1" applyBorder="1" applyAlignment="1">
      <alignment horizontal="center" vertical="top"/>
    </xf>
    <xf numFmtId="164" fontId="9" fillId="0" borderId="40" xfId="2" applyNumberFormat="1" applyFont="1" applyBorder="1" applyAlignment="1">
      <alignment horizontal="center" vertical="top"/>
    </xf>
    <xf numFmtId="49" fontId="9" fillId="0" borderId="40" xfId="2" applyNumberFormat="1" applyFont="1" applyFill="1" applyBorder="1" applyAlignment="1">
      <alignment horizontal="left" vertical="top" wrapText="1" indent="1"/>
    </xf>
    <xf numFmtId="164" fontId="10" fillId="0" borderId="42" xfId="2" applyNumberFormat="1" applyFont="1" applyBorder="1" applyAlignment="1">
      <alignment horizontal="center" vertical="center"/>
    </xf>
    <xf numFmtId="164" fontId="10" fillId="0" borderId="42" xfId="2" applyNumberFormat="1" applyFont="1" applyFill="1" applyBorder="1" applyAlignment="1">
      <alignment horizontal="center" vertical="center"/>
    </xf>
    <xf numFmtId="49" fontId="9" fillId="0" borderId="38" xfId="2" applyNumberFormat="1" applyFont="1" applyFill="1" applyBorder="1" applyAlignment="1">
      <alignment horizontal="left" vertical="top" wrapText="1" indent="1"/>
    </xf>
    <xf numFmtId="49" fontId="9" fillId="0" borderId="38" xfId="2" applyNumberFormat="1" applyFont="1" applyFill="1" applyBorder="1" applyAlignment="1">
      <alignment horizontal="center" vertical="top"/>
    </xf>
    <xf numFmtId="49" fontId="9" fillId="0" borderId="39" xfId="2" applyNumberFormat="1" applyFont="1" applyFill="1" applyBorder="1" applyAlignment="1">
      <alignment horizontal="left" vertical="top" wrapText="1" indent="1"/>
    </xf>
    <xf numFmtId="49" fontId="9" fillId="0" borderId="39" xfId="2" applyNumberFormat="1" applyFont="1" applyFill="1" applyBorder="1" applyAlignment="1">
      <alignment horizontal="center" vertical="top"/>
    </xf>
    <xf numFmtId="49" fontId="9" fillId="0" borderId="40" xfId="2" applyNumberFormat="1" applyFont="1" applyFill="1" applyBorder="1" applyAlignment="1">
      <alignment horizontal="center" vertical="top"/>
    </xf>
    <xf numFmtId="4" fontId="9" fillId="0" borderId="38" xfId="2" applyNumberFormat="1" applyFont="1" applyFill="1" applyBorder="1" applyAlignment="1">
      <alignment horizontal="center" vertical="top"/>
    </xf>
    <xf numFmtId="164" fontId="9" fillId="0" borderId="38" xfId="2" applyNumberFormat="1" applyFont="1" applyFill="1" applyBorder="1" applyAlignment="1">
      <alignment horizontal="center" vertical="top"/>
    </xf>
    <xf numFmtId="49" fontId="9" fillId="0" borderId="39" xfId="2" applyNumberFormat="1" applyFont="1" applyBorder="1" applyAlignment="1">
      <alignment vertical="top" wrapText="1"/>
    </xf>
    <xf numFmtId="0" fontId="0" fillId="0" borderId="0" xfId="0" applyAlignment="1">
      <alignment horizontal="left"/>
    </xf>
    <xf numFmtId="0" fontId="22" fillId="0" borderId="0" xfId="0" applyFont="1" applyFill="1"/>
    <xf numFmtId="0" fontId="23" fillId="0" borderId="0" xfId="0" applyFont="1" applyFill="1"/>
    <xf numFmtId="0" fontId="0" fillId="0" borderId="0" xfId="0" applyFill="1"/>
    <xf numFmtId="0" fontId="24" fillId="0" borderId="0" xfId="0" applyFont="1" applyFill="1"/>
    <xf numFmtId="0" fontId="23" fillId="0" borderId="0" xfId="0" applyFont="1"/>
    <xf numFmtId="0" fontId="37" fillId="0" borderId="0" xfId="0" applyFont="1" applyAlignment="1">
      <alignment horizontal="center" vertical="center"/>
    </xf>
    <xf numFmtId="0" fontId="26" fillId="0" borderId="0" xfId="0" applyFont="1" applyAlignment="1">
      <alignment horizontal="center"/>
    </xf>
    <xf numFmtId="0" fontId="27" fillId="0" borderId="0" xfId="0" applyFont="1" applyAlignment="1">
      <alignment horizontal="center"/>
    </xf>
    <xf numFmtId="0" fontId="20" fillId="8" borderId="0" xfId="0" applyFont="1" applyFill="1" applyAlignment="1">
      <alignment horizontal="left"/>
    </xf>
    <xf numFmtId="0" fontId="21" fillId="0" borderId="0" xfId="0" applyFont="1" applyAlignment="1">
      <alignment horizontal="center" vertical="center"/>
    </xf>
    <xf numFmtId="0" fontId="25" fillId="8" borderId="0" xfId="0" applyFont="1" applyFill="1" applyAlignment="1">
      <alignment horizontal="left"/>
    </xf>
    <xf numFmtId="0" fontId="22" fillId="0" borderId="0" xfId="0" applyFont="1" applyFill="1" applyAlignment="1">
      <alignment horizontal="left" wrapText="1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32" fillId="0" borderId="0" xfId="3" applyFont="1" applyAlignment="1">
      <alignment horizontal="left" wrapText="1"/>
    </xf>
    <xf numFmtId="0" fontId="8" fillId="0" borderId="0" xfId="3" applyAlignment="1">
      <alignment horizontal="left"/>
    </xf>
    <xf numFmtId="0" fontId="12" fillId="0" borderId="0" xfId="0" applyFont="1" applyAlignment="1">
      <alignment horizontal="center"/>
    </xf>
    <xf numFmtId="164" fontId="18" fillId="6" borderId="21" xfId="0" applyNumberFormat="1" applyFont="1" applyFill="1" applyBorder="1" applyAlignment="1">
      <alignment horizontal="center" vertical="center" wrapText="1"/>
    </xf>
    <xf numFmtId="164" fontId="18" fillId="6" borderId="22" xfId="0" applyNumberFormat="1" applyFont="1" applyFill="1" applyBorder="1" applyAlignment="1">
      <alignment horizontal="center" vertical="center" wrapText="1"/>
    </xf>
    <xf numFmtId="164" fontId="18" fillId="6" borderId="23" xfId="0" applyNumberFormat="1" applyFont="1" applyFill="1" applyBorder="1" applyAlignment="1">
      <alignment horizontal="center" vertical="center" wrapText="1"/>
    </xf>
    <xf numFmtId="164" fontId="19" fillId="7" borderId="27" xfId="0" applyNumberFormat="1" applyFont="1" applyFill="1" applyBorder="1" applyAlignment="1">
      <alignment horizontal="center" vertical="center"/>
    </xf>
    <xf numFmtId="164" fontId="19" fillId="7" borderId="28" xfId="0" applyNumberFormat="1" applyFont="1" applyFill="1" applyBorder="1" applyAlignment="1">
      <alignment horizontal="center" vertical="center"/>
    </xf>
    <xf numFmtId="164" fontId="19" fillId="7" borderId="29" xfId="0" applyNumberFormat="1" applyFont="1" applyFill="1" applyBorder="1" applyAlignment="1">
      <alignment horizontal="center" vertical="center"/>
    </xf>
    <xf numFmtId="0" fontId="17" fillId="2" borderId="30" xfId="2" applyFont="1" applyFill="1" applyBorder="1" applyAlignment="1">
      <alignment horizontal="left" vertical="center" indent="1"/>
    </xf>
    <xf numFmtId="0" fontId="17" fillId="2" borderId="31" xfId="2" applyFont="1" applyFill="1" applyBorder="1" applyAlignment="1">
      <alignment horizontal="left" vertical="center" indent="1"/>
    </xf>
    <xf numFmtId="166" fontId="10" fillId="4" borderId="9" xfId="2" applyNumberFormat="1" applyFont="1" applyFill="1" applyBorder="1" applyAlignment="1">
      <alignment horizontal="center" vertical="center"/>
    </xf>
    <xf numFmtId="166" fontId="10" fillId="4" borderId="32" xfId="2" applyNumberFormat="1" applyFont="1" applyFill="1" applyBorder="1" applyAlignment="1">
      <alignment horizontal="center" vertical="center"/>
    </xf>
    <xf numFmtId="166" fontId="10" fillId="4" borderId="7" xfId="2" applyNumberFormat="1" applyFont="1" applyFill="1" applyBorder="1" applyAlignment="1">
      <alignment horizontal="center" vertical="center"/>
    </xf>
    <xf numFmtId="0" fontId="33" fillId="2" borderId="18" xfId="0" applyFont="1" applyFill="1" applyBorder="1" applyAlignment="1">
      <alignment horizontal="left" wrapText="1"/>
    </xf>
    <xf numFmtId="0" fontId="33" fillId="2" borderId="19" xfId="0" applyFont="1" applyFill="1" applyBorder="1" applyAlignment="1">
      <alignment horizontal="left" wrapText="1"/>
    </xf>
    <xf numFmtId="0" fontId="33" fillId="2" borderId="24" xfId="0" applyFont="1" applyFill="1" applyBorder="1" applyAlignment="1">
      <alignment horizontal="left" wrapText="1"/>
    </xf>
    <xf numFmtId="0" fontId="33" fillId="2" borderId="25" xfId="0" applyFont="1" applyFill="1" applyBorder="1" applyAlignment="1">
      <alignment horizontal="left" wrapText="1"/>
    </xf>
    <xf numFmtId="0" fontId="38" fillId="2" borderId="18" xfId="0" applyFont="1" applyFill="1" applyBorder="1" applyAlignment="1">
      <alignment horizontal="center" vertical="top" wrapText="1"/>
    </xf>
    <xf numFmtId="0" fontId="38" fillId="2" borderId="19" xfId="0" applyFont="1" applyFill="1" applyBorder="1" applyAlignment="1">
      <alignment horizontal="center" vertical="top" wrapText="1"/>
    </xf>
    <xf numFmtId="0" fontId="6" fillId="9" borderId="3" xfId="0" applyFont="1" applyFill="1" applyBorder="1" applyAlignment="1">
      <alignment horizontal="left" vertical="center"/>
    </xf>
    <xf numFmtId="0" fontId="10" fillId="10" borderId="3" xfId="2" applyFont="1" applyFill="1" applyBorder="1" applyAlignment="1">
      <alignment horizontal="center" vertical="center"/>
    </xf>
    <xf numFmtId="0" fontId="13" fillId="0" borderId="3" xfId="2" applyFont="1" applyFill="1" applyBorder="1" applyAlignment="1">
      <alignment horizontal="right" vertical="center"/>
    </xf>
    <xf numFmtId="164" fontId="13" fillId="2" borderId="9" xfId="2" applyNumberFormat="1" applyFont="1" applyFill="1" applyBorder="1" applyAlignment="1">
      <alignment horizontal="center" vertical="center"/>
    </xf>
    <xf numFmtId="164" fontId="13" fillId="2" borderId="10" xfId="2" applyNumberFormat="1" applyFont="1" applyFill="1" applyBorder="1" applyAlignment="1">
      <alignment horizontal="center" vertical="center"/>
    </xf>
    <xf numFmtId="164" fontId="13" fillId="2" borderId="32" xfId="2" applyNumberFormat="1" applyFont="1" applyFill="1" applyBorder="1" applyAlignment="1">
      <alignment horizontal="center" vertical="center"/>
    </xf>
    <xf numFmtId="167" fontId="9" fillId="5" borderId="9" xfId="2" applyNumberFormat="1" applyFont="1" applyFill="1" applyBorder="1" applyAlignment="1">
      <alignment horizontal="center" vertical="center"/>
    </xf>
    <xf numFmtId="167" fontId="9" fillId="5" borderId="10" xfId="2" applyNumberFormat="1" applyFont="1" applyFill="1" applyBorder="1" applyAlignment="1">
      <alignment horizontal="center" vertical="center"/>
    </xf>
    <xf numFmtId="167" fontId="9" fillId="5" borderId="32" xfId="2" applyNumberFormat="1" applyFont="1" applyFill="1" applyBorder="1" applyAlignment="1">
      <alignment horizontal="center" vertical="center"/>
    </xf>
  </cellXfs>
  <cellStyles count="5">
    <cellStyle name="Lien hypertexte" xfId="4" builtinId="8"/>
    <cellStyle name="Normal" xfId="0" builtinId="0"/>
    <cellStyle name="Normal 2 2 2" xfId="2"/>
    <cellStyle name="Normal_475 - DPGF - Lot N°21 Fluides Médicaux" xfId="3"/>
    <cellStyle name="Pourcentage" xfId="1" builtinId="5"/>
  </cellStyles>
  <dxfs count="162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colors>
    <mruColors>
      <color rgb="FFDDD9C4"/>
      <color rgb="FFBFBFBF"/>
      <color rgb="FF403A57"/>
      <color rgb="FF008EAA"/>
      <color rgb="FFFE5000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123825</xdr:colOff>
      <xdr:row>0</xdr:row>
      <xdr:rowOff>47625</xdr:rowOff>
    </xdr:from>
    <xdr:to>
      <xdr:col>5</xdr:col>
      <xdr:colOff>247015</xdr:colOff>
      <xdr:row>6</xdr:row>
      <xdr:rowOff>62865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5664F4CF-10AE-4078-B799-A2ABA5EE1B42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38425" y="47625"/>
          <a:ext cx="1799590" cy="1101090"/>
        </a:xfrm>
        <a:prstGeom prst="rect">
          <a:avLst/>
        </a:prstGeom>
      </xdr:spPr>
    </xdr:pic>
    <xdr:clientData/>
  </xdr:twoCellAnchor>
  <xdr:twoCellAnchor editAs="oneCell">
    <xdr:from>
      <xdr:col>0</xdr:col>
      <xdr:colOff>325783</xdr:colOff>
      <xdr:row>9</xdr:row>
      <xdr:rowOff>242957</xdr:rowOff>
    </xdr:from>
    <xdr:to>
      <xdr:col>1</xdr:col>
      <xdr:colOff>465145</xdr:colOff>
      <xdr:row>13</xdr:row>
      <xdr:rowOff>171693</xdr:rowOff>
    </xdr:to>
    <xdr:pic>
      <xdr:nvPicPr>
        <xdr:cNvPr id="4" name="Image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25783" y="1833218"/>
          <a:ext cx="951058" cy="883997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20</xdr:row>
      <xdr:rowOff>16564</xdr:rowOff>
    </xdr:from>
    <xdr:to>
      <xdr:col>6</xdr:col>
      <xdr:colOff>800455</xdr:colOff>
      <xdr:row>36</xdr:row>
      <xdr:rowOff>158443</xdr:rowOff>
    </xdr:to>
    <xdr:pic>
      <xdr:nvPicPr>
        <xdr:cNvPr id="5" name="Image 4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11696" y="4130260"/>
          <a:ext cx="4858933" cy="296900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121920</xdr:colOff>
      <xdr:row>0</xdr:row>
      <xdr:rowOff>45720</xdr:rowOff>
    </xdr:from>
    <xdr:to>
      <xdr:col>1</xdr:col>
      <xdr:colOff>535304</xdr:colOff>
      <xdr:row>0</xdr:row>
      <xdr:rowOff>844639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74563556-59C8-490F-8AC5-AE3D03D1C8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920" y="45720"/>
          <a:ext cx="1299209" cy="79891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121920</xdr:colOff>
      <xdr:row>0</xdr:row>
      <xdr:rowOff>45720</xdr:rowOff>
    </xdr:from>
    <xdr:to>
      <xdr:col>1</xdr:col>
      <xdr:colOff>830579</xdr:colOff>
      <xdr:row>0</xdr:row>
      <xdr:rowOff>844639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0D69ADA-88F4-47EE-AE43-42788F7FE5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920" y="45720"/>
          <a:ext cx="1299209" cy="7989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rennes@oteis.fr" TargetMode="External"/><Relationship Id="rId1" Type="http://schemas.openxmlformats.org/officeDocument/2006/relationships/hyperlink" Target="mailto:pellerin.a@wanadoo.fr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H55"/>
  <sheetViews>
    <sheetView tabSelected="1" view="pageBreakPreview" zoomScale="115" zoomScaleNormal="145" zoomScaleSheetLayoutView="115" workbookViewId="0">
      <selection activeCell="L10" sqref="L9:L10"/>
    </sheetView>
  </sheetViews>
  <sheetFormatPr baseColWidth="10" defaultRowHeight="14" x14ac:dyDescent="0.3"/>
  <sheetData>
    <row r="8" spans="1:8" x14ac:dyDescent="0.3">
      <c r="A8" s="145" t="s">
        <v>18</v>
      </c>
      <c r="B8" s="145"/>
      <c r="C8" s="145"/>
      <c r="D8" s="145"/>
      <c r="E8" s="145"/>
      <c r="F8" s="145"/>
      <c r="G8" s="145"/>
      <c r="H8" s="145"/>
    </row>
    <row r="10" spans="1:8" ht="33.75" customHeight="1" x14ac:dyDescent="0.3">
      <c r="A10" s="146"/>
      <c r="B10" s="146"/>
      <c r="C10" s="148" t="s">
        <v>51</v>
      </c>
      <c r="D10" s="148"/>
      <c r="E10" s="148"/>
      <c r="F10" s="148" t="s">
        <v>95</v>
      </c>
      <c r="G10" s="148"/>
      <c r="H10" s="148"/>
    </row>
    <row r="11" spans="1:8" x14ac:dyDescent="0.3">
      <c r="A11" s="8"/>
      <c r="C11" s="137" t="s">
        <v>50</v>
      </c>
      <c r="D11" s="138"/>
      <c r="E11" s="139"/>
      <c r="F11" s="148"/>
      <c r="G11" s="148"/>
      <c r="H11" s="148"/>
    </row>
    <row r="12" spans="1:8" x14ac:dyDescent="0.3">
      <c r="A12" s="8"/>
      <c r="C12" s="141" t="s">
        <v>96</v>
      </c>
      <c r="D12" s="138"/>
      <c r="E12" s="139"/>
      <c r="F12" s="138" t="s">
        <v>93</v>
      </c>
      <c r="G12" s="139"/>
      <c r="H12" s="139"/>
    </row>
    <row r="13" spans="1:8" x14ac:dyDescent="0.3">
      <c r="C13" s="141" t="s">
        <v>97</v>
      </c>
      <c r="D13" s="138"/>
      <c r="E13" s="139"/>
      <c r="F13" s="138" t="s">
        <v>94</v>
      </c>
      <c r="G13" s="139"/>
      <c r="H13" s="139"/>
    </row>
    <row r="14" spans="1:8" x14ac:dyDescent="0.3">
      <c r="C14" s="141"/>
      <c r="D14" s="140"/>
      <c r="E14" s="139"/>
      <c r="F14" s="138"/>
      <c r="G14" s="139"/>
      <c r="H14" s="139"/>
    </row>
    <row r="15" spans="1:8" ht="6.75" customHeight="1" x14ac:dyDescent="0.3">
      <c r="C15" s="52"/>
    </row>
    <row r="16" spans="1:8" x14ac:dyDescent="0.3">
      <c r="A16" s="147" t="s">
        <v>19</v>
      </c>
      <c r="B16" s="147"/>
      <c r="C16" s="147"/>
      <c r="D16" s="147"/>
      <c r="E16" s="147"/>
      <c r="F16" s="147"/>
      <c r="G16" s="147"/>
      <c r="H16" s="147"/>
    </row>
    <row r="17" spans="1:8" ht="11.25" customHeight="1" x14ac:dyDescent="0.3"/>
    <row r="18" spans="1:8" ht="26" x14ac:dyDescent="0.3">
      <c r="A18" s="142" t="s">
        <v>90</v>
      </c>
      <c r="B18" s="142"/>
      <c r="C18" s="142"/>
      <c r="D18" s="142"/>
      <c r="E18" s="142"/>
      <c r="F18" s="142"/>
      <c r="G18" s="142"/>
      <c r="H18" s="142"/>
    </row>
    <row r="19" spans="1:8" ht="26" x14ac:dyDescent="0.3">
      <c r="A19" s="142" t="s">
        <v>38</v>
      </c>
      <c r="B19" s="142"/>
      <c r="C19" s="142"/>
      <c r="D19" s="142"/>
      <c r="E19" s="142"/>
      <c r="F19" s="142"/>
      <c r="G19" s="142"/>
      <c r="H19" s="142"/>
    </row>
    <row r="20" spans="1:8" ht="26" x14ac:dyDescent="0.3">
      <c r="A20" s="142" t="s">
        <v>39</v>
      </c>
      <c r="B20" s="142"/>
      <c r="C20" s="142"/>
      <c r="D20" s="142"/>
      <c r="E20" s="142"/>
      <c r="F20" s="142"/>
      <c r="G20" s="142"/>
      <c r="H20" s="142"/>
    </row>
    <row r="38" spans="1:8" ht="7.5" customHeight="1" x14ac:dyDescent="0.3"/>
    <row r="39" spans="1:8" ht="23.5" x14ac:dyDescent="0.55000000000000004">
      <c r="A39" s="143" t="s">
        <v>99</v>
      </c>
      <c r="B39" s="143"/>
      <c r="C39" s="143"/>
      <c r="D39" s="143"/>
      <c r="E39" s="143"/>
      <c r="F39" s="143"/>
      <c r="G39" s="143"/>
      <c r="H39" s="143"/>
    </row>
    <row r="40" spans="1:8" ht="23.5" x14ac:dyDescent="0.55000000000000004">
      <c r="A40" s="143" t="s">
        <v>20</v>
      </c>
      <c r="B40" s="143"/>
      <c r="C40" s="143"/>
      <c r="D40" s="143"/>
      <c r="E40" s="143"/>
      <c r="F40" s="143"/>
      <c r="G40" s="143"/>
      <c r="H40" s="143"/>
    </row>
    <row r="41" spans="1:8" ht="25.5" customHeight="1" x14ac:dyDescent="0.55000000000000004">
      <c r="A41" s="144" t="s">
        <v>98</v>
      </c>
      <c r="B41" s="144"/>
      <c r="C41" s="144"/>
      <c r="D41" s="144"/>
      <c r="E41" s="144"/>
      <c r="F41" s="144"/>
      <c r="G41" s="144"/>
      <c r="H41" s="144"/>
    </row>
    <row r="42" spans="1:8" ht="7.5" customHeight="1" x14ac:dyDescent="0.3"/>
    <row r="43" spans="1:8" x14ac:dyDescent="0.3">
      <c r="A43" s="145" t="s">
        <v>21</v>
      </c>
      <c r="B43" s="145"/>
      <c r="C43" s="145"/>
      <c r="D43" s="145"/>
      <c r="E43" s="145"/>
      <c r="F43" s="145"/>
      <c r="G43" s="145"/>
      <c r="H43" s="145"/>
    </row>
    <row r="44" spans="1:8" x14ac:dyDescent="0.3">
      <c r="G44" s="61"/>
    </row>
    <row r="45" spans="1:8" ht="17.25" customHeight="1" x14ac:dyDescent="0.3">
      <c r="A45" s="47" t="s">
        <v>22</v>
      </c>
      <c r="B45" s="47"/>
      <c r="C45" s="47"/>
      <c r="D45" s="49" t="s">
        <v>23</v>
      </c>
      <c r="E45" s="47"/>
      <c r="F45" s="50"/>
      <c r="G45" s="49"/>
      <c r="H45" s="48"/>
    </row>
    <row r="46" spans="1:8" ht="12" customHeight="1" x14ac:dyDescent="0.3">
      <c r="A46" s="53" t="s">
        <v>40</v>
      </c>
      <c r="B46" s="136"/>
      <c r="C46" s="136"/>
      <c r="D46" s="58" t="s">
        <v>45</v>
      </c>
      <c r="E46" s="38"/>
      <c r="F46" s="41"/>
      <c r="G46" s="53"/>
      <c r="H46" s="40"/>
    </row>
    <row r="47" spans="1:8" ht="12" customHeight="1" x14ac:dyDescent="0.3">
      <c r="A47" s="54" t="s">
        <v>41</v>
      </c>
      <c r="B47" s="136"/>
      <c r="C47" s="136"/>
      <c r="D47" s="59" t="s">
        <v>46</v>
      </c>
      <c r="E47" s="42"/>
      <c r="F47" s="46"/>
      <c r="G47" s="54"/>
      <c r="H47" s="45"/>
    </row>
    <row r="48" spans="1:8" ht="12" customHeight="1" x14ac:dyDescent="0.3">
      <c r="A48" s="54" t="s">
        <v>42</v>
      </c>
      <c r="B48" s="136"/>
      <c r="C48" s="136"/>
      <c r="D48" s="44" t="s">
        <v>47</v>
      </c>
      <c r="E48" s="42"/>
      <c r="F48" s="46"/>
      <c r="G48" s="9"/>
      <c r="H48" s="45"/>
    </row>
    <row r="49" spans="1:8" ht="12" customHeight="1" x14ac:dyDescent="0.3">
      <c r="A49" s="54" t="s">
        <v>43</v>
      </c>
      <c r="B49" s="136"/>
      <c r="C49" s="136"/>
      <c r="D49" s="44" t="s">
        <v>48</v>
      </c>
      <c r="E49" s="42"/>
      <c r="F49" s="46"/>
      <c r="G49" s="9"/>
      <c r="H49" s="45"/>
    </row>
    <row r="50" spans="1:8" ht="13.5" customHeight="1" x14ac:dyDescent="0.3">
      <c r="A50" s="57" t="s">
        <v>44</v>
      </c>
      <c r="B50" s="36"/>
      <c r="C50" s="36"/>
      <c r="D50" s="60" t="s">
        <v>49</v>
      </c>
      <c r="E50" s="35"/>
      <c r="F50" s="37"/>
      <c r="G50" s="57"/>
      <c r="H50" s="35"/>
    </row>
    <row r="51" spans="1:8" ht="19.5" customHeight="1" x14ac:dyDescent="0.3">
      <c r="B51" s="47"/>
      <c r="C51" s="47"/>
      <c r="D51" s="49"/>
      <c r="E51" s="48"/>
      <c r="F51" s="50"/>
      <c r="G51" s="49"/>
      <c r="H51" s="48"/>
    </row>
    <row r="52" spans="1:8" ht="12" customHeight="1" x14ac:dyDescent="0.3">
      <c r="A52" s="38"/>
      <c r="B52" s="51"/>
      <c r="C52" s="51"/>
      <c r="D52" s="39"/>
      <c r="E52" s="40"/>
      <c r="F52" s="41"/>
      <c r="G52" s="55"/>
      <c r="H52" s="40"/>
    </row>
    <row r="53" spans="1:8" ht="12" customHeight="1" x14ac:dyDescent="0.3">
      <c r="A53" s="42"/>
      <c r="B53" s="51"/>
      <c r="C53" s="51"/>
      <c r="D53" s="44"/>
      <c r="E53" s="45"/>
      <c r="F53" s="46"/>
      <c r="G53" s="54"/>
      <c r="H53" s="45"/>
    </row>
    <row r="54" spans="1:8" ht="12" customHeight="1" x14ac:dyDescent="0.3">
      <c r="A54" s="42"/>
      <c r="B54" s="51"/>
      <c r="C54" s="51"/>
      <c r="D54" s="44"/>
      <c r="E54" s="45"/>
      <c r="F54" s="46"/>
      <c r="G54" s="54"/>
      <c r="H54" s="45"/>
    </row>
    <row r="55" spans="1:8" ht="12" customHeight="1" x14ac:dyDescent="0.3">
      <c r="A55" s="45"/>
      <c r="B55" s="43"/>
      <c r="C55" s="43"/>
      <c r="D55" s="44"/>
      <c r="E55" s="45"/>
      <c r="F55" s="46"/>
      <c r="G55" s="56"/>
      <c r="H55" s="45"/>
    </row>
  </sheetData>
  <mergeCells count="12">
    <mergeCell ref="A8:H8"/>
    <mergeCell ref="A10:B10"/>
    <mergeCell ref="A16:H16"/>
    <mergeCell ref="A18:H18"/>
    <mergeCell ref="A19:H19"/>
    <mergeCell ref="C10:E10"/>
    <mergeCell ref="F10:H11"/>
    <mergeCell ref="A20:H20"/>
    <mergeCell ref="A39:H39"/>
    <mergeCell ref="A40:H40"/>
    <mergeCell ref="A41:H41"/>
    <mergeCell ref="A43:H43"/>
  </mergeCells>
  <hyperlinks>
    <hyperlink ref="A50" r:id="rId1" display="mailto:pellerin.a@wanadoo.fr"/>
    <hyperlink ref="D50" r:id="rId2" display="mailto:rennes@oteis.fr"/>
  </hyperlinks>
  <printOptions horizontalCentered="1"/>
  <pageMargins left="7.874015748031496E-2" right="7.874015748031496E-2" top="0.35433070866141736" bottom="0.35433070866141736" header="0.31496062992125984" footer="0.31496062992125984"/>
  <pageSetup paperSize="9" orientation="portrait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3"/>
  <sheetViews>
    <sheetView showZeros="0" tabSelected="1" zoomScaleNormal="100" workbookViewId="0">
      <selection activeCell="L10" sqref="L9:L10"/>
    </sheetView>
  </sheetViews>
  <sheetFormatPr baseColWidth="10" defaultColWidth="11" defaultRowHeight="14.5" x14ac:dyDescent="0.35"/>
  <cols>
    <col min="1" max="1" width="11.58203125" style="10" customWidth="1"/>
    <col min="2" max="2" width="45.75" style="11" customWidth="1"/>
    <col min="3" max="3" width="7.83203125" style="11" customWidth="1"/>
    <col min="4" max="4" width="1.33203125" style="11" customWidth="1"/>
    <col min="5" max="5" width="8.25" style="11" customWidth="1"/>
    <col min="6" max="6" width="10.25" style="11" customWidth="1"/>
    <col min="7" max="7" width="11.75" style="11" customWidth="1"/>
    <col min="8" max="8" width="1.33203125" style="11" customWidth="1"/>
    <col min="9" max="9" width="21.75" style="11" customWidth="1"/>
    <col min="10" max="16384" width="11" style="11"/>
  </cols>
  <sheetData>
    <row r="1" spans="1:9" ht="87" customHeight="1" x14ac:dyDescent="0.35"/>
    <row r="2" spans="1:9" ht="64.5" customHeight="1" x14ac:dyDescent="0.35">
      <c r="A2" s="165" t="s">
        <v>91</v>
      </c>
      <c r="B2" s="166"/>
      <c r="C2" s="12" t="s">
        <v>0</v>
      </c>
      <c r="D2" s="13"/>
      <c r="E2" s="154" t="str">
        <f>"Cadre DPGF du lot n° "&amp;A5&amp;" - "&amp;B5</f>
        <v>Cadre DPGF du lot n° 9 - Peinture / Nettoyage</v>
      </c>
      <c r="F2" s="155"/>
      <c r="G2" s="155"/>
      <c r="H2" s="155"/>
      <c r="I2" s="156"/>
    </row>
    <row r="3" spans="1:9" ht="24" customHeight="1" x14ac:dyDescent="0.35">
      <c r="A3" s="167"/>
      <c r="B3" s="168"/>
      <c r="C3" s="14" t="s">
        <v>36</v>
      </c>
      <c r="D3" s="15"/>
      <c r="E3" s="157"/>
      <c r="F3" s="158"/>
      <c r="G3" s="158"/>
      <c r="H3" s="158"/>
      <c r="I3" s="159"/>
    </row>
    <row r="4" spans="1:9" ht="15.5" x14ac:dyDescent="0.35">
      <c r="A4" s="160" t="s">
        <v>2</v>
      </c>
      <c r="B4" s="161"/>
      <c r="C4" s="16" t="s">
        <v>3</v>
      </c>
      <c r="D4" s="17"/>
      <c r="E4" s="1"/>
      <c r="F4" s="162"/>
      <c r="G4" s="163"/>
      <c r="H4" s="2"/>
      <c r="I4" s="3"/>
    </row>
    <row r="5" spans="1:9" x14ac:dyDescent="0.35">
      <c r="A5" s="18">
        <v>9</v>
      </c>
      <c r="B5" s="19" t="s">
        <v>92</v>
      </c>
      <c r="C5" s="34" t="s">
        <v>37</v>
      </c>
      <c r="D5" s="20"/>
      <c r="E5" s="4"/>
      <c r="F5" s="164"/>
      <c r="G5" s="164"/>
      <c r="H5" s="5"/>
      <c r="I5" s="6"/>
    </row>
    <row r="6" spans="1:9" x14ac:dyDescent="0.35">
      <c r="A6" s="21"/>
      <c r="B6" s="22"/>
      <c r="C6" s="23"/>
      <c r="D6" s="23"/>
      <c r="E6" s="24"/>
      <c r="F6" s="25"/>
      <c r="G6" s="26"/>
      <c r="H6" s="23"/>
      <c r="I6" s="26"/>
    </row>
    <row r="7" spans="1:9" x14ac:dyDescent="0.35">
      <c r="A7" s="27"/>
      <c r="B7" s="28"/>
      <c r="C7" s="27"/>
      <c r="D7" s="29"/>
      <c r="E7" s="30"/>
      <c r="F7" s="30"/>
      <c r="G7" s="30"/>
      <c r="H7" s="29"/>
      <c r="I7" s="31"/>
    </row>
    <row r="8" spans="1:9" x14ac:dyDescent="0.35">
      <c r="A8" s="153" t="s">
        <v>24</v>
      </c>
      <c r="B8" s="153"/>
      <c r="C8" s="153"/>
      <c r="D8" s="153"/>
      <c r="E8" s="153"/>
      <c r="F8" s="153"/>
      <c r="G8" s="153"/>
      <c r="H8" s="153"/>
      <c r="I8" s="153"/>
    </row>
    <row r="9" spans="1:9" ht="42" customHeight="1" x14ac:dyDescent="0.35">
      <c r="B9" s="10"/>
      <c r="C9" s="10"/>
      <c r="D9" s="10"/>
      <c r="E9" s="10"/>
      <c r="F9" s="10"/>
      <c r="G9" s="10"/>
      <c r="H9" s="10"/>
      <c r="I9" s="10"/>
    </row>
    <row r="10" spans="1:9" ht="22.5" customHeight="1" x14ac:dyDescent="0.35">
      <c r="A10" s="149" t="s">
        <v>25</v>
      </c>
      <c r="B10" s="149"/>
      <c r="C10" s="149"/>
      <c r="D10" s="149"/>
      <c r="E10" s="149"/>
      <c r="F10" s="149"/>
      <c r="G10" s="149"/>
      <c r="H10" s="149"/>
      <c r="I10" s="149"/>
    </row>
    <row r="11" spans="1:9" ht="26.25" customHeight="1" x14ac:dyDescent="0.35">
      <c r="A11" s="149" t="s">
        <v>26</v>
      </c>
      <c r="B11" s="149"/>
      <c r="C11" s="149"/>
      <c r="D11" s="149"/>
      <c r="E11" s="149"/>
      <c r="F11" s="149"/>
      <c r="G11" s="149"/>
      <c r="H11" s="149"/>
      <c r="I11" s="149"/>
    </row>
    <row r="12" spans="1:9" ht="27" customHeight="1" x14ac:dyDescent="0.35">
      <c r="A12" s="152" t="s">
        <v>27</v>
      </c>
      <c r="B12" s="152"/>
      <c r="C12" s="152"/>
      <c r="D12" s="152"/>
      <c r="E12" s="152"/>
      <c r="F12" s="152"/>
      <c r="G12" s="152"/>
      <c r="H12" s="152"/>
      <c r="I12" s="152"/>
    </row>
    <row r="13" spans="1:9" ht="18" customHeight="1" x14ac:dyDescent="0.35">
      <c r="A13" s="32" t="s">
        <v>28</v>
      </c>
      <c r="B13" s="152" t="s">
        <v>29</v>
      </c>
      <c r="C13" s="152"/>
      <c r="D13" s="152"/>
      <c r="E13" s="152"/>
      <c r="F13" s="152"/>
      <c r="G13" s="152"/>
      <c r="H13" s="150"/>
      <c r="I13" s="150"/>
    </row>
    <row r="14" spans="1:9" ht="18" customHeight="1" x14ac:dyDescent="0.35">
      <c r="B14" s="149" t="s">
        <v>30</v>
      </c>
      <c r="C14" s="149"/>
      <c r="D14" s="149"/>
      <c r="E14" s="149"/>
      <c r="F14" s="149"/>
      <c r="G14" s="149"/>
      <c r="H14" s="149"/>
      <c r="I14" s="149"/>
    </row>
    <row r="15" spans="1:9" ht="18" customHeight="1" x14ac:dyDescent="0.35">
      <c r="B15" s="149" t="s">
        <v>31</v>
      </c>
      <c r="C15" s="150"/>
      <c r="D15" s="150"/>
      <c r="E15" s="150"/>
      <c r="F15" s="150"/>
      <c r="G15" s="150"/>
      <c r="H15" s="150"/>
      <c r="I15" s="150"/>
    </row>
    <row r="16" spans="1:9" ht="24" customHeight="1" x14ac:dyDescent="0.35">
      <c r="A16" s="149" t="s">
        <v>32</v>
      </c>
      <c r="B16" s="149"/>
      <c r="C16" s="149"/>
      <c r="D16" s="149"/>
      <c r="E16" s="149"/>
      <c r="F16" s="149"/>
      <c r="G16" s="149"/>
      <c r="H16" s="150"/>
      <c r="I16" s="150"/>
    </row>
    <row r="17" spans="1:9" ht="23.25" customHeight="1" x14ac:dyDescent="0.35">
      <c r="A17" s="149" t="s">
        <v>17</v>
      </c>
      <c r="B17" s="149"/>
      <c r="C17" s="149"/>
      <c r="D17" s="149"/>
      <c r="E17" s="149"/>
      <c r="F17" s="149"/>
      <c r="G17" s="149"/>
      <c r="H17" s="150"/>
      <c r="I17" s="150"/>
    </row>
    <row r="18" spans="1:9" ht="26.25" customHeight="1" x14ac:dyDescent="0.35">
      <c r="A18" s="149" t="s">
        <v>33</v>
      </c>
      <c r="B18" s="149"/>
      <c r="C18" s="149"/>
      <c r="D18" s="149"/>
      <c r="E18" s="149"/>
      <c r="F18" s="149"/>
      <c r="G18" s="149"/>
      <c r="H18" s="150"/>
      <c r="I18" s="150"/>
    </row>
    <row r="19" spans="1:9" ht="42" customHeight="1" x14ac:dyDescent="0.35">
      <c r="A19" s="33" t="s">
        <v>34</v>
      </c>
      <c r="B19" s="151" t="s">
        <v>35</v>
      </c>
      <c r="C19" s="151"/>
      <c r="D19" s="151"/>
      <c r="E19" s="151"/>
      <c r="F19" s="151"/>
      <c r="G19" s="151"/>
      <c r="H19" s="151"/>
      <c r="I19" s="151"/>
    </row>
    <row r="20" spans="1:9" ht="42" customHeight="1" x14ac:dyDescent="0.35">
      <c r="B20" s="10"/>
      <c r="C20" s="10"/>
      <c r="D20" s="10"/>
      <c r="E20" s="10"/>
      <c r="F20" s="10"/>
      <c r="G20" s="10"/>
      <c r="H20" s="10"/>
      <c r="I20" s="10"/>
    </row>
    <row r="21" spans="1:9" ht="42" customHeight="1" x14ac:dyDescent="0.35">
      <c r="B21" s="10"/>
      <c r="C21" s="10"/>
      <c r="D21" s="10"/>
      <c r="E21" s="10"/>
      <c r="F21" s="10"/>
      <c r="G21" s="10"/>
      <c r="H21" s="10"/>
      <c r="I21" s="10"/>
    </row>
    <row r="22" spans="1:9" ht="42" customHeight="1" x14ac:dyDescent="0.35">
      <c r="B22" s="10"/>
      <c r="C22" s="10"/>
      <c r="D22" s="10"/>
      <c r="E22" s="10"/>
      <c r="F22" s="10"/>
      <c r="G22" s="10"/>
      <c r="H22" s="10"/>
      <c r="I22" s="10"/>
    </row>
    <row r="23" spans="1:9" ht="42" customHeight="1" x14ac:dyDescent="0.35"/>
    <row r="24" spans="1:9" ht="42" customHeight="1" x14ac:dyDescent="0.35"/>
    <row r="25" spans="1:9" ht="42" customHeight="1" x14ac:dyDescent="0.35"/>
    <row r="26" spans="1:9" ht="42" customHeight="1" x14ac:dyDescent="0.35"/>
    <row r="27" spans="1:9" ht="42" customHeight="1" x14ac:dyDescent="0.35"/>
    <row r="28" spans="1:9" ht="42" customHeight="1" x14ac:dyDescent="0.35"/>
    <row r="29" spans="1:9" ht="42" customHeight="1" x14ac:dyDescent="0.35"/>
    <row r="30" spans="1:9" ht="42" customHeight="1" x14ac:dyDescent="0.35"/>
    <row r="31" spans="1:9" ht="42" customHeight="1" x14ac:dyDescent="0.35"/>
    <row r="32" spans="1:9" ht="42" customHeight="1" x14ac:dyDescent="0.35"/>
    <row r="33" ht="15" customHeight="1" x14ac:dyDescent="0.35"/>
  </sheetData>
  <mergeCells count="17">
    <mergeCell ref="A8:I8"/>
    <mergeCell ref="E2:I2"/>
    <mergeCell ref="E3:I3"/>
    <mergeCell ref="A4:B4"/>
    <mergeCell ref="F4:G4"/>
    <mergeCell ref="F5:G5"/>
    <mergeCell ref="A2:B3"/>
    <mergeCell ref="A16:I16"/>
    <mergeCell ref="A17:I17"/>
    <mergeCell ref="A18:I18"/>
    <mergeCell ref="B19:I19"/>
    <mergeCell ref="A10:I10"/>
    <mergeCell ref="A11:I11"/>
    <mergeCell ref="A12:I12"/>
    <mergeCell ref="B13:I13"/>
    <mergeCell ref="B14:I14"/>
    <mergeCell ref="B15:I15"/>
  </mergeCells>
  <conditionalFormatting sqref="A4:F6 G6 H4:I6 A7:I7 A2 C2:D3">
    <cfRule type="cellIs" dxfId="161" priority="4" operator="equal">
      <formula>0</formula>
    </cfRule>
  </conditionalFormatting>
  <conditionalFormatting sqref="E2:I2">
    <cfRule type="cellIs" dxfId="160" priority="3" operator="equal">
      <formula>0</formula>
    </cfRule>
  </conditionalFormatting>
  <conditionalFormatting sqref="E3">
    <cfRule type="cellIs" dxfId="159" priority="2" operator="equal">
      <formula>0</formula>
    </cfRule>
  </conditionalFormatting>
  <conditionalFormatting sqref="E3">
    <cfRule type="cellIs" dxfId="158" priority="1" operator="equal">
      <formula>0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scale="73" fitToHeight="0" orientation="portrait" r:id="rId1"/>
  <headerFooter>
    <oddFooter>&amp;L&amp;"Calibri,Normal"&amp;9&amp;K00-028&amp;A&amp;C&amp;9&amp;K00-031Mars 2024&amp;R&amp;"Calibri,Normal"&amp;9&amp;K00-028page &amp;P |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7"/>
  <sheetViews>
    <sheetView showZeros="0" tabSelected="1" zoomScaleNormal="100" zoomScaleSheetLayoutView="100" workbookViewId="0">
      <selection activeCell="L10" sqref="L9:L10"/>
    </sheetView>
  </sheetViews>
  <sheetFormatPr baseColWidth="10" defaultColWidth="11" defaultRowHeight="14.5" x14ac:dyDescent="0.35"/>
  <cols>
    <col min="1" max="1" width="7.75" style="62" customWidth="1"/>
    <col min="2" max="2" width="45.75" style="63" customWidth="1"/>
    <col min="3" max="3" width="7.83203125" style="63" customWidth="1"/>
    <col min="4" max="4" width="1.33203125" style="63" customWidth="1"/>
    <col min="5" max="5" width="8.25" style="63" customWidth="1"/>
    <col min="6" max="6" width="10.25" style="63" customWidth="1"/>
    <col min="7" max="7" width="11.75" style="63" customWidth="1"/>
    <col min="8" max="8" width="1.33203125" style="63" customWidth="1"/>
    <col min="9" max="9" width="21.75" style="63" customWidth="1"/>
    <col min="10" max="16384" width="11" style="63"/>
  </cols>
  <sheetData>
    <row r="1" spans="1:9" ht="87" customHeight="1" x14ac:dyDescent="0.35"/>
    <row r="2" spans="1:9" ht="45" customHeight="1" x14ac:dyDescent="0.35">
      <c r="A2" s="169" t="str">
        <f>Présentation!A2</f>
        <v xml:space="preserve">REHABILITATION BAT D
RESIDENCE GREMILLON | Hérouville-Saint-Clair
                                              CROUS NORMANDIE
</v>
      </c>
      <c r="B2" s="170"/>
      <c r="C2" s="12" t="s">
        <v>0</v>
      </c>
      <c r="D2" s="13"/>
      <c r="E2" s="154" t="str">
        <f>"Cadre DPGF du lot n° "&amp;A5&amp;" - "&amp;B5</f>
        <v>Cadre DPGF du lot n° 9 - Peinture / Nettoyage</v>
      </c>
      <c r="F2" s="155"/>
      <c r="G2" s="155"/>
      <c r="H2" s="155"/>
      <c r="I2" s="156"/>
    </row>
    <row r="3" spans="1:9" ht="15.65" customHeight="1" x14ac:dyDescent="0.35">
      <c r="A3" s="64"/>
      <c r="B3" s="65"/>
      <c r="C3" s="14" t="s">
        <v>36</v>
      </c>
      <c r="D3" s="15"/>
      <c r="E3" s="157" t="s">
        <v>1</v>
      </c>
      <c r="F3" s="158"/>
      <c r="G3" s="158"/>
      <c r="H3" s="158"/>
      <c r="I3" s="159"/>
    </row>
    <row r="4" spans="1:9" ht="15.5" x14ac:dyDescent="0.35">
      <c r="A4" s="160" t="s">
        <v>2</v>
      </c>
      <c r="B4" s="161"/>
      <c r="C4" s="16" t="s">
        <v>3</v>
      </c>
      <c r="D4" s="17"/>
      <c r="E4" s="1" t="s">
        <v>4</v>
      </c>
      <c r="F4" s="162">
        <f>+I83</f>
        <v>0</v>
      </c>
      <c r="G4" s="163"/>
      <c r="H4" s="2"/>
      <c r="I4" s="3"/>
    </row>
    <row r="5" spans="1:9" x14ac:dyDescent="0.35">
      <c r="A5" s="18">
        <v>9</v>
      </c>
      <c r="B5" s="19" t="s">
        <v>92</v>
      </c>
      <c r="C5" s="66">
        <v>1</v>
      </c>
      <c r="D5" s="20"/>
      <c r="E5" s="4"/>
      <c r="F5" s="164" t="e">
        <f>+#REF!</f>
        <v>#REF!</v>
      </c>
      <c r="G5" s="164"/>
      <c r="H5" s="5"/>
      <c r="I5" s="6"/>
    </row>
    <row r="6" spans="1:9" ht="15" customHeight="1" x14ac:dyDescent="0.35">
      <c r="A6" s="67"/>
      <c r="B6" s="68"/>
      <c r="C6" s="69"/>
      <c r="D6" s="69"/>
      <c r="E6" s="70"/>
      <c r="F6" s="71"/>
      <c r="G6" s="72"/>
      <c r="H6" s="69"/>
      <c r="I6" s="72"/>
    </row>
    <row r="7" spans="1:9" x14ac:dyDescent="0.35">
      <c r="A7" s="73" t="s">
        <v>5</v>
      </c>
      <c r="B7" s="74" t="s">
        <v>6</v>
      </c>
      <c r="C7" s="74" t="s">
        <v>7</v>
      </c>
      <c r="D7" s="75"/>
      <c r="E7" s="74" t="s">
        <v>8</v>
      </c>
      <c r="F7" s="74" t="s">
        <v>9</v>
      </c>
      <c r="G7" s="74" t="s">
        <v>10</v>
      </c>
      <c r="H7" s="75"/>
      <c r="I7" s="76" t="s">
        <v>11</v>
      </c>
    </row>
    <row r="8" spans="1:9" x14ac:dyDescent="0.35">
      <c r="A8" s="77"/>
      <c r="B8" s="78"/>
      <c r="C8" s="79"/>
      <c r="D8" s="80"/>
      <c r="E8" s="80"/>
      <c r="F8" s="69"/>
      <c r="G8" s="80"/>
      <c r="H8" s="80"/>
      <c r="I8" s="81"/>
    </row>
    <row r="9" spans="1:9" x14ac:dyDescent="0.35">
      <c r="A9" s="82" t="s">
        <v>12</v>
      </c>
      <c r="B9" s="83" t="s">
        <v>52</v>
      </c>
      <c r="C9" s="82"/>
      <c r="D9" s="84"/>
      <c r="E9" s="82"/>
      <c r="F9" s="82"/>
      <c r="G9" s="82"/>
      <c r="H9" s="84"/>
      <c r="I9" s="85">
        <f>SUM(G10:G13)</f>
        <v>0</v>
      </c>
    </row>
    <row r="10" spans="1:9" x14ac:dyDescent="0.35">
      <c r="A10" s="108"/>
      <c r="B10" s="128"/>
      <c r="C10" s="129"/>
      <c r="D10" s="86"/>
      <c r="E10" s="133"/>
      <c r="F10" s="134"/>
      <c r="G10" s="134"/>
      <c r="H10" s="86"/>
      <c r="I10" s="87"/>
    </row>
    <row r="11" spans="1:9" x14ac:dyDescent="0.35">
      <c r="A11" s="111"/>
      <c r="B11" s="130" t="s">
        <v>53</v>
      </c>
      <c r="C11" s="131" t="s">
        <v>15</v>
      </c>
      <c r="D11" s="126"/>
      <c r="E11" s="121"/>
      <c r="F11" s="122"/>
      <c r="G11" s="122">
        <f>E11*F11</f>
        <v>0</v>
      </c>
      <c r="H11" s="127"/>
      <c r="I11" s="87"/>
    </row>
    <row r="12" spans="1:9" x14ac:dyDescent="0.35">
      <c r="A12" s="111"/>
      <c r="B12" s="130" t="s">
        <v>64</v>
      </c>
      <c r="C12" s="131" t="s">
        <v>15</v>
      </c>
      <c r="D12" s="107"/>
      <c r="E12" s="121"/>
      <c r="F12" s="122"/>
      <c r="G12" s="122"/>
      <c r="H12" s="86"/>
      <c r="I12" s="87"/>
    </row>
    <row r="13" spans="1:9" x14ac:dyDescent="0.35">
      <c r="A13" s="116"/>
      <c r="B13" s="125"/>
      <c r="C13" s="132"/>
      <c r="D13" s="88"/>
      <c r="E13" s="123"/>
      <c r="F13" s="124"/>
      <c r="G13" s="124"/>
      <c r="H13" s="86"/>
      <c r="I13" s="87"/>
    </row>
    <row r="14" spans="1:9" x14ac:dyDescent="0.35">
      <c r="A14" s="82" t="s">
        <v>13</v>
      </c>
      <c r="B14" s="89" t="s">
        <v>70</v>
      </c>
      <c r="C14" s="90"/>
      <c r="D14" s="84"/>
      <c r="E14" s="82"/>
      <c r="F14" s="82"/>
      <c r="G14" s="82"/>
      <c r="H14" s="84"/>
      <c r="I14" s="85">
        <f>SUM(G15:G20)</f>
        <v>0</v>
      </c>
    </row>
    <row r="15" spans="1:9" x14ac:dyDescent="0.35">
      <c r="A15" s="108"/>
      <c r="B15" s="109"/>
      <c r="C15" s="110"/>
      <c r="D15" s="88"/>
      <c r="E15" s="119"/>
      <c r="F15" s="120"/>
      <c r="G15" s="120"/>
      <c r="H15" s="86"/>
      <c r="I15" s="87"/>
    </row>
    <row r="16" spans="1:9" x14ac:dyDescent="0.35">
      <c r="A16" s="111"/>
      <c r="B16" s="112" t="s">
        <v>55</v>
      </c>
      <c r="C16" s="113"/>
      <c r="D16" s="88"/>
      <c r="E16" s="121"/>
      <c r="F16" s="122"/>
      <c r="G16" s="122">
        <f>E16*F16</f>
        <v>0</v>
      </c>
      <c r="H16" s="86"/>
      <c r="I16" s="87"/>
    </row>
    <row r="17" spans="1:9" x14ac:dyDescent="0.35">
      <c r="A17" s="111"/>
      <c r="B17" s="112" t="s">
        <v>56</v>
      </c>
      <c r="C17" s="113"/>
      <c r="D17" s="88"/>
      <c r="E17" s="121"/>
      <c r="F17" s="122"/>
      <c r="G17" s="122"/>
      <c r="H17" s="86"/>
      <c r="I17" s="87"/>
    </row>
    <row r="18" spans="1:9" x14ac:dyDescent="0.35">
      <c r="A18" s="111"/>
      <c r="B18" s="114" t="s">
        <v>71</v>
      </c>
      <c r="C18" s="113" t="s">
        <v>16</v>
      </c>
      <c r="D18" s="88"/>
      <c r="E18" s="121"/>
      <c r="F18" s="122"/>
      <c r="G18" s="122"/>
      <c r="H18" s="86"/>
      <c r="I18" s="87"/>
    </row>
    <row r="19" spans="1:9" x14ac:dyDescent="0.35">
      <c r="A19" s="111"/>
      <c r="B19" s="114" t="s">
        <v>72</v>
      </c>
      <c r="C19" s="113" t="s">
        <v>16</v>
      </c>
      <c r="D19" s="88"/>
      <c r="E19" s="121"/>
      <c r="F19" s="122"/>
      <c r="G19" s="122"/>
      <c r="H19" s="86"/>
      <c r="I19" s="87"/>
    </row>
    <row r="20" spans="1:9" x14ac:dyDescent="0.35">
      <c r="A20" s="116"/>
      <c r="B20" s="117"/>
      <c r="C20" s="118"/>
      <c r="D20" s="88"/>
      <c r="E20" s="123"/>
      <c r="F20" s="124"/>
      <c r="G20" s="124"/>
      <c r="H20" s="86"/>
      <c r="I20" s="87"/>
    </row>
    <row r="21" spans="1:9" x14ac:dyDescent="0.35">
      <c r="A21" s="82" t="s">
        <v>54</v>
      </c>
      <c r="B21" s="89" t="s">
        <v>73</v>
      </c>
      <c r="C21" s="90"/>
      <c r="D21" s="84"/>
      <c r="E21" s="82"/>
      <c r="F21" s="82"/>
      <c r="G21" s="82"/>
      <c r="H21" s="84"/>
      <c r="I21" s="85">
        <f>SUM(G22:G27)</f>
        <v>0</v>
      </c>
    </row>
    <row r="22" spans="1:9" x14ac:dyDescent="0.35">
      <c r="A22" s="111"/>
      <c r="B22" s="112"/>
      <c r="C22" s="113"/>
      <c r="D22" s="88"/>
      <c r="E22" s="121"/>
      <c r="F22" s="122"/>
      <c r="G22" s="122"/>
      <c r="H22" s="86"/>
      <c r="I22" s="87"/>
    </row>
    <row r="23" spans="1:9" x14ac:dyDescent="0.35">
      <c r="A23" s="111"/>
      <c r="B23" s="112" t="s">
        <v>55</v>
      </c>
      <c r="C23" s="113"/>
      <c r="D23" s="88"/>
      <c r="E23" s="121"/>
      <c r="F23" s="122"/>
      <c r="G23" s="122"/>
      <c r="H23" s="86"/>
      <c r="I23" s="87"/>
    </row>
    <row r="24" spans="1:9" x14ac:dyDescent="0.35">
      <c r="A24" s="111"/>
      <c r="B24" s="112" t="s">
        <v>56</v>
      </c>
      <c r="C24" s="113"/>
      <c r="D24" s="88"/>
      <c r="E24" s="121"/>
      <c r="F24" s="122"/>
      <c r="G24" s="122">
        <f t="shared" ref="G24" si="0">E24*F24</f>
        <v>0</v>
      </c>
      <c r="H24" s="86"/>
      <c r="I24" s="87"/>
    </row>
    <row r="25" spans="1:9" x14ac:dyDescent="0.35">
      <c r="A25" s="111"/>
      <c r="B25" s="114" t="s">
        <v>71</v>
      </c>
      <c r="C25" s="113"/>
      <c r="D25" s="88"/>
      <c r="E25" s="121"/>
      <c r="F25" s="122"/>
      <c r="G25" s="122"/>
      <c r="H25" s="86"/>
      <c r="I25" s="87"/>
    </row>
    <row r="26" spans="1:9" x14ac:dyDescent="0.35">
      <c r="A26" s="111"/>
      <c r="B26" s="114" t="s">
        <v>72</v>
      </c>
      <c r="C26" s="113"/>
      <c r="D26" s="88"/>
      <c r="E26" s="121"/>
      <c r="F26" s="122"/>
      <c r="G26" s="122"/>
      <c r="H26" s="86"/>
      <c r="I26" s="87"/>
    </row>
    <row r="27" spans="1:9" x14ac:dyDescent="0.35">
      <c r="A27" s="111"/>
      <c r="B27" s="115"/>
      <c r="C27" s="113"/>
      <c r="D27" s="88"/>
      <c r="E27" s="121"/>
      <c r="F27" s="122"/>
      <c r="G27" s="122"/>
      <c r="H27" s="86"/>
      <c r="I27" s="87"/>
    </row>
    <row r="28" spans="1:9" ht="15.75" customHeight="1" x14ac:dyDescent="0.35">
      <c r="A28" s="82" t="s">
        <v>57</v>
      </c>
      <c r="B28" s="89" t="s">
        <v>74</v>
      </c>
      <c r="C28" s="90"/>
      <c r="D28" s="84"/>
      <c r="E28" s="82"/>
      <c r="F28" s="82"/>
      <c r="G28" s="82"/>
      <c r="H28" s="84"/>
      <c r="I28" s="85">
        <f>SUM(G29:G33)</f>
        <v>0</v>
      </c>
    </row>
    <row r="29" spans="1:9" x14ac:dyDescent="0.35">
      <c r="A29" s="111"/>
      <c r="B29" s="112"/>
      <c r="C29" s="113"/>
      <c r="D29" s="88"/>
      <c r="E29" s="121"/>
      <c r="F29" s="122"/>
      <c r="G29" s="122"/>
      <c r="H29" s="86"/>
      <c r="I29" s="87"/>
    </row>
    <row r="30" spans="1:9" x14ac:dyDescent="0.35">
      <c r="A30" s="111"/>
      <c r="B30" s="112" t="s">
        <v>55</v>
      </c>
      <c r="C30" s="113"/>
      <c r="D30" s="88"/>
      <c r="E30" s="121"/>
      <c r="F30" s="122"/>
      <c r="G30" s="122"/>
      <c r="H30" s="86"/>
      <c r="I30" s="87"/>
    </row>
    <row r="31" spans="1:9" x14ac:dyDescent="0.35">
      <c r="A31" s="111"/>
      <c r="B31" s="112" t="s">
        <v>56</v>
      </c>
      <c r="C31" s="113"/>
      <c r="D31" s="88"/>
      <c r="E31" s="121"/>
      <c r="F31" s="122"/>
      <c r="G31" s="122">
        <f t="shared" ref="G31" si="1">E31*F31</f>
        <v>0</v>
      </c>
      <c r="H31" s="86"/>
      <c r="I31" s="87"/>
    </row>
    <row r="32" spans="1:9" x14ac:dyDescent="0.35">
      <c r="A32" s="111"/>
      <c r="B32" s="114" t="s">
        <v>75</v>
      </c>
      <c r="C32" s="113" t="s">
        <v>16</v>
      </c>
      <c r="D32" s="88"/>
      <c r="E32" s="121"/>
      <c r="F32" s="122"/>
      <c r="G32" s="122"/>
      <c r="H32" s="86"/>
      <c r="I32" s="87"/>
    </row>
    <row r="33" spans="1:9" x14ac:dyDescent="0.35">
      <c r="A33" s="111"/>
      <c r="B33" s="114"/>
      <c r="C33" s="113"/>
      <c r="D33" s="88"/>
      <c r="E33" s="121"/>
      <c r="F33" s="122"/>
      <c r="G33" s="122"/>
      <c r="H33" s="86"/>
      <c r="I33" s="87"/>
    </row>
    <row r="34" spans="1:9" ht="15.75" customHeight="1" x14ac:dyDescent="0.35">
      <c r="A34" s="82" t="s">
        <v>58</v>
      </c>
      <c r="B34" s="89" t="s">
        <v>76</v>
      </c>
      <c r="C34" s="90"/>
      <c r="D34" s="84"/>
      <c r="E34" s="82"/>
      <c r="F34" s="82"/>
      <c r="G34" s="82"/>
      <c r="H34" s="84"/>
      <c r="I34" s="85">
        <f>SUM(G35:G38)</f>
        <v>0</v>
      </c>
    </row>
    <row r="35" spans="1:9" x14ac:dyDescent="0.35">
      <c r="A35" s="111"/>
      <c r="B35" s="112"/>
      <c r="C35" s="113"/>
      <c r="D35" s="88"/>
      <c r="E35" s="121"/>
      <c r="F35" s="122"/>
      <c r="G35" s="122"/>
      <c r="H35" s="86"/>
      <c r="I35" s="87"/>
    </row>
    <row r="36" spans="1:9" x14ac:dyDescent="0.35">
      <c r="A36" s="111"/>
      <c r="B36" s="112" t="s">
        <v>55</v>
      </c>
      <c r="C36" s="113"/>
      <c r="D36" s="88"/>
      <c r="E36" s="121"/>
      <c r="F36" s="122"/>
      <c r="G36" s="122"/>
      <c r="H36" s="86"/>
      <c r="I36" s="87"/>
    </row>
    <row r="37" spans="1:9" x14ac:dyDescent="0.35">
      <c r="A37" s="111"/>
      <c r="B37" s="112" t="s">
        <v>56</v>
      </c>
      <c r="C37" s="113"/>
      <c r="D37" s="88"/>
      <c r="E37" s="121"/>
      <c r="F37" s="122"/>
      <c r="G37" s="122"/>
      <c r="H37" s="86"/>
      <c r="I37" s="87"/>
    </row>
    <row r="38" spans="1:9" x14ac:dyDescent="0.35">
      <c r="A38" s="111"/>
      <c r="B38" s="114" t="s">
        <v>77</v>
      </c>
      <c r="C38" s="113" t="s">
        <v>16</v>
      </c>
      <c r="D38" s="88"/>
      <c r="E38" s="121"/>
      <c r="F38" s="122"/>
      <c r="G38" s="122"/>
      <c r="H38" s="86"/>
      <c r="I38" s="87"/>
    </row>
    <row r="39" spans="1:9" x14ac:dyDescent="0.35">
      <c r="A39" s="111"/>
      <c r="B39" s="114" t="s">
        <v>78</v>
      </c>
      <c r="C39" s="113" t="s">
        <v>16</v>
      </c>
      <c r="D39" s="88"/>
      <c r="E39" s="121"/>
      <c r="F39" s="122"/>
      <c r="G39" s="122"/>
      <c r="H39" s="86"/>
      <c r="I39" s="87"/>
    </row>
    <row r="40" spans="1:9" x14ac:dyDescent="0.35">
      <c r="A40" s="111"/>
      <c r="B40" s="114" t="s">
        <v>72</v>
      </c>
      <c r="C40" s="113" t="s">
        <v>16</v>
      </c>
      <c r="D40" s="88"/>
      <c r="E40" s="121"/>
      <c r="F40" s="122"/>
      <c r="G40" s="122"/>
      <c r="H40" s="86"/>
      <c r="I40" s="87"/>
    </row>
    <row r="41" spans="1:9" x14ac:dyDescent="0.35">
      <c r="A41" s="111"/>
      <c r="B41" s="114"/>
      <c r="C41" s="113"/>
      <c r="D41" s="88"/>
      <c r="E41" s="121"/>
      <c r="F41" s="122"/>
      <c r="G41" s="122"/>
      <c r="H41" s="86"/>
      <c r="I41" s="87"/>
    </row>
    <row r="42" spans="1:9" x14ac:dyDescent="0.35">
      <c r="A42" s="82" t="s">
        <v>59</v>
      </c>
      <c r="B42" s="89" t="s">
        <v>79</v>
      </c>
      <c r="C42" s="90"/>
      <c r="D42" s="84"/>
      <c r="E42" s="82"/>
      <c r="F42" s="82"/>
      <c r="G42" s="82"/>
      <c r="H42" s="84"/>
      <c r="I42" s="85">
        <f>SUM(G43:G49)</f>
        <v>0</v>
      </c>
    </row>
    <row r="43" spans="1:9" x14ac:dyDescent="0.35">
      <c r="A43" s="111"/>
      <c r="B43" s="112"/>
      <c r="C43" s="113"/>
      <c r="D43" s="88"/>
      <c r="E43" s="121"/>
      <c r="F43" s="122"/>
      <c r="G43" s="122"/>
      <c r="H43" s="86"/>
      <c r="I43" s="87"/>
    </row>
    <row r="44" spans="1:9" x14ac:dyDescent="0.35">
      <c r="A44" s="111"/>
      <c r="B44" s="112" t="s">
        <v>55</v>
      </c>
      <c r="C44" s="113"/>
      <c r="D44" s="88"/>
      <c r="E44" s="121"/>
      <c r="F44" s="122"/>
      <c r="G44" s="122"/>
      <c r="H44" s="86"/>
      <c r="I44" s="87"/>
    </row>
    <row r="45" spans="1:9" x14ac:dyDescent="0.35">
      <c r="A45" s="111"/>
      <c r="B45" s="112" t="s">
        <v>56</v>
      </c>
      <c r="C45" s="113"/>
      <c r="D45" s="88"/>
      <c r="E45" s="121"/>
      <c r="F45" s="122"/>
      <c r="G45" s="122"/>
      <c r="H45" s="86"/>
      <c r="I45" s="87"/>
    </row>
    <row r="46" spans="1:9" x14ac:dyDescent="0.35">
      <c r="A46" s="111"/>
      <c r="B46" s="114" t="s">
        <v>77</v>
      </c>
      <c r="C46" s="113" t="s">
        <v>16</v>
      </c>
      <c r="D46" s="88"/>
      <c r="E46" s="121"/>
      <c r="F46" s="122"/>
      <c r="G46" s="122"/>
      <c r="H46" s="86"/>
      <c r="I46" s="87"/>
    </row>
    <row r="47" spans="1:9" x14ac:dyDescent="0.35">
      <c r="A47" s="111"/>
      <c r="B47" s="114" t="s">
        <v>78</v>
      </c>
      <c r="C47" s="113" t="s">
        <v>16</v>
      </c>
      <c r="D47" s="88"/>
      <c r="E47" s="121"/>
      <c r="F47" s="122"/>
      <c r="G47" s="122"/>
      <c r="H47" s="86"/>
      <c r="I47" s="87"/>
    </row>
    <row r="48" spans="1:9" x14ac:dyDescent="0.35">
      <c r="A48" s="111"/>
      <c r="B48" s="114" t="s">
        <v>72</v>
      </c>
      <c r="C48" s="113" t="s">
        <v>16</v>
      </c>
      <c r="D48" s="88"/>
      <c r="E48" s="121"/>
      <c r="F48" s="122"/>
      <c r="G48" s="122"/>
      <c r="H48" s="86"/>
      <c r="I48" s="87"/>
    </row>
    <row r="49" spans="1:9" x14ac:dyDescent="0.35">
      <c r="A49" s="111"/>
      <c r="B49" s="114"/>
      <c r="C49" s="113"/>
      <c r="D49" s="88"/>
      <c r="E49" s="121"/>
      <c r="F49" s="122"/>
      <c r="G49" s="122"/>
      <c r="H49" s="86"/>
      <c r="I49" s="87"/>
    </row>
    <row r="50" spans="1:9" x14ac:dyDescent="0.35">
      <c r="A50" s="82" t="s">
        <v>60</v>
      </c>
      <c r="B50" s="89" t="s">
        <v>80</v>
      </c>
      <c r="C50" s="90"/>
      <c r="D50" s="84"/>
      <c r="E50" s="82"/>
      <c r="F50" s="82"/>
      <c r="G50" s="82"/>
      <c r="H50" s="84"/>
      <c r="I50" s="85">
        <f>SUM(G51:G57)</f>
        <v>0</v>
      </c>
    </row>
    <row r="51" spans="1:9" x14ac:dyDescent="0.35">
      <c r="A51" s="111"/>
      <c r="B51" s="112"/>
      <c r="C51" s="113"/>
      <c r="D51" s="88"/>
      <c r="E51" s="121"/>
      <c r="F51" s="122"/>
      <c r="G51" s="122"/>
      <c r="H51" s="86"/>
      <c r="I51" s="87"/>
    </row>
    <row r="52" spans="1:9" x14ac:dyDescent="0.35">
      <c r="A52" s="111"/>
      <c r="B52" s="112" t="s">
        <v>55</v>
      </c>
      <c r="C52" s="113"/>
      <c r="D52" s="88"/>
      <c r="E52" s="121"/>
      <c r="F52" s="122"/>
      <c r="G52" s="122"/>
      <c r="H52" s="86"/>
      <c r="I52" s="87"/>
    </row>
    <row r="53" spans="1:9" x14ac:dyDescent="0.35">
      <c r="A53" s="111"/>
      <c r="B53" s="112" t="s">
        <v>56</v>
      </c>
      <c r="C53" s="113"/>
      <c r="D53" s="88"/>
      <c r="E53" s="121"/>
      <c r="F53" s="122"/>
      <c r="G53" s="122"/>
      <c r="H53" s="86"/>
      <c r="I53" s="87"/>
    </row>
    <row r="54" spans="1:9" x14ac:dyDescent="0.35">
      <c r="A54" s="111"/>
      <c r="B54" s="114" t="s">
        <v>77</v>
      </c>
      <c r="C54" s="113" t="s">
        <v>16</v>
      </c>
      <c r="D54" s="88"/>
      <c r="E54" s="121"/>
      <c r="F54" s="122"/>
      <c r="G54" s="122">
        <f t="shared" ref="G54" si="2">E54*F54</f>
        <v>0</v>
      </c>
      <c r="H54" s="86"/>
      <c r="I54" s="87"/>
    </row>
    <row r="55" spans="1:9" x14ac:dyDescent="0.35">
      <c r="A55" s="111"/>
      <c r="B55" s="114" t="s">
        <v>78</v>
      </c>
      <c r="C55" s="113" t="s">
        <v>16</v>
      </c>
      <c r="D55" s="88"/>
      <c r="E55" s="121"/>
      <c r="F55" s="122"/>
      <c r="G55" s="122"/>
      <c r="H55" s="86"/>
      <c r="I55" s="87"/>
    </row>
    <row r="56" spans="1:9" x14ac:dyDescent="0.35">
      <c r="A56" s="111"/>
      <c r="B56" s="114" t="s">
        <v>72</v>
      </c>
      <c r="C56" s="113" t="s">
        <v>16</v>
      </c>
      <c r="D56" s="88"/>
      <c r="E56" s="121"/>
      <c r="F56" s="122"/>
      <c r="G56" s="122"/>
      <c r="H56" s="86"/>
      <c r="I56" s="87"/>
    </row>
    <row r="57" spans="1:9" x14ac:dyDescent="0.35">
      <c r="A57" s="111"/>
      <c r="B57" s="114"/>
      <c r="C57" s="113"/>
      <c r="D57" s="88"/>
      <c r="E57" s="121"/>
      <c r="F57" s="122"/>
      <c r="G57" s="122"/>
      <c r="H57" s="86"/>
      <c r="I57" s="87"/>
    </row>
    <row r="58" spans="1:9" x14ac:dyDescent="0.35">
      <c r="A58" s="82" t="s">
        <v>61</v>
      </c>
      <c r="B58" s="89" t="s">
        <v>81</v>
      </c>
      <c r="C58" s="90"/>
      <c r="D58" s="84"/>
      <c r="E58" s="82"/>
      <c r="F58" s="82"/>
      <c r="G58" s="82"/>
      <c r="H58" s="84"/>
      <c r="I58" s="85">
        <f>SUM(G59:G64)</f>
        <v>0</v>
      </c>
    </row>
    <row r="59" spans="1:9" x14ac:dyDescent="0.35">
      <c r="A59" s="111"/>
      <c r="B59" s="112"/>
      <c r="C59" s="113"/>
      <c r="D59" s="88"/>
      <c r="E59" s="121"/>
      <c r="F59" s="122"/>
      <c r="G59" s="122"/>
      <c r="H59" s="86"/>
      <c r="I59" s="87"/>
    </row>
    <row r="60" spans="1:9" x14ac:dyDescent="0.35">
      <c r="A60" s="111"/>
      <c r="B60" s="112" t="s">
        <v>55</v>
      </c>
      <c r="C60" s="113"/>
      <c r="D60" s="88"/>
      <c r="E60" s="121"/>
      <c r="F60" s="122"/>
      <c r="G60" s="122"/>
      <c r="H60" s="86"/>
      <c r="I60" s="87"/>
    </row>
    <row r="61" spans="1:9" x14ac:dyDescent="0.35">
      <c r="A61" s="111"/>
      <c r="B61" s="112" t="s">
        <v>56</v>
      </c>
      <c r="C61" s="113"/>
      <c r="D61" s="88"/>
      <c r="E61" s="121"/>
      <c r="F61" s="122"/>
      <c r="G61" s="122"/>
      <c r="H61" s="86"/>
      <c r="I61" s="87"/>
    </row>
    <row r="62" spans="1:9" x14ac:dyDescent="0.35">
      <c r="A62" s="111"/>
      <c r="B62" s="114" t="s">
        <v>82</v>
      </c>
      <c r="C62" s="113" t="s">
        <v>16</v>
      </c>
      <c r="D62" s="88"/>
      <c r="E62" s="121"/>
      <c r="F62" s="122"/>
      <c r="G62" s="122"/>
      <c r="H62" s="86"/>
      <c r="I62" s="87"/>
    </row>
    <row r="63" spans="1:9" x14ac:dyDescent="0.35">
      <c r="A63" s="111"/>
      <c r="B63" s="114" t="s">
        <v>83</v>
      </c>
      <c r="C63" s="113" t="s">
        <v>16</v>
      </c>
      <c r="D63" s="88"/>
      <c r="E63" s="121"/>
      <c r="F63" s="122"/>
      <c r="G63" s="122"/>
      <c r="H63" s="86"/>
      <c r="I63" s="87"/>
    </row>
    <row r="64" spans="1:9" x14ac:dyDescent="0.35">
      <c r="A64" s="111"/>
      <c r="B64" s="114"/>
      <c r="C64" s="113"/>
      <c r="D64" s="88"/>
      <c r="E64" s="121"/>
      <c r="F64" s="122"/>
      <c r="G64" s="122"/>
      <c r="H64" s="86"/>
      <c r="I64" s="87"/>
    </row>
    <row r="65" spans="1:9" x14ac:dyDescent="0.35">
      <c r="A65" s="82" t="s">
        <v>62</v>
      </c>
      <c r="B65" s="89" t="s">
        <v>84</v>
      </c>
      <c r="C65" s="90"/>
      <c r="D65" s="84"/>
      <c r="E65" s="82"/>
      <c r="F65" s="82"/>
      <c r="G65" s="82"/>
      <c r="H65" s="84"/>
      <c r="I65" s="85">
        <f>SUM(G66:G71)</f>
        <v>0</v>
      </c>
    </row>
    <row r="66" spans="1:9" x14ac:dyDescent="0.35">
      <c r="A66" s="111"/>
      <c r="B66" s="112"/>
      <c r="C66" s="113"/>
      <c r="D66" s="88"/>
      <c r="E66" s="121"/>
      <c r="F66" s="122"/>
      <c r="G66" s="122"/>
      <c r="H66" s="86"/>
      <c r="I66" s="87"/>
    </row>
    <row r="67" spans="1:9" x14ac:dyDescent="0.35">
      <c r="A67" s="111"/>
      <c r="B67" s="112" t="s">
        <v>55</v>
      </c>
      <c r="C67" s="113"/>
      <c r="D67" s="88"/>
      <c r="E67" s="121"/>
      <c r="F67" s="122"/>
      <c r="G67" s="122"/>
      <c r="H67" s="86"/>
      <c r="I67" s="87"/>
    </row>
    <row r="68" spans="1:9" x14ac:dyDescent="0.35">
      <c r="A68" s="111"/>
      <c r="B68" s="112" t="s">
        <v>56</v>
      </c>
      <c r="C68" s="113"/>
      <c r="D68" s="88"/>
      <c r="E68" s="121"/>
      <c r="F68" s="122"/>
      <c r="G68" s="122"/>
      <c r="H68" s="86"/>
      <c r="I68" s="87"/>
    </row>
    <row r="69" spans="1:9" x14ac:dyDescent="0.35">
      <c r="A69" s="111"/>
      <c r="B69" s="114" t="s">
        <v>85</v>
      </c>
      <c r="C69" s="113" t="s">
        <v>16</v>
      </c>
      <c r="D69" s="88"/>
      <c r="E69" s="121"/>
      <c r="F69" s="122"/>
      <c r="G69" s="122"/>
      <c r="H69" s="86"/>
      <c r="I69" s="87"/>
    </row>
    <row r="70" spans="1:9" x14ac:dyDescent="0.35">
      <c r="A70" s="111"/>
      <c r="B70" s="114"/>
      <c r="C70" s="113"/>
      <c r="D70" s="88"/>
      <c r="E70" s="121"/>
      <c r="F70" s="122"/>
      <c r="G70" s="122"/>
      <c r="H70" s="86"/>
      <c r="I70" s="87"/>
    </row>
    <row r="71" spans="1:9" x14ac:dyDescent="0.35">
      <c r="A71" s="82" t="s">
        <v>66</v>
      </c>
      <c r="B71" s="83" t="s">
        <v>67</v>
      </c>
      <c r="C71" s="82"/>
      <c r="D71" s="84"/>
      <c r="E71" s="82"/>
      <c r="F71" s="82"/>
      <c r="G71" s="82"/>
      <c r="H71" s="84"/>
      <c r="I71" s="85">
        <f>SUM(G72:G73)</f>
        <v>0</v>
      </c>
    </row>
    <row r="72" spans="1:9" x14ac:dyDescent="0.35">
      <c r="A72" s="111"/>
      <c r="B72" s="114"/>
      <c r="C72" s="113"/>
      <c r="D72" s="88"/>
      <c r="E72" s="121"/>
      <c r="F72" s="122"/>
      <c r="G72" s="122"/>
      <c r="H72" s="86"/>
      <c r="I72" s="87"/>
    </row>
    <row r="73" spans="1:9" x14ac:dyDescent="0.35">
      <c r="A73" s="111"/>
      <c r="B73" s="114" t="s">
        <v>68</v>
      </c>
      <c r="C73" s="113" t="s">
        <v>15</v>
      </c>
      <c r="D73" s="88"/>
      <c r="E73" s="121"/>
      <c r="F73" s="122"/>
      <c r="G73" s="122">
        <f t="shared" ref="G73" si="3">E73*F73</f>
        <v>0</v>
      </c>
      <c r="H73" s="86"/>
      <c r="I73" s="87"/>
    </row>
    <row r="74" spans="1:9" x14ac:dyDescent="0.35">
      <c r="A74" s="111"/>
      <c r="B74" s="114"/>
      <c r="C74" s="113"/>
      <c r="D74" s="88"/>
      <c r="E74" s="121"/>
      <c r="F74" s="122"/>
      <c r="G74" s="122"/>
      <c r="H74" s="86"/>
      <c r="I74" s="87"/>
    </row>
    <row r="75" spans="1:9" x14ac:dyDescent="0.35">
      <c r="A75" s="82" t="s">
        <v>69</v>
      </c>
      <c r="B75" s="83" t="s">
        <v>63</v>
      </c>
      <c r="C75" s="82"/>
      <c r="D75" s="84"/>
      <c r="E75" s="82"/>
      <c r="F75" s="82"/>
      <c r="G75" s="82"/>
      <c r="H75" s="84"/>
      <c r="I75" s="85">
        <f>SUM(G76:G80)</f>
        <v>0</v>
      </c>
    </row>
    <row r="76" spans="1:9" x14ac:dyDescent="0.35">
      <c r="A76" s="111"/>
      <c r="B76" s="114"/>
      <c r="C76" s="113"/>
      <c r="D76" s="88"/>
      <c r="E76" s="121"/>
      <c r="F76" s="122"/>
      <c r="G76" s="122"/>
      <c r="H76" s="86"/>
      <c r="I76" s="87"/>
    </row>
    <row r="77" spans="1:9" x14ac:dyDescent="0.35">
      <c r="A77" s="111" t="s">
        <v>87</v>
      </c>
      <c r="B77" s="135" t="s">
        <v>86</v>
      </c>
      <c r="C77" s="113" t="s">
        <v>15</v>
      </c>
      <c r="D77" s="88"/>
      <c r="E77" s="121"/>
      <c r="F77" s="122"/>
      <c r="G77" s="122">
        <f t="shared" ref="G77" si="4">E77*F77</f>
        <v>0</v>
      </c>
      <c r="H77" s="86"/>
      <c r="I77" s="87"/>
    </row>
    <row r="78" spans="1:9" x14ac:dyDescent="0.35">
      <c r="A78" s="111"/>
      <c r="B78" s="114"/>
      <c r="C78" s="113"/>
      <c r="D78" s="88"/>
      <c r="E78" s="121"/>
      <c r="F78" s="122"/>
      <c r="G78" s="122"/>
      <c r="H78" s="86"/>
      <c r="I78" s="87"/>
    </row>
    <row r="79" spans="1:9" x14ac:dyDescent="0.35">
      <c r="A79" s="111" t="s">
        <v>88</v>
      </c>
      <c r="B79" s="135" t="s">
        <v>89</v>
      </c>
      <c r="C79" s="113" t="s">
        <v>15</v>
      </c>
      <c r="D79" s="88"/>
      <c r="E79" s="121"/>
      <c r="F79" s="122"/>
      <c r="G79" s="122"/>
      <c r="H79" s="86"/>
      <c r="I79" s="87"/>
    </row>
    <row r="80" spans="1:9" x14ac:dyDescent="0.35">
      <c r="A80" s="111"/>
      <c r="B80" s="114"/>
      <c r="C80" s="113"/>
      <c r="D80" s="88"/>
      <c r="E80" s="121"/>
      <c r="F80" s="122"/>
      <c r="G80" s="122"/>
      <c r="H80" s="86"/>
      <c r="I80" s="87"/>
    </row>
    <row r="81" spans="1:9" x14ac:dyDescent="0.35">
      <c r="A81" s="171" t="s">
        <v>65</v>
      </c>
      <c r="B81" s="171"/>
      <c r="C81" s="171"/>
      <c r="D81" s="15"/>
      <c r="E81" s="82"/>
      <c r="F81" s="82"/>
      <c r="G81" s="82"/>
      <c r="H81" s="15"/>
      <c r="I81" s="91"/>
    </row>
    <row r="82" spans="1:9" x14ac:dyDescent="0.35">
      <c r="A82" s="92"/>
      <c r="B82" s="93"/>
      <c r="C82" s="94"/>
      <c r="D82" s="95"/>
      <c r="E82" s="96"/>
      <c r="F82" s="97"/>
      <c r="G82" s="97"/>
      <c r="H82" s="95"/>
      <c r="I82" s="97"/>
    </row>
    <row r="83" spans="1:9" x14ac:dyDescent="0.35">
      <c r="A83" s="98" t="s">
        <v>4</v>
      </c>
      <c r="B83" s="172" t="str">
        <f>"Total HT BASE du lot "&amp;$B$5</f>
        <v>Total HT BASE du lot Peinture / Nettoyage</v>
      </c>
      <c r="C83" s="172"/>
      <c r="D83" s="99"/>
      <c r="E83" s="100"/>
      <c r="F83" s="101"/>
      <c r="G83" s="102" t="str">
        <f>IF(SUM(G8:G30)=I83,"","ERREUR sur totaux")</f>
        <v/>
      </c>
      <c r="H83" s="99"/>
      <c r="I83" s="103">
        <f>SUM(I8:I80)</f>
        <v>0</v>
      </c>
    </row>
    <row r="84" spans="1:9" x14ac:dyDescent="0.35">
      <c r="A84" s="173" t="s">
        <v>14</v>
      </c>
      <c r="B84" s="173"/>
      <c r="C84" s="7">
        <v>0.1</v>
      </c>
      <c r="D84" s="104"/>
      <c r="E84" s="174"/>
      <c r="F84" s="175"/>
      <c r="G84" s="176"/>
      <c r="H84" s="104"/>
      <c r="I84" s="105">
        <f>I83*C84</f>
        <v>0</v>
      </c>
    </row>
    <row r="85" spans="1:9" x14ac:dyDescent="0.35">
      <c r="A85" s="98" t="s">
        <v>4</v>
      </c>
      <c r="B85" s="172" t="str">
        <f>"Total TTC BASE du lot "&amp;$B$5</f>
        <v>Total TTC BASE du lot Peinture / Nettoyage</v>
      </c>
      <c r="C85" s="172"/>
      <c r="D85" s="99"/>
      <c r="E85" s="177"/>
      <c r="F85" s="178"/>
      <c r="G85" s="179"/>
      <c r="H85" s="99"/>
      <c r="I85" s="106">
        <f>SUM(I83:I84)</f>
        <v>0</v>
      </c>
    </row>
    <row r="86" spans="1:9" x14ac:dyDescent="0.35">
      <c r="A86" s="27"/>
      <c r="B86" s="28"/>
      <c r="C86" s="27"/>
      <c r="D86" s="29"/>
      <c r="E86" s="30"/>
      <c r="F86" s="30"/>
      <c r="G86" s="30"/>
      <c r="H86" s="29"/>
      <c r="I86" s="31"/>
    </row>
    <row r="87" spans="1:9" x14ac:dyDescent="0.35">
      <c r="A87" s="27"/>
      <c r="B87" s="28"/>
      <c r="C87" s="27"/>
      <c r="D87" s="29"/>
      <c r="E87" s="30"/>
      <c r="F87" s="30"/>
      <c r="G87" s="30"/>
      <c r="H87" s="29"/>
      <c r="I87" s="31"/>
    </row>
  </sheetData>
  <mergeCells count="12">
    <mergeCell ref="A81:C81"/>
    <mergeCell ref="B83:C83"/>
    <mergeCell ref="A84:B84"/>
    <mergeCell ref="E84:G84"/>
    <mergeCell ref="B85:C85"/>
    <mergeCell ref="E85:G85"/>
    <mergeCell ref="F5:G5"/>
    <mergeCell ref="A2:B2"/>
    <mergeCell ref="E2:I2"/>
    <mergeCell ref="E3:I3"/>
    <mergeCell ref="A4:B4"/>
    <mergeCell ref="F4:G4"/>
  </mergeCells>
  <conditionalFormatting sqref="I82 H4:H8 A4:F4 A3:D3 A6:G8 C5:F5 A9:H9 I4:I9 A11:C11 H11:H13 I84:I87 C2:D2 A13:C13 A12 A81:H87 A75:I75 D58:I58 D21:I21 I65 B18:B19 D15:I19 A15:A21 B20:I20">
    <cfRule type="cellIs" dxfId="157" priority="385" operator="equal">
      <formula>0</formula>
    </cfRule>
  </conditionalFormatting>
  <conditionalFormatting sqref="A11:C11 H11:H12 A12">
    <cfRule type="cellIs" dxfId="156" priority="384" operator="equal">
      <formula>0</formula>
    </cfRule>
  </conditionalFormatting>
  <conditionalFormatting sqref="E2:I2">
    <cfRule type="cellIs" dxfId="155" priority="383" operator="equal">
      <formula>0</formula>
    </cfRule>
  </conditionalFormatting>
  <conditionalFormatting sqref="E3">
    <cfRule type="cellIs" dxfId="154" priority="382" operator="equal">
      <formula>0</formula>
    </cfRule>
  </conditionalFormatting>
  <conditionalFormatting sqref="E3">
    <cfRule type="cellIs" dxfId="153" priority="381" operator="equal">
      <formula>0</formula>
    </cfRule>
  </conditionalFormatting>
  <conditionalFormatting sqref="A10:H10">
    <cfRule type="cellIs" dxfId="152" priority="373" operator="equal">
      <formula>0</formula>
    </cfRule>
  </conditionalFormatting>
  <conditionalFormatting sqref="D11:G13">
    <cfRule type="cellIs" dxfId="151" priority="372" operator="equal">
      <formula>0</formula>
    </cfRule>
  </conditionalFormatting>
  <conditionalFormatting sqref="D11:G12">
    <cfRule type="cellIs" dxfId="150" priority="371" operator="equal">
      <formula>0</formula>
    </cfRule>
  </conditionalFormatting>
  <conditionalFormatting sqref="D42:H42">
    <cfRule type="cellIs" dxfId="149" priority="368" operator="equal">
      <formula>0</formula>
    </cfRule>
  </conditionalFormatting>
  <conditionalFormatting sqref="A28 D28:I28">
    <cfRule type="cellIs" dxfId="148" priority="359" operator="equal">
      <formula>0</formula>
    </cfRule>
  </conditionalFormatting>
  <conditionalFormatting sqref="D50:I50">
    <cfRule type="cellIs" dxfId="147" priority="365" operator="equal">
      <formula>0</formula>
    </cfRule>
  </conditionalFormatting>
  <conditionalFormatting sqref="H14:I14 A14">
    <cfRule type="cellIs" dxfId="146" priority="358" operator="equal">
      <formula>0</formula>
    </cfRule>
  </conditionalFormatting>
  <conditionalFormatting sqref="D14:G14">
    <cfRule type="cellIs" dxfId="145" priority="357" operator="equal">
      <formula>0</formula>
    </cfRule>
  </conditionalFormatting>
  <conditionalFormatting sqref="I34">
    <cfRule type="cellIs" dxfId="144" priority="297" operator="equal">
      <formula>0</formula>
    </cfRule>
  </conditionalFormatting>
  <conditionalFormatting sqref="A50">
    <cfRule type="cellIs" dxfId="143" priority="295" operator="equal">
      <formula>0</formula>
    </cfRule>
  </conditionalFormatting>
  <conditionalFormatting sqref="A34 D34:H34">
    <cfRule type="cellIs" dxfId="142" priority="299" operator="equal">
      <formula>0</formula>
    </cfRule>
  </conditionalFormatting>
  <conditionalFormatting sqref="A58">
    <cfRule type="cellIs" dxfId="141" priority="294" operator="equal">
      <formula>0</formula>
    </cfRule>
  </conditionalFormatting>
  <conditionalFormatting sqref="A42">
    <cfRule type="cellIs" dxfId="140" priority="296" operator="equal">
      <formula>0</formula>
    </cfRule>
  </conditionalFormatting>
  <conditionalFormatting sqref="C58">
    <cfRule type="cellIs" dxfId="139" priority="291" operator="equal">
      <formula>0</formula>
    </cfRule>
  </conditionalFormatting>
  <conditionalFormatting sqref="B71:I71">
    <cfRule type="cellIs" dxfId="138" priority="276" operator="equal">
      <formula>0</formula>
    </cfRule>
  </conditionalFormatting>
  <conditionalFormatting sqref="B58">
    <cfRule type="cellIs" dxfId="137" priority="290" operator="equal">
      <formula>0</formula>
    </cfRule>
  </conditionalFormatting>
  <conditionalFormatting sqref="B12:C12">
    <cfRule type="cellIs" dxfId="136" priority="274" operator="equal">
      <formula>0</formula>
    </cfRule>
  </conditionalFormatting>
  <conditionalFormatting sqref="D65:H65">
    <cfRule type="cellIs" dxfId="135" priority="239" operator="equal">
      <formula>0</formula>
    </cfRule>
  </conditionalFormatting>
  <conditionalFormatting sqref="A65">
    <cfRule type="cellIs" dxfId="134" priority="229" operator="equal">
      <formula>0</formula>
    </cfRule>
  </conditionalFormatting>
  <conditionalFormatting sqref="B50">
    <cfRule type="cellIs" dxfId="133" priority="242" operator="equal">
      <formula>0</formula>
    </cfRule>
  </conditionalFormatting>
  <conditionalFormatting sqref="C42">
    <cfRule type="cellIs" dxfId="132" priority="249" operator="equal">
      <formula>0</formula>
    </cfRule>
  </conditionalFormatting>
  <conditionalFormatting sqref="A5:B5">
    <cfRule type="cellIs" dxfId="131" priority="227" operator="equal">
      <formula>0</formula>
    </cfRule>
  </conditionalFormatting>
  <conditionalFormatting sqref="C16">
    <cfRule type="cellIs" dxfId="130" priority="225" operator="equal">
      <formula>0</formula>
    </cfRule>
  </conditionalFormatting>
  <conditionalFormatting sqref="C50">
    <cfRule type="cellIs" dxfId="129" priority="243" operator="equal">
      <formula>0</formula>
    </cfRule>
  </conditionalFormatting>
  <conditionalFormatting sqref="A71">
    <cfRule type="cellIs" dxfId="128" priority="228" operator="equal">
      <formula>0</formula>
    </cfRule>
  </conditionalFormatting>
  <conditionalFormatting sqref="C17 B15:C15 C14">
    <cfRule type="cellIs" dxfId="127" priority="226" operator="equal">
      <formula>0</formula>
    </cfRule>
  </conditionalFormatting>
  <conditionalFormatting sqref="B14">
    <cfRule type="cellIs" dxfId="126" priority="222" operator="equal">
      <formula>0</formula>
    </cfRule>
  </conditionalFormatting>
  <conditionalFormatting sqref="B16">
    <cfRule type="cellIs" dxfId="125" priority="224" operator="equal">
      <formula>0</formula>
    </cfRule>
  </conditionalFormatting>
  <conditionalFormatting sqref="B17">
    <cfRule type="cellIs" dxfId="124" priority="223" operator="equal">
      <formula>0</formula>
    </cfRule>
  </conditionalFormatting>
  <conditionalFormatting sqref="C21">
    <cfRule type="cellIs" dxfId="123" priority="211" operator="equal">
      <formula>0</formula>
    </cfRule>
  </conditionalFormatting>
  <conditionalFormatting sqref="B21">
    <cfRule type="cellIs" dxfId="122" priority="206" operator="equal">
      <formula>0</formula>
    </cfRule>
  </conditionalFormatting>
  <conditionalFormatting sqref="B28">
    <cfRule type="cellIs" dxfId="121" priority="192" operator="equal">
      <formula>0</formula>
    </cfRule>
  </conditionalFormatting>
  <conditionalFormatting sqref="C28">
    <cfRule type="cellIs" dxfId="120" priority="198" operator="equal">
      <formula>0</formula>
    </cfRule>
  </conditionalFormatting>
  <conditionalFormatting sqref="C34">
    <cfRule type="cellIs" dxfId="119" priority="191" operator="equal">
      <formula>0</formula>
    </cfRule>
  </conditionalFormatting>
  <conditionalFormatting sqref="B34">
    <cfRule type="cellIs" dxfId="118" priority="186" operator="equal">
      <formula>0</formula>
    </cfRule>
  </conditionalFormatting>
  <conditionalFormatting sqref="B42">
    <cfRule type="cellIs" dxfId="117" priority="181" operator="equal">
      <formula>0</formula>
    </cfRule>
  </conditionalFormatting>
  <conditionalFormatting sqref="B65">
    <cfRule type="cellIs" dxfId="116" priority="159" operator="equal">
      <formula>0</formula>
    </cfRule>
  </conditionalFormatting>
  <conditionalFormatting sqref="C65">
    <cfRule type="cellIs" dxfId="115" priority="165" operator="equal">
      <formula>0</formula>
    </cfRule>
  </conditionalFormatting>
  <conditionalFormatting sqref="I10:I13">
    <cfRule type="cellIs" dxfId="114" priority="154" operator="equal">
      <formula>0</formula>
    </cfRule>
  </conditionalFormatting>
  <conditionalFormatting sqref="I10:I13">
    <cfRule type="cellIs" dxfId="113" priority="153" operator="equal">
      <formula>0</formula>
    </cfRule>
  </conditionalFormatting>
  <conditionalFormatting sqref="I42">
    <cfRule type="cellIs" dxfId="112" priority="144" operator="equal">
      <formula>0</formula>
    </cfRule>
  </conditionalFormatting>
  <conditionalFormatting sqref="C26:H26">
    <cfRule type="cellIs" dxfId="111" priority="127" operator="equal">
      <formula>0</formula>
    </cfRule>
  </conditionalFormatting>
  <conditionalFormatting sqref="A26">
    <cfRule type="cellIs" dxfId="110" priority="124" operator="equal">
      <formula>0</formula>
    </cfRule>
  </conditionalFormatting>
  <conditionalFormatting sqref="A26">
    <cfRule type="cellIs" dxfId="109" priority="125" operator="equal">
      <formula>0</formula>
    </cfRule>
  </conditionalFormatting>
  <conditionalFormatting sqref="I26">
    <cfRule type="cellIs" dxfId="108" priority="123" operator="equal">
      <formula>0</formula>
    </cfRule>
  </conditionalFormatting>
  <conditionalFormatting sqref="I26">
    <cfRule type="cellIs" dxfId="107" priority="122" operator="equal">
      <formula>0</formula>
    </cfRule>
  </conditionalFormatting>
  <conditionalFormatting sqref="D27:H27">
    <cfRule type="cellIs" dxfId="106" priority="107" operator="equal">
      <formula>0</formula>
    </cfRule>
  </conditionalFormatting>
  <conditionalFormatting sqref="C27">
    <cfRule type="cellIs" dxfId="105" priority="106" operator="equal">
      <formula>0</formula>
    </cfRule>
  </conditionalFormatting>
  <conditionalFormatting sqref="B27">
    <cfRule type="cellIs" dxfId="104" priority="105" operator="equal">
      <formula>0</formula>
    </cfRule>
  </conditionalFormatting>
  <conditionalFormatting sqref="A27">
    <cfRule type="cellIs" dxfId="103" priority="103" operator="equal">
      <formula>0</formula>
    </cfRule>
  </conditionalFormatting>
  <conditionalFormatting sqref="A27">
    <cfRule type="cellIs" dxfId="102" priority="104" operator="equal">
      <formula>0</formula>
    </cfRule>
  </conditionalFormatting>
  <conditionalFormatting sqref="I27">
    <cfRule type="cellIs" dxfId="101" priority="102" operator="equal">
      <formula>0</formula>
    </cfRule>
  </conditionalFormatting>
  <conditionalFormatting sqref="I27">
    <cfRule type="cellIs" dxfId="100" priority="101" operator="equal">
      <formula>0</formula>
    </cfRule>
  </conditionalFormatting>
  <conditionalFormatting sqref="D22:H25">
    <cfRule type="cellIs" dxfId="99" priority="100" operator="equal">
      <formula>0</formula>
    </cfRule>
  </conditionalFormatting>
  <conditionalFormatting sqref="C22:C25">
    <cfRule type="cellIs" dxfId="98" priority="99" operator="equal">
      <formula>0</formula>
    </cfRule>
  </conditionalFormatting>
  <conditionalFormatting sqref="B22:B24">
    <cfRule type="cellIs" dxfId="97" priority="98" operator="equal">
      <formula>0</formula>
    </cfRule>
  </conditionalFormatting>
  <conditionalFormatting sqref="A22:A25">
    <cfRule type="cellIs" dxfId="96" priority="96" operator="equal">
      <formula>0</formula>
    </cfRule>
  </conditionalFormatting>
  <conditionalFormatting sqref="A22:A25">
    <cfRule type="cellIs" dxfId="95" priority="97" operator="equal">
      <formula>0</formula>
    </cfRule>
  </conditionalFormatting>
  <conditionalFormatting sqref="I22:I25">
    <cfRule type="cellIs" dxfId="94" priority="95" operator="equal">
      <formula>0</formula>
    </cfRule>
  </conditionalFormatting>
  <conditionalFormatting sqref="I22:I25">
    <cfRule type="cellIs" dxfId="93" priority="94" operator="equal">
      <formula>0</formula>
    </cfRule>
  </conditionalFormatting>
  <conditionalFormatting sqref="B25">
    <cfRule type="cellIs" dxfId="92" priority="93" operator="equal">
      <formula>0</formula>
    </cfRule>
  </conditionalFormatting>
  <conditionalFormatting sqref="B26">
    <cfRule type="cellIs" dxfId="91" priority="92" operator="equal">
      <formula>0</formula>
    </cfRule>
  </conditionalFormatting>
  <conditionalFormatting sqref="D29:H31">
    <cfRule type="cellIs" dxfId="90" priority="91" operator="equal">
      <formula>0</formula>
    </cfRule>
  </conditionalFormatting>
  <conditionalFormatting sqref="C29:C31">
    <cfRule type="cellIs" dxfId="89" priority="90" operator="equal">
      <formula>0</formula>
    </cfRule>
  </conditionalFormatting>
  <conditionalFormatting sqref="B29:B31">
    <cfRule type="cellIs" dxfId="88" priority="89" operator="equal">
      <formula>0</formula>
    </cfRule>
  </conditionalFormatting>
  <conditionalFormatting sqref="A29:A31">
    <cfRule type="cellIs" dxfId="87" priority="87" operator="equal">
      <formula>0</formula>
    </cfRule>
  </conditionalFormatting>
  <conditionalFormatting sqref="A29:A31">
    <cfRule type="cellIs" dxfId="86" priority="88" operator="equal">
      <formula>0</formula>
    </cfRule>
  </conditionalFormatting>
  <conditionalFormatting sqref="I29:I31">
    <cfRule type="cellIs" dxfId="85" priority="86" operator="equal">
      <formula>0</formula>
    </cfRule>
  </conditionalFormatting>
  <conditionalFormatting sqref="I29:I31">
    <cfRule type="cellIs" dxfId="84" priority="85" operator="equal">
      <formula>0</formula>
    </cfRule>
  </conditionalFormatting>
  <conditionalFormatting sqref="C32:H33">
    <cfRule type="cellIs" dxfId="83" priority="84" operator="equal">
      <formula>0</formula>
    </cfRule>
  </conditionalFormatting>
  <conditionalFormatting sqref="A32:A33">
    <cfRule type="cellIs" dxfId="82" priority="82" operator="equal">
      <formula>0</formula>
    </cfRule>
  </conditionalFormatting>
  <conditionalFormatting sqref="A32:A33">
    <cfRule type="cellIs" dxfId="81" priority="83" operator="equal">
      <formula>0</formula>
    </cfRule>
  </conditionalFormatting>
  <conditionalFormatting sqref="I32:I33">
    <cfRule type="cellIs" dxfId="80" priority="81" operator="equal">
      <formula>0</formula>
    </cfRule>
  </conditionalFormatting>
  <conditionalFormatting sqref="I32:I33">
    <cfRule type="cellIs" dxfId="79" priority="80" operator="equal">
      <formula>0</formula>
    </cfRule>
  </conditionalFormatting>
  <conditionalFormatting sqref="B32:B33">
    <cfRule type="cellIs" dxfId="78" priority="79" operator="equal">
      <formula>0</formula>
    </cfRule>
  </conditionalFormatting>
  <conditionalFormatting sqref="D35:H37">
    <cfRule type="cellIs" dxfId="77" priority="78" operator="equal">
      <formula>0</formula>
    </cfRule>
  </conditionalFormatting>
  <conditionalFormatting sqref="C35:C37">
    <cfRule type="cellIs" dxfId="76" priority="77" operator="equal">
      <formula>0</formula>
    </cfRule>
  </conditionalFormatting>
  <conditionalFormatting sqref="B35:B37">
    <cfRule type="cellIs" dxfId="75" priority="76" operator="equal">
      <formula>0</formula>
    </cfRule>
  </conditionalFormatting>
  <conditionalFormatting sqref="A35:A37">
    <cfRule type="cellIs" dxfId="74" priority="74" operator="equal">
      <formula>0</formula>
    </cfRule>
  </conditionalFormatting>
  <conditionalFormatting sqref="A35:A37">
    <cfRule type="cellIs" dxfId="73" priority="75" operator="equal">
      <formula>0</formula>
    </cfRule>
  </conditionalFormatting>
  <conditionalFormatting sqref="I35:I37">
    <cfRule type="cellIs" dxfId="72" priority="73" operator="equal">
      <formula>0</formula>
    </cfRule>
  </conditionalFormatting>
  <conditionalFormatting sqref="I35:I37">
    <cfRule type="cellIs" dxfId="71" priority="72" operator="equal">
      <formula>0</formula>
    </cfRule>
  </conditionalFormatting>
  <conditionalFormatting sqref="D43:H45">
    <cfRule type="cellIs" dxfId="70" priority="71" operator="equal">
      <formula>0</formula>
    </cfRule>
  </conditionalFormatting>
  <conditionalFormatting sqref="C43:C45">
    <cfRule type="cellIs" dxfId="69" priority="70" operator="equal">
      <formula>0</formula>
    </cfRule>
  </conditionalFormatting>
  <conditionalFormatting sqref="B43:B45">
    <cfRule type="cellIs" dxfId="68" priority="69" operator="equal">
      <formula>0</formula>
    </cfRule>
  </conditionalFormatting>
  <conditionalFormatting sqref="A43:A45">
    <cfRule type="cellIs" dxfId="67" priority="67" operator="equal">
      <formula>0</formula>
    </cfRule>
  </conditionalFormatting>
  <conditionalFormatting sqref="A43:A45">
    <cfRule type="cellIs" dxfId="66" priority="68" operator="equal">
      <formula>0</formula>
    </cfRule>
  </conditionalFormatting>
  <conditionalFormatting sqref="I43:I45">
    <cfRule type="cellIs" dxfId="65" priority="66" operator="equal">
      <formula>0</formula>
    </cfRule>
  </conditionalFormatting>
  <conditionalFormatting sqref="I43:I45">
    <cfRule type="cellIs" dxfId="64" priority="65" operator="equal">
      <formula>0</formula>
    </cfRule>
  </conditionalFormatting>
  <conditionalFormatting sqref="D51:H53">
    <cfRule type="cellIs" dxfId="63" priority="64" operator="equal">
      <formula>0</formula>
    </cfRule>
  </conditionalFormatting>
  <conditionalFormatting sqref="C51:C53">
    <cfRule type="cellIs" dxfId="62" priority="63" operator="equal">
      <formula>0</formula>
    </cfRule>
  </conditionalFormatting>
  <conditionalFormatting sqref="B51:B53">
    <cfRule type="cellIs" dxfId="61" priority="62" operator="equal">
      <formula>0</formula>
    </cfRule>
  </conditionalFormatting>
  <conditionalFormatting sqref="A51:A53">
    <cfRule type="cellIs" dxfId="60" priority="60" operator="equal">
      <formula>0</formula>
    </cfRule>
  </conditionalFormatting>
  <conditionalFormatting sqref="A51:A53">
    <cfRule type="cellIs" dxfId="59" priority="61" operator="equal">
      <formula>0</formula>
    </cfRule>
  </conditionalFormatting>
  <conditionalFormatting sqref="I51:I53">
    <cfRule type="cellIs" dxfId="58" priority="59" operator="equal">
      <formula>0</formula>
    </cfRule>
  </conditionalFormatting>
  <conditionalFormatting sqref="I51:I53">
    <cfRule type="cellIs" dxfId="57" priority="58" operator="equal">
      <formula>0</formula>
    </cfRule>
  </conditionalFormatting>
  <conditionalFormatting sqref="D59:H61">
    <cfRule type="cellIs" dxfId="56" priority="57" operator="equal">
      <formula>0</formula>
    </cfRule>
  </conditionalFormatting>
  <conditionalFormatting sqref="C59:C61">
    <cfRule type="cellIs" dxfId="55" priority="56" operator="equal">
      <formula>0</formula>
    </cfRule>
  </conditionalFormatting>
  <conditionalFormatting sqref="B59:B61">
    <cfRule type="cellIs" dxfId="54" priority="55" operator="equal">
      <formula>0</formula>
    </cfRule>
  </conditionalFormatting>
  <conditionalFormatting sqref="A59:A61">
    <cfRule type="cellIs" dxfId="53" priority="53" operator="equal">
      <formula>0</formula>
    </cfRule>
  </conditionalFormatting>
  <conditionalFormatting sqref="A59:A61">
    <cfRule type="cellIs" dxfId="52" priority="54" operator="equal">
      <formula>0</formula>
    </cfRule>
  </conditionalFormatting>
  <conditionalFormatting sqref="I59:I61">
    <cfRule type="cellIs" dxfId="51" priority="52" operator="equal">
      <formula>0</formula>
    </cfRule>
  </conditionalFormatting>
  <conditionalFormatting sqref="I59:I61">
    <cfRule type="cellIs" dxfId="50" priority="51" operator="equal">
      <formula>0</formula>
    </cfRule>
  </conditionalFormatting>
  <conditionalFormatting sqref="D66:H68">
    <cfRule type="cellIs" dxfId="49" priority="50" operator="equal">
      <formula>0</formula>
    </cfRule>
  </conditionalFormatting>
  <conditionalFormatting sqref="C66:C68">
    <cfRule type="cellIs" dxfId="48" priority="49" operator="equal">
      <formula>0</formula>
    </cfRule>
  </conditionalFormatting>
  <conditionalFormatting sqref="B66:B68">
    <cfRule type="cellIs" dxfId="47" priority="48" operator="equal">
      <formula>0</formula>
    </cfRule>
  </conditionalFormatting>
  <conditionalFormatting sqref="A66:A68">
    <cfRule type="cellIs" dxfId="46" priority="46" operator="equal">
      <formula>0</formula>
    </cfRule>
  </conditionalFormatting>
  <conditionalFormatting sqref="A66:A68">
    <cfRule type="cellIs" dxfId="45" priority="47" operator="equal">
      <formula>0</formula>
    </cfRule>
  </conditionalFormatting>
  <conditionalFormatting sqref="I66:I68">
    <cfRule type="cellIs" dxfId="44" priority="45" operator="equal">
      <formula>0</formula>
    </cfRule>
  </conditionalFormatting>
  <conditionalFormatting sqref="I66:I68">
    <cfRule type="cellIs" dxfId="43" priority="44" operator="equal">
      <formula>0</formula>
    </cfRule>
  </conditionalFormatting>
  <conditionalFormatting sqref="C38:H41">
    <cfRule type="cellIs" dxfId="42" priority="43" operator="equal">
      <formula>0</formula>
    </cfRule>
  </conditionalFormatting>
  <conditionalFormatting sqref="A38:A41">
    <cfRule type="cellIs" dxfId="41" priority="41" operator="equal">
      <formula>0</formula>
    </cfRule>
  </conditionalFormatting>
  <conditionalFormatting sqref="A38:A41">
    <cfRule type="cellIs" dxfId="40" priority="42" operator="equal">
      <formula>0</formula>
    </cfRule>
  </conditionalFormatting>
  <conditionalFormatting sqref="I38:I41">
    <cfRule type="cellIs" dxfId="39" priority="40" operator="equal">
      <formula>0</formula>
    </cfRule>
  </conditionalFormatting>
  <conditionalFormatting sqref="I38:I41">
    <cfRule type="cellIs" dxfId="38" priority="39" operator="equal">
      <formula>0</formula>
    </cfRule>
  </conditionalFormatting>
  <conditionalFormatting sqref="B38:B41">
    <cfRule type="cellIs" dxfId="37" priority="38" operator="equal">
      <formula>0</formula>
    </cfRule>
  </conditionalFormatting>
  <conditionalFormatting sqref="C46:H49">
    <cfRule type="cellIs" dxfId="36" priority="37" operator="equal">
      <formula>0</formula>
    </cfRule>
  </conditionalFormatting>
  <conditionalFormatting sqref="A46:A49">
    <cfRule type="cellIs" dxfId="35" priority="35" operator="equal">
      <formula>0</formula>
    </cfRule>
  </conditionalFormatting>
  <conditionalFormatting sqref="A46:A49">
    <cfRule type="cellIs" dxfId="34" priority="36" operator="equal">
      <formula>0</formula>
    </cfRule>
  </conditionalFormatting>
  <conditionalFormatting sqref="I46:I49">
    <cfRule type="cellIs" dxfId="33" priority="34" operator="equal">
      <formula>0</formula>
    </cfRule>
  </conditionalFormatting>
  <conditionalFormatting sqref="I46:I49">
    <cfRule type="cellIs" dxfId="32" priority="33" operator="equal">
      <formula>0</formula>
    </cfRule>
  </conditionalFormatting>
  <conditionalFormatting sqref="B46:B49">
    <cfRule type="cellIs" dxfId="31" priority="32" operator="equal">
      <formula>0</formula>
    </cfRule>
  </conditionalFormatting>
  <conditionalFormatting sqref="C54:H57">
    <cfRule type="cellIs" dxfId="30" priority="31" operator="equal">
      <formula>0</formula>
    </cfRule>
  </conditionalFormatting>
  <conditionalFormatting sqref="A54:A57">
    <cfRule type="cellIs" dxfId="29" priority="29" operator="equal">
      <formula>0</formula>
    </cfRule>
  </conditionalFormatting>
  <conditionalFormatting sqref="A54:A57">
    <cfRule type="cellIs" dxfId="28" priority="30" operator="equal">
      <formula>0</formula>
    </cfRule>
  </conditionalFormatting>
  <conditionalFormatting sqref="I54:I57">
    <cfRule type="cellIs" dxfId="27" priority="28" operator="equal">
      <formula>0</formula>
    </cfRule>
  </conditionalFormatting>
  <conditionalFormatting sqref="I54:I57">
    <cfRule type="cellIs" dxfId="26" priority="27" operator="equal">
      <formula>0</formula>
    </cfRule>
  </conditionalFormatting>
  <conditionalFormatting sqref="B54:B57">
    <cfRule type="cellIs" dxfId="25" priority="26" operator="equal">
      <formula>0</formula>
    </cfRule>
  </conditionalFormatting>
  <conditionalFormatting sqref="C62:H64">
    <cfRule type="cellIs" dxfId="24" priority="25" operator="equal">
      <formula>0</formula>
    </cfRule>
  </conditionalFormatting>
  <conditionalFormatting sqref="A62:A64">
    <cfRule type="cellIs" dxfId="23" priority="23" operator="equal">
      <formula>0</formula>
    </cfRule>
  </conditionalFormatting>
  <conditionalFormatting sqref="A62:A64">
    <cfRule type="cellIs" dxfId="22" priority="24" operator="equal">
      <formula>0</formula>
    </cfRule>
  </conditionalFormatting>
  <conditionalFormatting sqref="I62:I64">
    <cfRule type="cellIs" dxfId="21" priority="22" operator="equal">
      <formula>0</formula>
    </cfRule>
  </conditionalFormatting>
  <conditionalFormatting sqref="I62:I64">
    <cfRule type="cellIs" dxfId="20" priority="21" operator="equal">
      <formula>0</formula>
    </cfRule>
  </conditionalFormatting>
  <conditionalFormatting sqref="B62:B64">
    <cfRule type="cellIs" dxfId="19" priority="20" operator="equal">
      <formula>0</formula>
    </cfRule>
  </conditionalFormatting>
  <conditionalFormatting sqref="C69:H70">
    <cfRule type="cellIs" dxfId="18" priority="19" operator="equal">
      <formula>0</formula>
    </cfRule>
  </conditionalFormatting>
  <conditionalFormatting sqref="A69:A70">
    <cfRule type="cellIs" dxfId="17" priority="17" operator="equal">
      <formula>0</formula>
    </cfRule>
  </conditionalFormatting>
  <conditionalFormatting sqref="A69:A70">
    <cfRule type="cellIs" dxfId="16" priority="18" operator="equal">
      <formula>0</formula>
    </cfRule>
  </conditionalFormatting>
  <conditionalFormatting sqref="I69:I70">
    <cfRule type="cellIs" dxfId="15" priority="16" operator="equal">
      <formula>0</formula>
    </cfRule>
  </conditionalFormatting>
  <conditionalFormatting sqref="I69:I70">
    <cfRule type="cellIs" dxfId="14" priority="15" operator="equal">
      <formula>0</formula>
    </cfRule>
  </conditionalFormatting>
  <conditionalFormatting sqref="B69:B70">
    <cfRule type="cellIs" dxfId="13" priority="14" operator="equal">
      <formula>0</formula>
    </cfRule>
  </conditionalFormatting>
  <conditionalFormatting sqref="C72:H74">
    <cfRule type="cellIs" dxfId="12" priority="13" operator="equal">
      <formula>0</formula>
    </cfRule>
  </conditionalFormatting>
  <conditionalFormatting sqref="A72:A74">
    <cfRule type="cellIs" dxfId="11" priority="11" operator="equal">
      <formula>0</formula>
    </cfRule>
  </conditionalFormatting>
  <conditionalFormatting sqref="A72:A74">
    <cfRule type="cellIs" dxfId="10" priority="12" operator="equal">
      <formula>0</formula>
    </cfRule>
  </conditionalFormatting>
  <conditionalFormatting sqref="I72:I74">
    <cfRule type="cellIs" dxfId="9" priority="10" operator="equal">
      <formula>0</formula>
    </cfRule>
  </conditionalFormatting>
  <conditionalFormatting sqref="I72:I74">
    <cfRule type="cellIs" dxfId="8" priority="9" operator="equal">
      <formula>0</formula>
    </cfRule>
  </conditionalFormatting>
  <conditionalFormatting sqref="B72:B74">
    <cfRule type="cellIs" dxfId="7" priority="8" operator="equal">
      <formula>0</formula>
    </cfRule>
  </conditionalFormatting>
  <conditionalFormatting sqref="C76:H80">
    <cfRule type="cellIs" dxfId="6" priority="7" operator="equal">
      <formula>0</formula>
    </cfRule>
  </conditionalFormatting>
  <conditionalFormatting sqref="A76:A80">
    <cfRule type="cellIs" dxfId="5" priority="5" operator="equal">
      <formula>0</formula>
    </cfRule>
  </conditionalFormatting>
  <conditionalFormatting sqref="A76:A80">
    <cfRule type="cellIs" dxfId="4" priority="6" operator="equal">
      <formula>0</formula>
    </cfRule>
  </conditionalFormatting>
  <conditionalFormatting sqref="I76:I80">
    <cfRule type="cellIs" dxfId="3" priority="4" operator="equal">
      <formula>0</formula>
    </cfRule>
  </conditionalFormatting>
  <conditionalFormatting sqref="I76:I80">
    <cfRule type="cellIs" dxfId="2" priority="3" operator="equal">
      <formula>0</formula>
    </cfRule>
  </conditionalFormatting>
  <conditionalFormatting sqref="B76:B80">
    <cfRule type="cellIs" dxfId="1" priority="2" operator="equal">
      <formula>0</formula>
    </cfRule>
  </conditionalFormatting>
  <conditionalFormatting sqref="C18:C19">
    <cfRule type="cellIs" dxfId="0" priority="1" operator="equal">
      <formula>0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scale="75" fitToHeight="0" orientation="portrait" r:id="rId1"/>
  <headerFooter>
    <oddFooter>&amp;L&amp;"Calibri,Normal"&amp;9&amp;K00-032&amp;A&amp;R&amp;"Calibri,Normal"&amp;9&amp;K00-032page &amp;P | &amp;N</oddFooter>
  </headerFooter>
  <rowBreaks count="1" manualBreakCount="1">
    <brk id="6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12</vt:i4>
      </vt:variant>
    </vt:vector>
  </HeadingPairs>
  <TitlesOfParts>
    <vt:vector size="15" baseType="lpstr">
      <vt:lpstr>PDG</vt:lpstr>
      <vt:lpstr>Présentation</vt:lpstr>
      <vt:lpstr>Lot 9 Peinture-Nettoyage</vt:lpstr>
      <vt:lpstr>'Lot 9 Peinture-Nettoyage'!_Toc100223905</vt:lpstr>
      <vt:lpstr>'Lot 9 Peinture-Nettoyage'!_Toc455063105</vt:lpstr>
      <vt:lpstr>'Lot 9 Peinture-Nettoyage'!_Toc60664251</vt:lpstr>
      <vt:lpstr>'Lot 9 Peinture-Nettoyage'!_Toc74558031</vt:lpstr>
      <vt:lpstr>'Lot 9 Peinture-Nettoyage'!_Toc78814431</vt:lpstr>
      <vt:lpstr>'Lot 9 Peinture-Nettoyage'!Impression_des_titres</vt:lpstr>
      <vt:lpstr>Présentation!Impression_des_titres</vt:lpstr>
      <vt:lpstr>'Lot 9 Peinture-Nettoyage'!LOT</vt:lpstr>
      <vt:lpstr>Présentation!LOT</vt:lpstr>
      <vt:lpstr>'Lot 9 Peinture-Nettoyage'!N°_LOT</vt:lpstr>
      <vt:lpstr>Présentation!N°_LOT</vt:lpstr>
      <vt:lpstr>PDG!Zone_d_impression</vt:lpstr>
    </vt:vector>
  </TitlesOfParts>
  <Company>GINGER Informatique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hemery</dc:creator>
  <cp:lastModifiedBy>Viviane ONESOUVANH</cp:lastModifiedBy>
  <cp:lastPrinted>2024-03-22T13:35:27Z</cp:lastPrinted>
  <dcterms:created xsi:type="dcterms:W3CDTF">2016-02-22T09:49:09Z</dcterms:created>
  <dcterms:modified xsi:type="dcterms:W3CDTF">2024-03-22T13:35:56Z</dcterms:modified>
</cp:coreProperties>
</file>