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14430" yWindow="110" windowWidth="14270" windowHeight="15440" activeTab="2"/>
  </bookViews>
  <sheets>
    <sheet name="PDG" sheetId="3" r:id="rId1"/>
    <sheet name="Présentation" sheetId="4" r:id="rId2"/>
    <sheet name="Lot 7 Sols souples" sheetId="5" r:id="rId3"/>
  </sheets>
  <definedNames>
    <definedName name="_Toc100223905" localSheetId="2">'Lot 7 Sols souples'!$B$52</definedName>
    <definedName name="_Toc455063105" localSheetId="2">'Lot 7 Sols souples'!$B$59</definedName>
    <definedName name="_Toc517335672" localSheetId="2">'Lot 7 Sols souples'!#REF!</definedName>
    <definedName name="_Toc60664251" localSheetId="2">'Lot 7 Sols souples'!$B$32</definedName>
    <definedName name="_Toc74558031" localSheetId="2">'Lot 7 Sols souples'!$B$26</definedName>
    <definedName name="_Toc78814427" localSheetId="2">'Lot 7 Sols souples'!#REF!</definedName>
    <definedName name="_Toc78814428" localSheetId="2">'Lot 7 Sols souples'!#REF!</definedName>
    <definedName name="_Toc78814431" localSheetId="2">'Lot 7 Sols souples'!$B$65</definedName>
    <definedName name="_xlnm.Print_Titles" localSheetId="2">'Lot 7 Sols souples'!$2:$8</definedName>
    <definedName name="_xlnm.Print_Titles" localSheetId="1">Présentation!$2:$6</definedName>
    <definedName name="LOT" localSheetId="2">'Lot 7 Sols souples'!$B$5</definedName>
    <definedName name="LOT" localSheetId="1">Présentation!$B$5</definedName>
    <definedName name="LOT">#REF!</definedName>
    <definedName name="N°_LOT" localSheetId="2">'Lot 7 Sols souples'!$A$5</definedName>
    <definedName name="N°_LOT" localSheetId="1">Présentation!$A$5</definedName>
    <definedName name="N°_LOT">#REF!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5" l="1"/>
  <c r="I14" i="5" s="1"/>
  <c r="G73" i="5"/>
  <c r="I71" i="5" s="1"/>
  <c r="I38" i="5"/>
  <c r="A2" i="5"/>
  <c r="I65" i="5" l="1"/>
  <c r="I44" i="5"/>
  <c r="B83" i="5" l="1"/>
  <c r="B81" i="5"/>
  <c r="G77" i="5"/>
  <c r="I75" i="5" s="1"/>
  <c r="G63" i="5"/>
  <c r="I59" i="5" s="1"/>
  <c r="G57" i="5"/>
  <c r="I50" i="5" s="1"/>
  <c r="G35" i="5"/>
  <c r="I32" i="5" s="1"/>
  <c r="G29" i="5"/>
  <c r="I26" i="5" s="1"/>
  <c r="G22" i="5"/>
  <c r="I20" i="5" s="1"/>
  <c r="G11" i="5"/>
  <c r="I9" i="5" s="1"/>
  <c r="F5" i="5"/>
  <c r="E2" i="5"/>
  <c r="I81" i="5" l="1"/>
  <c r="I82" i="5" l="1"/>
  <c r="I83" i="5" s="1"/>
  <c r="F4" i="5"/>
  <c r="G81" i="5"/>
  <c r="E2" i="4"/>
</calcChain>
</file>

<file path=xl/sharedStrings.xml><?xml version="1.0" encoding="utf-8"?>
<sst xmlns="http://schemas.openxmlformats.org/spreadsheetml/2006/main" count="140" uniqueCount="103">
  <si>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</si>
  <si>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</si>
  <si>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</si>
  <si>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</si>
  <si>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</si>
  <si>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</si>
  <si>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</si>
  <si>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</si>
  <si>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</si>
  <si>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</si>
  <si>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</si>
  <si>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</si>
  <si>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</si>
  <si>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</si>
  <si>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</si>
  <si>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</si>
  <si>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</si>
  <si>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</si>
  <si>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</si>
  <si>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</si>
  <si>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</si>
  <si>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</si>
  <si>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</si>
  <si>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</si>
  <si>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</si>
  <si>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</si>
  <si>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</si>
  <si>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</si>
  <si>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</si>
  <si>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</si>
  <si>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</si>
  <si>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</si>
  <si>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</si>
  <si>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</si>
  <si>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</si>
  <si>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</si>
  <si>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</si>
  <si>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</si>
  <si>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</si>
  <si>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</si>
  <si>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</si>
  <si>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</si>
  <si>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</si>
  <si>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</si>
  <si>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</si>
  <si>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</si>
  <si>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</si>
  <si>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</si>
  <si>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</si>
  <si>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</si>
  <si>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</si>
  <si>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</si>
  <si>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</si>
  <si>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</si>
  <si>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</si>
  <si>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</si>
  <si>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</si>
  <si>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</si>
  <si>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</si>
  <si>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</si>
  <si>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 xml:space="preserve">3.6. </t>
  </si>
  <si>
    <t xml:space="preserve">3.7. </t>
  </si>
  <si>
    <t xml:space="preserve">3.8. </t>
  </si>
  <si>
    <t xml:space="preserve">3.9. </t>
  </si>
  <si>
    <t>NETTOYAGE</t>
  </si>
  <si>
    <t>Nettoyage</t>
  </si>
  <si>
    <t>Dossier DOE</t>
  </si>
  <si>
    <t>Synthèse</t>
  </si>
  <si>
    <t xml:space="preserve">3.10. </t>
  </si>
  <si>
    <t>ENDUIT DE RAGREAGE</t>
  </si>
  <si>
    <t>Surface courante</t>
  </si>
  <si>
    <t>REVETEMENT DE SOL TEXTILE</t>
  </si>
  <si>
    <t>Revêtement de sol textile</t>
  </si>
  <si>
    <t>Revêtement de sol PVC U3</t>
  </si>
  <si>
    <t>Revêtement de sol PVC U4</t>
  </si>
  <si>
    <t>REVETEMENT D'ESCALIER PVC U4</t>
  </si>
  <si>
    <t>Bandes podotactile</t>
  </si>
  <si>
    <t>BARRES DE SEUILS</t>
  </si>
  <si>
    <t>Barres de seuils</t>
  </si>
  <si>
    <t>COUVRE-JOINTS DE DILATATION</t>
  </si>
  <si>
    <t>Couvre-joints de dilatation</t>
  </si>
  <si>
    <t>CHAMBRE TEMOIN</t>
  </si>
  <si>
    <t>Chambre témoin</t>
  </si>
  <si>
    <t>REHABILITATION DU BATIMENT D</t>
  </si>
  <si>
    <t>REVETEMENT DE SOL PVC U3 EN DALLES PLOMBANTES</t>
  </si>
  <si>
    <t>REVETEMENT DE SOL PVC U3 EN LES</t>
  </si>
  <si>
    <t>REVETEMENT DE SOL PVC U4 EN LES</t>
  </si>
  <si>
    <t>TRAITEMENT DES FISSURES</t>
  </si>
  <si>
    <t>Traitement des fissures (prévision de … ml)</t>
  </si>
  <si>
    <t xml:space="preserve">3.11. </t>
  </si>
  <si>
    <t xml:space="preserve">3.12. 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</si>
  <si>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</si>
  <si>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t>Revêtements marches</t>
  </si>
  <si>
    <t>Revêtements contremarchesmarches</t>
  </si>
  <si>
    <t>Nez de marches</t>
  </si>
  <si>
    <t>Revêtements de sols souples</t>
  </si>
  <si>
    <t>23 Avenue de Bruxelles - CS 25317</t>
  </si>
  <si>
    <t>14053 CAEN Cedex 4</t>
  </si>
  <si>
    <t>DCE - Lot 07 REVETEMENTS DE SOLS SOUPLES</t>
  </si>
  <si>
    <t>Montage et suivi de l’opération 
à charge de la direction de la stratégie immobilière</t>
  </si>
  <si>
    <t>135 Boulevard de l'Europe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</si>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</sst>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b/>
      <sz val="11"/>
      <color rgb="FFFE5000"/>
      <name val="Calibri"/>
      <family val="2"/>
      <scheme val="minor"/>
    </font>
    <font>
      <i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8" fillId="0" borderId="0"/>
    <xf numFmtId="0" fontId="8" fillId="0" borderId="0"/>
    <xf numFmtId="0" fontId="35" fillId="0" borderId="0" applyNumberFormat="0" applyFill="0" applyBorder="0" applyAlignment="0" applyProtection="0"/>
  </cellStyleXfs>
  <cellXfs count="194">
    <xf numFmtId="0" fontId="0" fillId="0" borderId="0" xfId="0"/>
    <xf numFmtId="166" fontId="9" fillId="4" borderId="2" xfId="2" applyNumberFormat="1" applyFont="1" applyFill="1" applyBorder="1" applyAlignment="1">
      <alignment horizontal="center" vertical="center"/>
    </xf>
    <xf numFmtId="166" fontId="9" fillId="2" borderId="3" xfId="2" applyNumberFormat="1" applyFont="1" applyFill="1" applyBorder="1" applyAlignment="1">
      <alignment horizontal="center" vertical="center"/>
    </xf>
    <xf numFmtId="166" fontId="10" fillId="4" borderId="5" xfId="2" applyNumberFormat="1" applyFont="1" applyFill="1" applyBorder="1" applyAlignment="1">
      <alignment horizontal="center" vertical="center"/>
    </xf>
    <xf numFmtId="167" fontId="9" fillId="4" borderId="6" xfId="2" applyNumberFormat="1" applyFont="1" applyFill="1" applyBorder="1" applyAlignment="1">
      <alignment horizontal="center" vertical="center"/>
    </xf>
    <xf numFmtId="167" fontId="9" fillId="2" borderId="7" xfId="2" applyNumberFormat="1" applyFont="1" applyFill="1" applyBorder="1" applyAlignment="1">
      <alignment horizontal="center" vertical="center"/>
    </xf>
    <xf numFmtId="166" fontId="10" fillId="4" borderId="8" xfId="2" applyNumberFormat="1" applyFont="1" applyFill="1" applyBorder="1" applyAlignment="1">
      <alignment horizontal="center" vertical="center"/>
    </xf>
    <xf numFmtId="9" fontId="14" fillId="0" borderId="3" xfId="1" applyFont="1" applyFill="1" applyBorder="1" applyAlignment="1">
      <alignment horizontal="center" vertical="center"/>
    </xf>
    <xf numFmtId="0" fontId="21" fillId="0" borderId="0" xfId="0" applyFont="1"/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" fontId="4" fillId="2" borderId="20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4" fontId="5" fillId="2" borderId="26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166" fontId="9" fillId="2" borderId="4" xfId="2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 indent="1"/>
    </xf>
    <xf numFmtId="4" fontId="5" fillId="3" borderId="34" xfId="0" applyNumberFormat="1" applyFont="1" applyFill="1" applyBorder="1" applyAlignment="1">
      <alignment horizontal="left" vertical="center" indent="1"/>
    </xf>
    <xf numFmtId="167" fontId="11" fillId="2" borderId="4" xfId="2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left" indent="1"/>
    </xf>
    <xf numFmtId="4" fontId="9" fillId="2" borderId="0" xfId="2" applyNumberFormat="1" applyFont="1" applyFill="1" applyBorder="1"/>
    <xf numFmtId="4" fontId="9" fillId="0" borderId="0" xfId="2" applyNumberFormat="1" applyFont="1"/>
    <xf numFmtId="0" fontId="9" fillId="0" borderId="0" xfId="2" applyFont="1"/>
    <xf numFmtId="0" fontId="8" fillId="0" borderId="0" xfId="3" applyAlignment="1"/>
    <xf numFmtId="0" fontId="31" fillId="0" borderId="0" xfId="0" applyFont="1" applyAlignment="1">
      <alignment horizontal="left" vertical="center"/>
    </xf>
    <xf numFmtId="0" fontId="5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6" fillId="2" borderId="24" xfId="0" applyFont="1" applyFill="1" applyBorder="1" applyAlignment="1">
      <alignment vertical="center"/>
    </xf>
    <xf numFmtId="0" fontId="16" fillId="2" borderId="25" xfId="0" applyFont="1" applyFill="1" applyBorder="1" applyAlignment="1">
      <alignment vertical="center"/>
    </xf>
    <xf numFmtId="0" fontId="5" fillId="2" borderId="3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2" fillId="9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9" borderId="1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10" borderId="3" xfId="2" applyNumberFormat="1" applyFont="1" applyFill="1" applyBorder="1" applyAlignment="1">
      <alignment horizontal="center" vertical="center"/>
    </xf>
    <xf numFmtId="49" fontId="10" fillId="10" borderId="3" xfId="2" applyNumberFormat="1" applyFont="1" applyFill="1" applyBorder="1" applyAlignment="1">
      <alignment horizontal="left" vertical="center" wrapText="1" indent="1"/>
    </xf>
    <xf numFmtId="164" fontId="10" fillId="2" borderId="4" xfId="2" applyNumberFormat="1" applyFont="1" applyFill="1" applyBorder="1" applyAlignment="1">
      <alignment horizontal="center" vertical="center"/>
    </xf>
    <xf numFmtId="164" fontId="10" fillId="10" borderId="3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49" fontId="39" fillId="0" borderId="37" xfId="2" applyNumberFormat="1" applyFont="1" applyBorder="1" applyAlignment="1">
      <alignment horizontal="left" vertical="top" wrapText="1" indent="1"/>
    </xf>
    <xf numFmtId="49" fontId="9" fillId="0" borderId="37" xfId="2" applyNumberFormat="1" applyFont="1" applyBorder="1" applyAlignment="1">
      <alignment horizontal="left" vertical="top" wrapText="1" indent="2"/>
    </xf>
    <xf numFmtId="49" fontId="9" fillId="0" borderId="37" xfId="2" applyNumberFormat="1" applyFont="1" applyBorder="1" applyAlignment="1">
      <alignment horizontal="center" vertical="top"/>
    </xf>
    <xf numFmtId="49" fontId="10" fillId="10" borderId="11" xfId="2" applyNumberFormat="1" applyFont="1" applyFill="1" applyBorder="1" applyAlignment="1">
      <alignment horizontal="left" vertical="center" wrapText="1" indent="1"/>
    </xf>
    <xf numFmtId="49" fontId="10" fillId="10" borderId="11" xfId="2" applyNumberFormat="1" applyFont="1" applyFill="1" applyBorder="1" applyAlignment="1">
      <alignment horizontal="center" vertical="center"/>
    </xf>
    <xf numFmtId="164" fontId="6" fillId="10" borderId="3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5" borderId="9" xfId="2" applyNumberFormat="1" applyFont="1" applyFill="1" applyBorder="1" applyAlignment="1">
      <alignment vertical="center"/>
    </xf>
    <xf numFmtId="166" fontId="9" fillId="5" borderId="10" xfId="2" applyNumberFormat="1" applyFont="1" applyFill="1" applyBorder="1" applyAlignment="1">
      <alignment vertical="center"/>
    </xf>
    <xf numFmtId="166" fontId="10" fillId="5" borderId="32" xfId="2" applyNumberFormat="1" applyFont="1" applyFill="1" applyBorder="1" applyAlignment="1">
      <alignment horizontal="right" vertical="center"/>
    </xf>
    <xf numFmtId="166" fontId="1" fillId="10" borderId="32" xfId="2" applyNumberFormat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32" xfId="2" applyNumberFormat="1" applyFont="1" applyBorder="1" applyAlignment="1">
      <alignment horizontal="center" vertical="center"/>
    </xf>
    <xf numFmtId="167" fontId="10" fillId="10" borderId="32" xfId="2" applyNumberFormat="1" applyFont="1" applyFill="1" applyBorder="1" applyAlignment="1">
      <alignment horizontal="center" vertical="center"/>
    </xf>
    <xf numFmtId="164" fontId="10" fillId="0" borderId="0" xfId="2" applyNumberFormat="1" applyFont="1" applyBorder="1" applyAlignment="1">
      <alignment horizontal="center" vertical="center"/>
    </xf>
    <xf numFmtId="164" fontId="10" fillId="0" borderId="38" xfId="2" applyNumberFormat="1" applyFont="1" applyBorder="1" applyAlignment="1">
      <alignment horizontal="center" vertical="center"/>
    </xf>
    <xf numFmtId="164" fontId="10" fillId="0" borderId="38" xfId="2" applyNumberFormat="1" applyFont="1" applyFill="1" applyBorder="1" applyAlignment="1">
      <alignment horizontal="center" vertical="center"/>
    </xf>
    <xf numFmtId="0" fontId="15" fillId="0" borderId="37" xfId="2" applyFont="1" applyFill="1" applyBorder="1" applyAlignment="1">
      <alignment horizontal="center" vertical="center"/>
    </xf>
    <xf numFmtId="49" fontId="9" fillId="0" borderId="37" xfId="2" applyNumberFormat="1" applyFont="1" applyFill="1" applyBorder="1" applyAlignment="1">
      <alignment horizontal="left" vertical="top" wrapText="1" indent="1"/>
    </xf>
    <xf numFmtId="49" fontId="9" fillId="0" borderId="37" xfId="2" applyNumberFormat="1" applyFont="1" applyFill="1" applyBorder="1" applyAlignment="1">
      <alignment horizontal="center" vertical="top"/>
    </xf>
    <xf numFmtId="4" fontId="9" fillId="0" borderId="37" xfId="2" applyNumberFormat="1" applyFont="1" applyFill="1" applyBorder="1" applyAlignment="1">
      <alignment horizontal="center" vertical="top"/>
    </xf>
    <xf numFmtId="164" fontId="9" fillId="0" borderId="37" xfId="2" applyNumberFormat="1" applyFont="1" applyFill="1" applyBorder="1" applyAlignment="1">
      <alignment horizontal="center" vertical="top"/>
    </xf>
    <xf numFmtId="4" fontId="9" fillId="0" borderId="37" xfId="2" applyNumberFormat="1" applyFont="1" applyBorder="1" applyAlignment="1">
      <alignment horizontal="center" vertical="top"/>
    </xf>
    <xf numFmtId="164" fontId="9" fillId="0" borderId="37" xfId="2" applyNumberFormat="1" applyFont="1" applyBorder="1" applyAlignment="1">
      <alignment horizontal="center" vertical="top"/>
    </xf>
    <xf numFmtId="4" fontId="9" fillId="0" borderId="39" xfId="2" applyNumberFormat="1" applyFont="1" applyBorder="1" applyAlignment="1">
      <alignment horizontal="center" vertical="top"/>
    </xf>
    <xf numFmtId="164" fontId="9" fillId="0" borderId="39" xfId="2" applyNumberFormat="1" applyFont="1" applyBorder="1" applyAlignment="1">
      <alignment horizontal="center" vertical="top"/>
    </xf>
    <xf numFmtId="4" fontId="9" fillId="0" borderId="40" xfId="2" applyNumberFormat="1" applyFont="1" applyBorder="1" applyAlignment="1">
      <alignment horizontal="center" vertical="top"/>
    </xf>
    <xf numFmtId="164" fontId="9" fillId="0" borderId="40" xfId="2" applyNumberFormat="1" applyFont="1" applyBorder="1" applyAlignment="1">
      <alignment horizontal="center" vertical="top"/>
    </xf>
    <xf numFmtId="0" fontId="15" fillId="0" borderId="39" xfId="2" applyFont="1" applyFill="1" applyBorder="1" applyAlignment="1">
      <alignment horizontal="center" vertical="center"/>
    </xf>
    <xf numFmtId="49" fontId="9" fillId="0" borderId="37" xfId="2" applyNumberFormat="1" applyFont="1" applyFill="1" applyBorder="1" applyAlignment="1">
      <alignment horizontal="left" vertical="top" wrapText="1" indent="2"/>
    </xf>
    <xf numFmtId="0" fontId="15" fillId="0" borderId="40" xfId="2" applyFont="1" applyFill="1" applyBorder="1" applyAlignment="1">
      <alignment horizontal="center" vertical="center"/>
    </xf>
    <xf numFmtId="49" fontId="9" fillId="0" borderId="40" xfId="2" applyNumberFormat="1" applyFont="1" applyFill="1" applyBorder="1" applyAlignment="1">
      <alignment horizontal="left" vertical="top" wrapText="1" indent="1"/>
    </xf>
    <xf numFmtId="49" fontId="9" fillId="0" borderId="40" xfId="2" applyNumberFormat="1" applyFont="1" applyFill="1" applyBorder="1" applyAlignment="1">
      <alignment horizontal="center" vertical="top"/>
    </xf>
    <xf numFmtId="0" fontId="15" fillId="0" borderId="37" xfId="2" applyFont="1" applyBorder="1" applyAlignment="1">
      <alignment horizontal="center" vertical="center"/>
    </xf>
    <xf numFmtId="4" fontId="9" fillId="0" borderId="40" xfId="2" applyNumberFormat="1" applyFont="1" applyFill="1" applyBorder="1" applyAlignment="1">
      <alignment horizontal="center" vertical="top"/>
    </xf>
    <xf numFmtId="164" fontId="9" fillId="0" borderId="40" xfId="2" applyNumberFormat="1" applyFont="1" applyFill="1" applyBorder="1" applyAlignment="1">
      <alignment horizontal="center" vertical="top"/>
    </xf>
    <xf numFmtId="4" fontId="9" fillId="0" borderId="39" xfId="2" applyNumberFormat="1" applyFont="1" applyFill="1" applyBorder="1" applyAlignment="1">
      <alignment horizontal="center" vertical="top"/>
    </xf>
    <xf numFmtId="164" fontId="9" fillId="0" borderId="39" xfId="2" applyNumberFormat="1" applyFont="1" applyFill="1" applyBorder="1" applyAlignment="1">
      <alignment horizontal="center" vertical="top"/>
    </xf>
    <xf numFmtId="49" fontId="9" fillId="0" borderId="37" xfId="2" applyNumberFormat="1" applyFont="1" applyBorder="1" applyAlignment="1">
      <alignment horizontal="left" vertical="top" wrapText="1" indent="1"/>
    </xf>
    <xf numFmtId="0" fontId="15" fillId="0" borderId="40" xfId="2" applyFont="1" applyBorder="1" applyAlignment="1">
      <alignment horizontal="center" vertical="center"/>
    </xf>
    <xf numFmtId="49" fontId="9" fillId="0" borderId="40" xfId="2" applyNumberFormat="1" applyFont="1" applyBorder="1" applyAlignment="1">
      <alignment horizontal="left" vertical="top" wrapText="1" indent="1"/>
    </xf>
    <xf numFmtId="49" fontId="9" fillId="0" borderId="40" xfId="2" applyNumberFormat="1" applyFont="1" applyBorder="1" applyAlignment="1">
      <alignment horizontal="center" vertical="top"/>
    </xf>
    <xf numFmtId="0" fontId="15" fillId="0" borderId="39" xfId="2" applyFont="1" applyBorder="1" applyAlignment="1">
      <alignment horizontal="center" vertical="center"/>
    </xf>
    <xf numFmtId="49" fontId="9" fillId="0" borderId="39" xfId="2" applyNumberFormat="1" applyFont="1" applyFill="1" applyBorder="1" applyAlignment="1">
      <alignment horizontal="left" vertical="top" wrapText="1" indent="1"/>
    </xf>
    <xf numFmtId="49" fontId="9" fillId="0" borderId="39" xfId="2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42" xfId="0" applyNumberFormat="1" applyFont="1" applyFill="1" applyBorder="1" applyAlignment="1">
      <alignment vertical="top"/>
    </xf>
    <xf numFmtId="0" fontId="15" fillId="0" borderId="0" xfId="2" applyFont="1" applyFill="1" applyBorder="1" applyAlignment="1">
      <alignment horizontal="center" vertical="center"/>
    </xf>
    <xf numFmtId="49" fontId="9" fillId="0" borderId="0" xfId="2" applyNumberFormat="1" applyFont="1" applyFill="1" applyBorder="1" applyAlignment="1">
      <alignment horizontal="left" vertical="top" wrapText="1" indent="1"/>
    </xf>
    <xf numFmtId="49" fontId="9" fillId="0" borderId="0" xfId="2" applyNumberFormat="1" applyFont="1" applyFill="1" applyBorder="1" applyAlignment="1">
      <alignment horizontal="center" vertical="top"/>
    </xf>
    <xf numFmtId="4" fontId="9" fillId="0" borderId="0" xfId="2" applyNumberFormat="1" applyFont="1" applyBorder="1" applyAlignment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164" fontId="1" fillId="0" borderId="28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49" fontId="9" fillId="11" borderId="37" xfId="2" applyNumberFormat="1" applyFont="1" applyFill="1" applyBorder="1" applyAlignment="1">
      <alignment horizontal="left" vertical="top" wrapText="1" indent="1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4" fillId="0" borderId="0" xfId="0" applyFont="1" applyFill="1"/>
    <xf numFmtId="0" fontId="23" fillId="0" borderId="0" xfId="0" applyFont="1"/>
    <xf numFmtId="0" fontId="3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8" fillId="0" borderId="0" xfId="3" applyAlignment="1">
      <alignment horizontal="left"/>
    </xf>
    <xf numFmtId="0" fontId="12" fillId="0" borderId="0" xfId="0" applyFont="1" applyAlignment="1">
      <alignment horizontal="center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0" fillId="4" borderId="9" xfId="2" applyNumberFormat="1" applyFont="1" applyFill="1" applyBorder="1" applyAlignment="1">
      <alignment horizontal="center" vertical="center"/>
    </xf>
    <xf numFmtId="166" fontId="10" fillId="4" borderId="32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0" fontId="38" fillId="2" borderId="18" xfId="0" applyFont="1" applyFill="1" applyBorder="1" applyAlignment="1">
      <alignment horizontal="center" vertical="top" wrapText="1"/>
    </xf>
    <xf numFmtId="0" fontId="38" fillId="2" borderId="19" xfId="0" applyFont="1" applyFill="1" applyBorder="1" applyAlignment="1">
      <alignment horizontal="center" vertical="top" wrapText="1"/>
    </xf>
    <xf numFmtId="0" fontId="6" fillId="9" borderId="3" xfId="0" applyFont="1" applyFill="1" applyBorder="1" applyAlignment="1">
      <alignment horizontal="left" vertical="center"/>
    </xf>
    <xf numFmtId="0" fontId="10" fillId="10" borderId="3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right" vertical="center"/>
    </xf>
    <xf numFmtId="164" fontId="13" fillId="2" borderId="9" xfId="2" applyNumberFormat="1" applyFont="1" applyFill="1" applyBorder="1" applyAlignment="1">
      <alignment horizontal="center" vertical="center"/>
    </xf>
    <xf numFmtId="164" fontId="13" fillId="2" borderId="10" xfId="2" applyNumberFormat="1" applyFont="1" applyFill="1" applyBorder="1" applyAlignment="1">
      <alignment horizontal="center" vertical="center"/>
    </xf>
    <xf numFmtId="164" fontId="13" fillId="2" borderId="32" xfId="2" applyNumberFormat="1" applyFont="1" applyFill="1" applyBorder="1" applyAlignment="1">
      <alignment horizontal="center" vertical="center"/>
    </xf>
    <xf numFmtId="167" fontId="9" fillId="5" borderId="9" xfId="2" applyNumberFormat="1" applyFont="1" applyFill="1" applyBorder="1" applyAlignment="1">
      <alignment horizontal="center" vertical="center"/>
    </xf>
    <xf numFmtId="167" fontId="9" fillId="5" borderId="10" xfId="2" applyNumberFormat="1" applyFont="1" applyFill="1" applyBorder="1" applyAlignment="1">
      <alignment horizontal="center" vertical="center"/>
    </xf>
    <xf numFmtId="167" fontId="9" fillId="5" borderId="32" xfId="2" applyNumberFormat="1" applyFont="1" applyFill="1" applyBorder="1" applyAlignment="1">
      <alignment horizontal="center" vertical="center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342348</xdr:colOff>
      <xdr:row>9</xdr:row>
      <xdr:rowOff>66261</xdr:rowOff>
    </xdr:from>
    <xdr:to>
      <xdr:col>1</xdr:col>
      <xdr:colOff>481710</xdr:colOff>
      <xdr:row>12</xdr:row>
      <xdr:rowOff>171693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348" y="1656522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1</xdr:col>
      <xdr:colOff>11042</xdr:colOff>
      <xdr:row>20</xdr:row>
      <xdr:rowOff>22087</xdr:rowOff>
    </xdr:from>
    <xdr:to>
      <xdr:col>6</xdr:col>
      <xdr:colOff>811497</xdr:colOff>
      <xdr:row>36</xdr:row>
      <xdr:rowOff>163966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2738" y="4135783"/>
          <a:ext cx="4858933" cy="2969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view="pageBreakPreview" zoomScale="115" zoomScaleNormal="145" zoomScaleSheetLayoutView="115" workbookViewId="0">
      <selection activeCell="M47" sqref="M47"/>
    </sheetView>
  </sheetViews>
  <sheetFormatPr baseColWidth="10" defaultRowHeight="14" x14ac:dyDescent="0.3"/>
  <sheetData>
    <row r="8" spans="1:8" x14ac:dyDescent="0.3">
      <c r="A8" s="159" t="s">
        <v>19</v>
      </c>
      <c r="B8" s="159"/>
      <c r="C8" s="159"/>
      <c r="D8" s="159"/>
      <c r="E8" s="159"/>
      <c r="F8" s="159"/>
      <c r="G8" s="159"/>
      <c r="H8" s="159"/>
    </row>
    <row r="10" spans="1:8" ht="33.75" customHeight="1" x14ac:dyDescent="0.3">
      <c r="A10" s="160"/>
      <c r="B10" s="160"/>
      <c r="C10" s="162" t="s">
        <v>52</v>
      </c>
      <c r="D10" s="162"/>
      <c r="E10" s="162"/>
      <c r="F10" s="162" t="s">
        <v>99</v>
      </c>
      <c r="G10" s="162"/>
      <c r="H10" s="162"/>
    </row>
    <row r="11" spans="1:8" x14ac:dyDescent="0.3">
      <c r="A11" s="8"/>
      <c r="C11" s="151" t="s">
        <v>51</v>
      </c>
      <c r="D11" s="152"/>
      <c r="E11" s="153"/>
      <c r="F11" s="162"/>
      <c r="G11" s="162"/>
      <c r="H11" s="162"/>
    </row>
    <row r="12" spans="1:8" x14ac:dyDescent="0.3">
      <c r="A12" s="8"/>
      <c r="C12" s="155" t="s">
        <v>100</v>
      </c>
      <c r="D12" s="152"/>
      <c r="E12" s="153"/>
      <c r="F12" s="152" t="s">
        <v>96</v>
      </c>
      <c r="G12" s="153"/>
      <c r="H12" s="153"/>
    </row>
    <row r="13" spans="1:8" x14ac:dyDescent="0.3">
      <c r="C13" s="155" t="s">
        <v>101</v>
      </c>
      <c r="D13" s="152"/>
      <c r="E13" s="153"/>
      <c r="F13" s="152" t="s">
        <v>97</v>
      </c>
      <c r="G13" s="153"/>
      <c r="H13" s="153"/>
    </row>
    <row r="14" spans="1:8" x14ac:dyDescent="0.3">
      <c r="C14" s="155"/>
      <c r="D14" s="154"/>
      <c r="E14" s="153"/>
      <c r="F14" s="152"/>
      <c r="G14" s="153"/>
      <c r="H14" s="153"/>
    </row>
    <row r="15" spans="1:8" ht="6.75" customHeight="1" x14ac:dyDescent="0.3">
      <c r="C15" s="52"/>
    </row>
    <row r="16" spans="1:8" x14ac:dyDescent="0.3">
      <c r="A16" s="161" t="s">
        <v>20</v>
      </c>
      <c r="B16" s="161"/>
      <c r="C16" s="161"/>
      <c r="D16" s="161"/>
      <c r="E16" s="161"/>
      <c r="F16" s="161"/>
      <c r="G16" s="161"/>
      <c r="H16" s="161"/>
    </row>
    <row r="17" spans="1:8" ht="11.25" customHeight="1" x14ac:dyDescent="0.3"/>
    <row r="18" spans="1:8" ht="26" x14ac:dyDescent="0.3">
      <c r="A18" s="156" t="s">
        <v>83</v>
      </c>
      <c r="B18" s="156"/>
      <c r="C18" s="156"/>
      <c r="D18" s="156"/>
      <c r="E18" s="156"/>
      <c r="F18" s="156"/>
      <c r="G18" s="156"/>
      <c r="H18" s="156"/>
    </row>
    <row r="19" spans="1:8" ht="26" x14ac:dyDescent="0.3">
      <c r="A19" s="156" t="s">
        <v>39</v>
      </c>
      <c r="B19" s="156"/>
      <c r="C19" s="156"/>
      <c r="D19" s="156"/>
      <c r="E19" s="156"/>
      <c r="F19" s="156"/>
      <c r="G19" s="156"/>
      <c r="H19" s="156"/>
    </row>
    <row r="20" spans="1:8" ht="26" x14ac:dyDescent="0.3">
      <c r="A20" s="156" t="s">
        <v>40</v>
      </c>
      <c r="B20" s="156"/>
      <c r="C20" s="156"/>
      <c r="D20" s="156"/>
      <c r="E20" s="156"/>
      <c r="F20" s="156"/>
      <c r="G20" s="156"/>
      <c r="H20" s="156"/>
    </row>
    <row r="38" spans="1:8" ht="7.5" customHeight="1" x14ac:dyDescent="0.3"/>
    <row r="39" spans="1:8" ht="23.5" x14ac:dyDescent="0.55000000000000004">
      <c r="A39" s="157" t="s">
        <v>102</v>
      </c>
      <c r="B39" s="157"/>
      <c r="C39" s="157"/>
      <c r="D39" s="157"/>
      <c r="E39" s="157"/>
      <c r="F39" s="157"/>
      <c r="G39" s="157"/>
      <c r="H39" s="157"/>
    </row>
    <row r="40" spans="1:8" ht="23.5" x14ac:dyDescent="0.55000000000000004">
      <c r="A40" s="157" t="s">
        <v>21</v>
      </c>
      <c r="B40" s="157"/>
      <c r="C40" s="157"/>
      <c r="D40" s="157"/>
      <c r="E40" s="157"/>
      <c r="F40" s="157"/>
      <c r="G40" s="157"/>
      <c r="H40" s="157"/>
    </row>
    <row r="41" spans="1:8" ht="25.5" customHeight="1" x14ac:dyDescent="0.55000000000000004">
      <c r="A41" s="158" t="s">
        <v>98</v>
      </c>
      <c r="B41" s="158"/>
      <c r="C41" s="158"/>
      <c r="D41" s="158"/>
      <c r="E41" s="158"/>
      <c r="F41" s="158"/>
      <c r="G41" s="158"/>
      <c r="H41" s="158"/>
    </row>
    <row r="42" spans="1:8" ht="7.5" customHeight="1" x14ac:dyDescent="0.3"/>
    <row r="43" spans="1:8" x14ac:dyDescent="0.3">
      <c r="A43" s="159" t="s">
        <v>22</v>
      </c>
      <c r="B43" s="159"/>
      <c r="C43" s="159"/>
      <c r="D43" s="159"/>
      <c r="E43" s="159"/>
      <c r="F43" s="159"/>
      <c r="G43" s="159"/>
      <c r="H43" s="159"/>
    </row>
    <row r="44" spans="1:8" x14ac:dyDescent="0.3">
      <c r="G44" s="61"/>
    </row>
    <row r="45" spans="1:8" ht="17.25" customHeight="1" x14ac:dyDescent="0.3">
      <c r="A45" s="47" t="s">
        <v>23</v>
      </c>
      <c r="B45" s="47"/>
      <c r="C45" s="48"/>
      <c r="D45" s="49" t="s">
        <v>24</v>
      </c>
      <c r="E45" s="48"/>
      <c r="F45" s="50"/>
      <c r="G45" s="49"/>
      <c r="H45" s="48"/>
    </row>
    <row r="46" spans="1:8" ht="12" customHeight="1" x14ac:dyDescent="0.3">
      <c r="A46" s="53" t="s">
        <v>41</v>
      </c>
      <c r="B46" s="51"/>
      <c r="C46" s="43"/>
      <c r="D46" s="58" t="s">
        <v>46</v>
      </c>
      <c r="E46" s="40"/>
      <c r="F46" s="41"/>
      <c r="G46" s="53"/>
      <c r="H46" s="40"/>
    </row>
    <row r="47" spans="1:8" ht="12" customHeight="1" x14ac:dyDescent="0.3">
      <c r="A47" s="54" t="s">
        <v>42</v>
      </c>
      <c r="B47" s="51"/>
      <c r="C47" s="43"/>
      <c r="D47" s="59" t="s">
        <v>47</v>
      </c>
      <c r="E47" s="45"/>
      <c r="F47" s="46"/>
      <c r="G47" s="54"/>
      <c r="H47" s="45"/>
    </row>
    <row r="48" spans="1:8" ht="12" customHeight="1" x14ac:dyDescent="0.3">
      <c r="A48" s="54" t="s">
        <v>43</v>
      </c>
      <c r="B48" s="51"/>
      <c r="C48" s="43"/>
      <c r="D48" s="44" t="s">
        <v>48</v>
      </c>
      <c r="E48" s="45"/>
      <c r="F48" s="46"/>
      <c r="G48" s="9"/>
      <c r="H48" s="45"/>
    </row>
    <row r="49" spans="1:8" ht="12" customHeight="1" x14ac:dyDescent="0.3">
      <c r="A49" s="54" t="s">
        <v>44</v>
      </c>
      <c r="B49" s="51"/>
      <c r="C49" s="43"/>
      <c r="D49" s="44" t="s">
        <v>49</v>
      </c>
      <c r="E49" s="45"/>
      <c r="F49" s="46"/>
      <c r="G49" s="9"/>
      <c r="H49" s="45"/>
    </row>
    <row r="50" spans="1:8" ht="13.5" customHeight="1" x14ac:dyDescent="0.3">
      <c r="A50" s="57" t="s">
        <v>45</v>
      </c>
      <c r="B50" s="36"/>
      <c r="C50" s="36"/>
      <c r="D50" s="60" t="s">
        <v>50</v>
      </c>
      <c r="E50" s="35"/>
      <c r="F50" s="37"/>
      <c r="G50" s="57"/>
      <c r="H50" s="35"/>
    </row>
    <row r="51" spans="1:8" ht="19.5" customHeight="1" x14ac:dyDescent="0.3">
      <c r="B51" s="47"/>
      <c r="C51" s="47"/>
      <c r="D51" s="49"/>
      <c r="E51" s="48"/>
      <c r="F51" s="50"/>
      <c r="G51" s="49"/>
      <c r="H51" s="48"/>
    </row>
    <row r="52" spans="1:8" ht="12" customHeight="1" x14ac:dyDescent="0.3">
      <c r="A52" s="38"/>
      <c r="B52" s="51"/>
      <c r="C52" s="51"/>
      <c r="D52" s="39"/>
      <c r="E52" s="40"/>
      <c r="F52" s="41"/>
      <c r="G52" s="55"/>
      <c r="H52" s="40"/>
    </row>
    <row r="53" spans="1:8" ht="12" customHeight="1" x14ac:dyDescent="0.3">
      <c r="A53" s="42"/>
      <c r="B53" s="51"/>
      <c r="C53" s="51"/>
      <c r="D53" s="44"/>
      <c r="E53" s="45"/>
      <c r="F53" s="46"/>
      <c r="G53" s="54"/>
      <c r="H53" s="45"/>
    </row>
    <row r="54" spans="1:8" ht="12" customHeight="1" x14ac:dyDescent="0.3">
      <c r="A54" s="42"/>
      <c r="B54" s="51"/>
      <c r="C54" s="51"/>
      <c r="D54" s="44"/>
      <c r="E54" s="45"/>
      <c r="F54" s="46"/>
      <c r="G54" s="54"/>
      <c r="H54" s="45"/>
    </row>
    <row r="55" spans="1:8" ht="12" customHeight="1" x14ac:dyDescent="0.3">
      <c r="A55" s="45"/>
      <c r="B55" s="43"/>
      <c r="C55" s="43"/>
      <c r="D55" s="44"/>
      <c r="E55" s="45"/>
      <c r="F55" s="46"/>
      <c r="G55" s="56"/>
      <c r="H55" s="45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zoomScaleNormal="100" workbookViewId="0">
      <selection activeCell="K14" sqref="K14"/>
    </sheetView>
  </sheetViews>
  <sheetFormatPr baseColWidth="10" defaultColWidth="11" defaultRowHeight="14.5" x14ac:dyDescent="0.35"/>
  <cols>
    <col min="1" max="1" width="11.58203125" style="10" customWidth="1"/>
    <col min="2" max="2" width="45.75" style="11" customWidth="1"/>
    <col min="3" max="3" width="7.83203125" style="11" customWidth="1"/>
    <col min="4" max="4" width="1.33203125" style="11" customWidth="1"/>
    <col min="5" max="5" width="8.25" style="11" customWidth="1"/>
    <col min="6" max="6" width="10.25" style="11" customWidth="1"/>
    <col min="7" max="7" width="11.75" style="11" customWidth="1"/>
    <col min="8" max="8" width="1.33203125" style="11" customWidth="1"/>
    <col min="9" max="9" width="21.75" style="11" customWidth="1"/>
    <col min="10" max="16384" width="11" style="11"/>
  </cols>
  <sheetData>
    <row r="1" spans="1:9" ht="87" customHeight="1" x14ac:dyDescent="0.35"/>
    <row r="2" spans="1:9" ht="64.5" customHeight="1" x14ac:dyDescent="0.35">
      <c r="A2" s="179" t="s">
        <v>91</v>
      </c>
      <c r="B2" s="180"/>
      <c r="C2" s="12" t="s">
        <v>0</v>
      </c>
      <c r="D2" s="13"/>
      <c r="E2" s="168" t="str">
        <f>"Cadre DPGF du lot n° "&amp;A5&amp;" - "&amp;B5</f>
        <v>Cadre DPGF du lot n° 7 - Revêtements de sols souples</v>
      </c>
      <c r="F2" s="169"/>
      <c r="G2" s="169"/>
      <c r="H2" s="169"/>
      <c r="I2" s="170"/>
    </row>
    <row r="3" spans="1:9" ht="24" customHeight="1" x14ac:dyDescent="0.35">
      <c r="A3" s="181"/>
      <c r="B3" s="182"/>
      <c r="C3" s="14" t="s">
        <v>37</v>
      </c>
      <c r="D3" s="15"/>
      <c r="E3" s="171"/>
      <c r="F3" s="172"/>
      <c r="G3" s="172"/>
      <c r="H3" s="172"/>
      <c r="I3" s="173"/>
    </row>
    <row r="4" spans="1:9" ht="15.5" x14ac:dyDescent="0.35">
      <c r="A4" s="174" t="s">
        <v>2</v>
      </c>
      <c r="B4" s="175"/>
      <c r="C4" s="16" t="s">
        <v>3</v>
      </c>
      <c r="D4" s="17"/>
      <c r="E4" s="1"/>
      <c r="F4" s="176"/>
      <c r="G4" s="177"/>
      <c r="H4" s="2"/>
      <c r="I4" s="3"/>
    </row>
    <row r="5" spans="1:9" x14ac:dyDescent="0.35">
      <c r="A5" s="18">
        <v>7</v>
      </c>
      <c r="B5" s="19" t="s">
        <v>95</v>
      </c>
      <c r="C5" s="34" t="s">
        <v>38</v>
      </c>
      <c r="D5" s="20"/>
      <c r="E5" s="4"/>
      <c r="F5" s="178"/>
      <c r="G5" s="178"/>
      <c r="H5" s="5"/>
      <c r="I5" s="6"/>
    </row>
    <row r="6" spans="1:9" x14ac:dyDescent="0.35">
      <c r="A6" s="21"/>
      <c r="B6" s="22"/>
      <c r="C6" s="23"/>
      <c r="D6" s="23"/>
      <c r="E6" s="24"/>
      <c r="F6" s="25"/>
      <c r="G6" s="26"/>
      <c r="H6" s="23"/>
      <c r="I6" s="26"/>
    </row>
    <row r="7" spans="1:9" x14ac:dyDescent="0.35">
      <c r="A7" s="27"/>
      <c r="B7" s="28"/>
      <c r="C7" s="27"/>
      <c r="D7" s="29"/>
      <c r="E7" s="30"/>
      <c r="F7" s="30"/>
      <c r="G7" s="30"/>
      <c r="H7" s="29"/>
      <c r="I7" s="31"/>
    </row>
    <row r="8" spans="1:9" x14ac:dyDescent="0.35">
      <c r="A8" s="167" t="s">
        <v>25</v>
      </c>
      <c r="B8" s="167"/>
      <c r="C8" s="167"/>
      <c r="D8" s="167"/>
      <c r="E8" s="167"/>
      <c r="F8" s="167"/>
      <c r="G8" s="167"/>
      <c r="H8" s="167"/>
      <c r="I8" s="167"/>
    </row>
    <row r="9" spans="1:9" ht="42" customHeight="1" x14ac:dyDescent="0.35">
      <c r="B9" s="10"/>
      <c r="C9" s="10"/>
      <c r="D9" s="10"/>
      <c r="E9" s="10"/>
      <c r="F9" s="10"/>
      <c r="G9" s="10"/>
      <c r="H9" s="10"/>
      <c r="I9" s="10"/>
    </row>
    <row r="10" spans="1:9" ht="22.5" customHeight="1" x14ac:dyDescent="0.35">
      <c r="A10" s="163" t="s">
        <v>26</v>
      </c>
      <c r="B10" s="163"/>
      <c r="C10" s="163"/>
      <c r="D10" s="163"/>
      <c r="E10" s="163"/>
      <c r="F10" s="163"/>
      <c r="G10" s="163"/>
      <c r="H10" s="163"/>
      <c r="I10" s="163"/>
    </row>
    <row r="11" spans="1:9" ht="26.25" customHeight="1" x14ac:dyDescent="0.35">
      <c r="A11" s="163" t="s">
        <v>27</v>
      </c>
      <c r="B11" s="163"/>
      <c r="C11" s="163"/>
      <c r="D11" s="163"/>
      <c r="E11" s="163"/>
      <c r="F11" s="163"/>
      <c r="G11" s="163"/>
      <c r="H11" s="163"/>
      <c r="I11" s="163"/>
    </row>
    <row r="12" spans="1:9" ht="27" customHeight="1" x14ac:dyDescent="0.35">
      <c r="A12" s="166" t="s">
        <v>28</v>
      </c>
      <c r="B12" s="166"/>
      <c r="C12" s="166"/>
      <c r="D12" s="166"/>
      <c r="E12" s="166"/>
      <c r="F12" s="166"/>
      <c r="G12" s="166"/>
      <c r="H12" s="166"/>
      <c r="I12" s="166"/>
    </row>
    <row r="13" spans="1:9" ht="18" customHeight="1" x14ac:dyDescent="0.35">
      <c r="A13" s="32" t="s">
        <v>29</v>
      </c>
      <c r="B13" s="166" t="s">
        <v>30</v>
      </c>
      <c r="C13" s="166"/>
      <c r="D13" s="166"/>
      <c r="E13" s="166"/>
      <c r="F13" s="166"/>
      <c r="G13" s="166"/>
      <c r="H13" s="164"/>
      <c r="I13" s="164"/>
    </row>
    <row r="14" spans="1:9" ht="18" customHeight="1" x14ac:dyDescent="0.35">
      <c r="B14" s="163" t="s">
        <v>31</v>
      </c>
      <c r="C14" s="163"/>
      <c r="D14" s="163"/>
      <c r="E14" s="163"/>
      <c r="F14" s="163"/>
      <c r="G14" s="163"/>
      <c r="H14" s="163"/>
      <c r="I14" s="163"/>
    </row>
    <row r="15" spans="1:9" ht="18" customHeight="1" x14ac:dyDescent="0.35">
      <c r="B15" s="163" t="s">
        <v>32</v>
      </c>
      <c r="C15" s="164"/>
      <c r="D15" s="164"/>
      <c r="E15" s="164"/>
      <c r="F15" s="164"/>
      <c r="G15" s="164"/>
      <c r="H15" s="164"/>
      <c r="I15" s="164"/>
    </row>
    <row r="16" spans="1:9" ht="24" customHeight="1" x14ac:dyDescent="0.35">
      <c r="A16" s="163" t="s">
        <v>33</v>
      </c>
      <c r="B16" s="163"/>
      <c r="C16" s="163"/>
      <c r="D16" s="163"/>
      <c r="E16" s="163"/>
      <c r="F16" s="163"/>
      <c r="G16" s="163"/>
      <c r="H16" s="164"/>
      <c r="I16" s="164"/>
    </row>
    <row r="17" spans="1:9" ht="23.25" customHeight="1" x14ac:dyDescent="0.35">
      <c r="A17" s="163" t="s">
        <v>18</v>
      </c>
      <c r="B17" s="163"/>
      <c r="C17" s="163"/>
      <c r="D17" s="163"/>
      <c r="E17" s="163"/>
      <c r="F17" s="163"/>
      <c r="G17" s="163"/>
      <c r="H17" s="164"/>
      <c r="I17" s="164"/>
    </row>
    <row r="18" spans="1:9" ht="26.25" customHeight="1" x14ac:dyDescent="0.35">
      <c r="A18" s="163" t="s">
        <v>34</v>
      </c>
      <c r="B18" s="163"/>
      <c r="C18" s="163"/>
      <c r="D18" s="163"/>
      <c r="E18" s="163"/>
      <c r="F18" s="163"/>
      <c r="G18" s="163"/>
      <c r="H18" s="164"/>
      <c r="I18" s="164"/>
    </row>
    <row r="19" spans="1:9" ht="42" customHeight="1" x14ac:dyDescent="0.35">
      <c r="A19" s="33" t="s">
        <v>35</v>
      </c>
      <c r="B19" s="165" t="s">
        <v>36</v>
      </c>
      <c r="C19" s="165"/>
      <c r="D19" s="165"/>
      <c r="E19" s="165"/>
      <c r="F19" s="165"/>
      <c r="G19" s="165"/>
      <c r="H19" s="165"/>
      <c r="I19" s="165"/>
    </row>
    <row r="20" spans="1:9" ht="42" customHeight="1" x14ac:dyDescent="0.35">
      <c r="B20" s="10"/>
      <c r="C20" s="10"/>
      <c r="D20" s="10"/>
      <c r="E20" s="10"/>
      <c r="F20" s="10"/>
      <c r="G20" s="10"/>
      <c r="H20" s="10"/>
      <c r="I20" s="10"/>
    </row>
    <row r="21" spans="1:9" ht="42" customHeight="1" x14ac:dyDescent="0.35">
      <c r="B21" s="10"/>
      <c r="C21" s="10"/>
      <c r="D21" s="10"/>
      <c r="E21" s="10"/>
      <c r="F21" s="10"/>
      <c r="G21" s="10"/>
      <c r="H21" s="10"/>
      <c r="I21" s="10"/>
    </row>
    <row r="22" spans="1:9" ht="42" customHeight="1" x14ac:dyDescent="0.35">
      <c r="B22" s="10"/>
      <c r="C22" s="10"/>
      <c r="D22" s="10"/>
      <c r="E22" s="10"/>
      <c r="F22" s="10"/>
      <c r="G22" s="10"/>
      <c r="H22" s="10"/>
      <c r="I22" s="10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139" priority="4" operator="equal">
      <formula>0</formula>
    </cfRule>
  </conditionalFormatting>
  <conditionalFormatting sqref="E2:I2">
    <cfRule type="cellIs" dxfId="138" priority="3" operator="equal">
      <formula>0</formula>
    </cfRule>
  </conditionalFormatting>
  <conditionalFormatting sqref="E3">
    <cfRule type="cellIs" dxfId="137" priority="2" operator="equal">
      <formula>0</formula>
    </cfRule>
  </conditionalFormatting>
  <conditionalFormatting sqref="E3">
    <cfRule type="cellIs" dxfId="136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&amp;L&amp;"Calibri,Normal"&amp;9&amp;K00-028&amp;A&amp;C&amp;9&amp;K00-031Mars 2024&amp;R&amp;"Calibri,Normal"&amp;9&amp;K00-028page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showZeros="0" tabSelected="1" view="pageLayout" zoomScaleNormal="100" zoomScaleSheetLayoutView="100" workbookViewId="0">
      <selection activeCell="N24" sqref="N24"/>
    </sheetView>
  </sheetViews>
  <sheetFormatPr baseColWidth="10" defaultColWidth="11" defaultRowHeight="14.5" x14ac:dyDescent="0.35"/>
  <cols>
    <col min="1" max="1" width="7.75" style="62" customWidth="1"/>
    <col min="2" max="2" width="45.75" style="63" customWidth="1"/>
    <col min="3" max="3" width="7.83203125" style="63" customWidth="1"/>
    <col min="4" max="4" width="1.33203125" style="63" customWidth="1"/>
    <col min="5" max="5" width="8.25" style="63" customWidth="1"/>
    <col min="6" max="6" width="10.25" style="63" customWidth="1"/>
    <col min="7" max="7" width="11.75" style="63" customWidth="1"/>
    <col min="8" max="8" width="1.33203125" style="63" customWidth="1"/>
    <col min="9" max="9" width="21.75" style="63" customWidth="1"/>
    <col min="10" max="16384" width="11" style="63"/>
  </cols>
  <sheetData>
    <row r="1" spans="1:9" ht="87" customHeight="1" x14ac:dyDescent="0.35"/>
    <row r="2" spans="1:9" ht="45" customHeight="1" x14ac:dyDescent="0.35">
      <c r="A2" s="183" t="str">
        <f>Présentation!A2</f>
        <v xml:space="preserve">REHABILITATION BAT D
RESIDENCE GREMILLON | Hérouville-Saint-Clair
                                              CROUS NORMANDIE
</v>
      </c>
      <c r="B2" s="184"/>
      <c r="C2" s="12" t="s">
        <v>0</v>
      </c>
      <c r="D2" s="13"/>
      <c r="E2" s="168" t="str">
        <f>"Cadre DPGF du lot n° "&amp;A5&amp;" - "&amp;B5</f>
        <v>Cadre DPGF du lot n° 7 - Revêtements de sols souples</v>
      </c>
      <c r="F2" s="169"/>
      <c r="G2" s="169"/>
      <c r="H2" s="169"/>
      <c r="I2" s="170"/>
    </row>
    <row r="3" spans="1:9" ht="15.65" customHeight="1" x14ac:dyDescent="0.35">
      <c r="A3" s="64"/>
      <c r="B3" s="65"/>
      <c r="C3" s="14" t="s">
        <v>37</v>
      </c>
      <c r="D3" s="15"/>
      <c r="E3" s="171" t="s">
        <v>1</v>
      </c>
      <c r="F3" s="172"/>
      <c r="G3" s="172"/>
      <c r="H3" s="172"/>
      <c r="I3" s="173"/>
    </row>
    <row r="4" spans="1:9" ht="15.5" x14ac:dyDescent="0.35">
      <c r="A4" s="174" t="s">
        <v>2</v>
      </c>
      <c r="B4" s="175"/>
      <c r="C4" s="16" t="s">
        <v>3</v>
      </c>
      <c r="D4" s="17"/>
      <c r="E4" s="1" t="s">
        <v>4</v>
      </c>
      <c r="F4" s="176">
        <f>+I81</f>
        <v>0</v>
      </c>
      <c r="G4" s="177"/>
      <c r="H4" s="2"/>
      <c r="I4" s="3"/>
    </row>
    <row r="5" spans="1:9" x14ac:dyDescent="0.35">
      <c r="A5" s="18">
        <v>7</v>
      </c>
      <c r="B5" s="19" t="s">
        <v>95</v>
      </c>
      <c r="C5" s="66">
        <v>1</v>
      </c>
      <c r="D5" s="20"/>
      <c r="E5" s="4"/>
      <c r="F5" s="178" t="e">
        <f>+#REF!</f>
        <v>#REF!</v>
      </c>
      <c r="G5" s="178"/>
      <c r="H5" s="5"/>
      <c r="I5" s="6"/>
    </row>
    <row r="6" spans="1:9" ht="15" customHeight="1" x14ac:dyDescent="0.35">
      <c r="A6" s="67"/>
      <c r="B6" s="68"/>
      <c r="C6" s="69"/>
      <c r="D6" s="69"/>
      <c r="E6" s="70"/>
      <c r="F6" s="71"/>
      <c r="G6" s="72"/>
      <c r="H6" s="69"/>
      <c r="I6" s="72"/>
    </row>
    <row r="7" spans="1:9" x14ac:dyDescent="0.35">
      <c r="A7" s="73" t="s">
        <v>5</v>
      </c>
      <c r="B7" s="74" t="s">
        <v>6</v>
      </c>
      <c r="C7" s="74" t="s">
        <v>7</v>
      </c>
      <c r="D7" s="75"/>
      <c r="E7" s="74" t="s">
        <v>8</v>
      </c>
      <c r="F7" s="74" t="s">
        <v>9</v>
      </c>
      <c r="G7" s="74" t="s">
        <v>10</v>
      </c>
      <c r="H7" s="75"/>
      <c r="I7" s="76" t="s">
        <v>11</v>
      </c>
    </row>
    <row r="8" spans="1:9" x14ac:dyDescent="0.35">
      <c r="A8" s="77"/>
      <c r="B8" s="78"/>
      <c r="C8" s="79"/>
      <c r="D8" s="80"/>
      <c r="E8" s="80"/>
      <c r="F8" s="69"/>
      <c r="G8" s="80"/>
      <c r="H8" s="80"/>
      <c r="I8" s="81"/>
    </row>
    <row r="9" spans="1:9" x14ac:dyDescent="0.35">
      <c r="A9" s="82" t="s">
        <v>12</v>
      </c>
      <c r="B9" s="83" t="s">
        <v>53</v>
      </c>
      <c r="C9" s="82"/>
      <c r="D9" s="84"/>
      <c r="E9" s="82"/>
      <c r="F9" s="82"/>
      <c r="G9" s="82"/>
      <c r="H9" s="84"/>
      <c r="I9" s="85">
        <f>SUM(G10:G14)</f>
        <v>0</v>
      </c>
    </row>
    <row r="10" spans="1:9" x14ac:dyDescent="0.35">
      <c r="A10" s="112"/>
      <c r="B10" s="113"/>
      <c r="C10" s="114"/>
      <c r="D10" s="86"/>
      <c r="E10" s="115"/>
      <c r="F10" s="116"/>
      <c r="G10" s="116"/>
      <c r="H10" s="86"/>
      <c r="I10" s="140"/>
    </row>
    <row r="11" spans="1:9" x14ac:dyDescent="0.35">
      <c r="A11" s="112"/>
      <c r="B11" s="113" t="s">
        <v>54</v>
      </c>
      <c r="C11" s="114" t="s">
        <v>15</v>
      </c>
      <c r="D11" s="110"/>
      <c r="E11" s="117"/>
      <c r="F11" s="118"/>
      <c r="G11" s="118">
        <f>E11*F11</f>
        <v>0</v>
      </c>
      <c r="H11" s="86"/>
      <c r="I11" s="141"/>
    </row>
    <row r="12" spans="1:9" x14ac:dyDescent="0.35">
      <c r="A12" s="112"/>
      <c r="B12" s="113" t="s">
        <v>66</v>
      </c>
      <c r="C12" s="114" t="s">
        <v>15</v>
      </c>
      <c r="D12" s="109"/>
      <c r="E12" s="117"/>
      <c r="F12" s="118"/>
      <c r="G12" s="118"/>
      <c r="H12" s="86"/>
      <c r="I12" s="141"/>
    </row>
    <row r="13" spans="1:9" x14ac:dyDescent="0.35">
      <c r="A13" s="143"/>
      <c r="B13" s="144"/>
      <c r="C13" s="145"/>
      <c r="D13" s="109"/>
      <c r="E13" s="146"/>
      <c r="F13" s="147"/>
      <c r="G13" s="147"/>
      <c r="H13" s="86"/>
      <c r="I13" s="149"/>
    </row>
    <row r="14" spans="1:9" x14ac:dyDescent="0.35">
      <c r="A14" s="82" t="s">
        <v>13</v>
      </c>
      <c r="B14" s="83" t="s">
        <v>87</v>
      </c>
      <c r="C14" s="82"/>
      <c r="D14" s="84"/>
      <c r="E14" s="82"/>
      <c r="F14" s="82"/>
      <c r="G14" s="82"/>
      <c r="H14" s="84"/>
      <c r="I14" s="85">
        <f>SUM(G15:G19)</f>
        <v>0</v>
      </c>
    </row>
    <row r="15" spans="1:9" x14ac:dyDescent="0.35">
      <c r="A15" s="123"/>
      <c r="B15" s="113"/>
      <c r="C15" s="114"/>
      <c r="D15" s="86"/>
      <c r="E15" s="115"/>
      <c r="F15" s="116"/>
      <c r="G15" s="116"/>
      <c r="H15" s="86"/>
      <c r="I15" s="140"/>
    </row>
    <row r="16" spans="1:9" x14ac:dyDescent="0.35">
      <c r="A16" s="112"/>
      <c r="B16" s="88" t="s">
        <v>56</v>
      </c>
      <c r="C16" s="114"/>
      <c r="D16" s="110"/>
      <c r="E16" s="117"/>
      <c r="F16" s="118"/>
      <c r="G16" s="118">
        <f>E16*F16</f>
        <v>0</v>
      </c>
      <c r="H16" s="86"/>
      <c r="I16" s="141"/>
    </row>
    <row r="17" spans="1:9" x14ac:dyDescent="0.35">
      <c r="A17" s="112"/>
      <c r="B17" s="88" t="s">
        <v>57</v>
      </c>
      <c r="C17" s="145"/>
      <c r="D17" s="109"/>
      <c r="E17" s="146"/>
      <c r="F17" s="147"/>
      <c r="G17" s="147"/>
      <c r="H17" s="86"/>
      <c r="I17" s="149"/>
    </row>
    <row r="18" spans="1:9" x14ac:dyDescent="0.35">
      <c r="A18" s="112"/>
      <c r="B18" s="150" t="s">
        <v>88</v>
      </c>
      <c r="C18" s="145" t="s">
        <v>17</v>
      </c>
      <c r="D18" s="87"/>
      <c r="E18" s="146"/>
      <c r="F18" s="147"/>
      <c r="G18" s="147"/>
      <c r="H18" s="86"/>
      <c r="I18" s="148"/>
    </row>
    <row r="19" spans="1:9" x14ac:dyDescent="0.35">
      <c r="A19" s="125"/>
      <c r="B19" s="144"/>
      <c r="C19" s="145"/>
      <c r="D19" s="87"/>
      <c r="E19" s="146"/>
      <c r="F19" s="147"/>
      <c r="G19" s="147"/>
      <c r="H19" s="86"/>
      <c r="I19" s="148"/>
    </row>
    <row r="20" spans="1:9" x14ac:dyDescent="0.35">
      <c r="A20" s="82" t="s">
        <v>55</v>
      </c>
      <c r="B20" s="83" t="s">
        <v>69</v>
      </c>
      <c r="C20" s="82"/>
      <c r="D20" s="84"/>
      <c r="E20" s="82"/>
      <c r="F20" s="82"/>
      <c r="G20" s="82"/>
      <c r="H20" s="84"/>
      <c r="I20" s="85">
        <f>SUM(G21:G25)</f>
        <v>0</v>
      </c>
    </row>
    <row r="21" spans="1:9" x14ac:dyDescent="0.35">
      <c r="A21" s="112"/>
      <c r="B21" s="113"/>
      <c r="C21" s="114"/>
      <c r="D21" s="87"/>
      <c r="E21" s="119"/>
      <c r="F21" s="120"/>
      <c r="G21" s="120"/>
      <c r="H21" s="86"/>
      <c r="I21" s="140"/>
    </row>
    <row r="22" spans="1:9" x14ac:dyDescent="0.35">
      <c r="A22" s="112"/>
      <c r="B22" s="88" t="s">
        <v>56</v>
      </c>
      <c r="C22" s="114"/>
      <c r="D22" s="87"/>
      <c r="E22" s="117"/>
      <c r="F22" s="118"/>
      <c r="G22" s="118">
        <f>E22*F22</f>
        <v>0</v>
      </c>
      <c r="H22" s="86"/>
      <c r="I22" s="141"/>
    </row>
    <row r="23" spans="1:9" x14ac:dyDescent="0.35">
      <c r="A23" s="112"/>
      <c r="B23" s="88" t="s">
        <v>57</v>
      </c>
      <c r="C23" s="114"/>
      <c r="D23" s="87"/>
      <c r="E23" s="117"/>
      <c r="F23" s="118"/>
      <c r="G23" s="118"/>
      <c r="H23" s="86"/>
      <c r="I23" s="141"/>
    </row>
    <row r="24" spans="1:9" x14ac:dyDescent="0.35">
      <c r="A24" s="112"/>
      <c r="B24" s="124" t="s">
        <v>70</v>
      </c>
      <c r="C24" s="114" t="s">
        <v>16</v>
      </c>
      <c r="D24" s="87"/>
      <c r="E24" s="117"/>
      <c r="F24" s="118"/>
      <c r="G24" s="118"/>
      <c r="H24" s="86"/>
      <c r="I24" s="141"/>
    </row>
    <row r="25" spans="1:9" x14ac:dyDescent="0.35">
      <c r="A25" s="112"/>
      <c r="B25" s="126"/>
      <c r="C25" s="127"/>
      <c r="D25" s="87"/>
      <c r="E25" s="121"/>
      <c r="F25" s="122"/>
      <c r="G25" s="122"/>
      <c r="H25" s="86"/>
      <c r="I25" s="141"/>
    </row>
    <row r="26" spans="1:9" x14ac:dyDescent="0.35">
      <c r="A26" s="82" t="s">
        <v>58</v>
      </c>
      <c r="B26" s="83" t="s">
        <v>71</v>
      </c>
      <c r="C26" s="82"/>
      <c r="D26" s="84"/>
      <c r="E26" s="82"/>
      <c r="F26" s="82"/>
      <c r="G26" s="82"/>
      <c r="H26" s="84"/>
      <c r="I26" s="85">
        <f>SUM(G27:G31)</f>
        <v>0</v>
      </c>
    </row>
    <row r="27" spans="1:9" x14ac:dyDescent="0.35">
      <c r="A27" s="128"/>
      <c r="B27" s="113"/>
      <c r="C27" s="114"/>
      <c r="D27" s="87"/>
      <c r="E27" s="117"/>
      <c r="F27" s="118"/>
      <c r="G27" s="118"/>
      <c r="H27" s="86"/>
      <c r="I27" s="140"/>
    </row>
    <row r="28" spans="1:9" x14ac:dyDescent="0.35">
      <c r="A28" s="128"/>
      <c r="B28" s="88" t="s">
        <v>56</v>
      </c>
      <c r="C28" s="114"/>
      <c r="D28" s="87"/>
      <c r="E28" s="117"/>
      <c r="F28" s="118"/>
      <c r="G28" s="118"/>
      <c r="H28" s="86"/>
      <c r="I28" s="141"/>
    </row>
    <row r="29" spans="1:9" x14ac:dyDescent="0.35">
      <c r="A29" s="128"/>
      <c r="B29" s="88" t="s">
        <v>57</v>
      </c>
      <c r="C29" s="114"/>
      <c r="D29" s="111"/>
      <c r="E29" s="115"/>
      <c r="F29" s="116"/>
      <c r="G29" s="116">
        <f t="shared" ref="G29" si="0">E29*F29</f>
        <v>0</v>
      </c>
      <c r="H29" s="111"/>
      <c r="I29" s="141"/>
    </row>
    <row r="30" spans="1:9" x14ac:dyDescent="0.35">
      <c r="A30" s="128"/>
      <c r="B30" s="89" t="s">
        <v>72</v>
      </c>
      <c r="C30" s="114" t="s">
        <v>16</v>
      </c>
      <c r="D30" s="111"/>
      <c r="E30" s="115"/>
      <c r="F30" s="116"/>
      <c r="G30" s="116"/>
      <c r="H30" s="111"/>
      <c r="I30" s="141"/>
    </row>
    <row r="31" spans="1:9" x14ac:dyDescent="0.35">
      <c r="A31" s="125"/>
      <c r="B31" s="113"/>
      <c r="C31" s="114"/>
      <c r="D31" s="86"/>
      <c r="E31" s="115"/>
      <c r="F31" s="116"/>
      <c r="G31" s="116"/>
      <c r="H31" s="86"/>
      <c r="I31" s="141"/>
    </row>
    <row r="32" spans="1:9" ht="15.75" customHeight="1" x14ac:dyDescent="0.35">
      <c r="A32" s="82" t="s">
        <v>59</v>
      </c>
      <c r="B32" s="83" t="s">
        <v>84</v>
      </c>
      <c r="C32" s="82"/>
      <c r="D32" s="84"/>
      <c r="E32" s="82"/>
      <c r="F32" s="82"/>
      <c r="G32" s="82"/>
      <c r="H32" s="84"/>
      <c r="I32" s="85">
        <f>SUM(G33:G37)</f>
        <v>0</v>
      </c>
    </row>
    <row r="33" spans="1:9" x14ac:dyDescent="0.35">
      <c r="A33" s="123"/>
      <c r="B33" s="113"/>
      <c r="C33" s="90"/>
      <c r="D33" s="87"/>
      <c r="E33" s="119"/>
      <c r="F33" s="120"/>
      <c r="G33" s="120"/>
      <c r="H33" s="87"/>
      <c r="I33" s="140"/>
    </row>
    <row r="34" spans="1:9" x14ac:dyDescent="0.35">
      <c r="A34" s="112"/>
      <c r="B34" s="88" t="s">
        <v>56</v>
      </c>
      <c r="C34" s="90"/>
      <c r="D34" s="87"/>
      <c r="E34" s="117"/>
      <c r="F34" s="118"/>
      <c r="G34" s="118"/>
      <c r="H34" s="87"/>
      <c r="I34" s="141"/>
    </row>
    <row r="35" spans="1:9" x14ac:dyDescent="0.35">
      <c r="A35" s="112"/>
      <c r="B35" s="88" t="s">
        <v>57</v>
      </c>
      <c r="C35" s="90"/>
      <c r="D35" s="109"/>
      <c r="E35" s="117"/>
      <c r="F35" s="118"/>
      <c r="G35" s="118">
        <f t="shared" ref="G35" si="1">E35*F35</f>
        <v>0</v>
      </c>
      <c r="H35" s="110"/>
      <c r="I35" s="141"/>
    </row>
    <row r="36" spans="1:9" x14ac:dyDescent="0.35">
      <c r="A36" s="112"/>
      <c r="B36" s="89" t="s">
        <v>73</v>
      </c>
      <c r="C36" s="114" t="s">
        <v>16</v>
      </c>
      <c r="D36" s="86"/>
      <c r="E36" s="115"/>
      <c r="F36" s="116"/>
      <c r="G36" s="116"/>
      <c r="H36" s="86"/>
      <c r="I36" s="142"/>
    </row>
    <row r="37" spans="1:9" x14ac:dyDescent="0.35">
      <c r="A37" s="125"/>
      <c r="B37" s="126"/>
      <c r="C37" s="127"/>
      <c r="D37" s="86"/>
      <c r="E37" s="129"/>
      <c r="F37" s="130"/>
      <c r="G37" s="130"/>
      <c r="H37" s="86"/>
      <c r="I37" s="140"/>
    </row>
    <row r="38" spans="1:9" ht="15.75" customHeight="1" x14ac:dyDescent="0.35">
      <c r="A38" s="82" t="s">
        <v>60</v>
      </c>
      <c r="B38" s="83" t="s">
        <v>85</v>
      </c>
      <c r="C38" s="82"/>
      <c r="D38" s="84"/>
      <c r="E38" s="82"/>
      <c r="F38" s="82"/>
      <c r="G38" s="82"/>
      <c r="H38" s="84"/>
      <c r="I38" s="85">
        <f>SUM(G39:G42)</f>
        <v>0</v>
      </c>
    </row>
    <row r="39" spans="1:9" x14ac:dyDescent="0.35">
      <c r="A39" s="123"/>
      <c r="B39" s="113"/>
      <c r="C39" s="90"/>
      <c r="D39" s="86"/>
      <c r="E39" s="131"/>
      <c r="F39" s="132"/>
      <c r="G39" s="132"/>
      <c r="H39" s="86"/>
      <c r="I39" s="140"/>
    </row>
    <row r="40" spans="1:9" x14ac:dyDescent="0.35">
      <c r="A40" s="112"/>
      <c r="B40" s="88" t="s">
        <v>56</v>
      </c>
      <c r="C40" s="90"/>
      <c r="D40" s="86"/>
      <c r="E40" s="115"/>
      <c r="F40" s="116"/>
      <c r="G40" s="116"/>
      <c r="H40" s="86"/>
      <c r="I40" s="141"/>
    </row>
    <row r="41" spans="1:9" x14ac:dyDescent="0.35">
      <c r="A41" s="112"/>
      <c r="B41" s="88" t="s">
        <v>57</v>
      </c>
      <c r="C41" s="90"/>
      <c r="D41" s="86"/>
      <c r="E41" s="115"/>
      <c r="F41" s="116"/>
      <c r="G41" s="116"/>
      <c r="H41" s="86"/>
      <c r="I41" s="141"/>
    </row>
    <row r="42" spans="1:9" x14ac:dyDescent="0.35">
      <c r="A42" s="112"/>
      <c r="B42" s="89" t="s">
        <v>73</v>
      </c>
      <c r="C42" s="90" t="s">
        <v>16</v>
      </c>
      <c r="D42" s="86"/>
      <c r="E42" s="115"/>
      <c r="F42" s="116"/>
      <c r="G42" s="116"/>
      <c r="H42" s="86"/>
      <c r="I42" s="142"/>
    </row>
    <row r="43" spans="1:9" x14ac:dyDescent="0.35">
      <c r="A43" s="125"/>
      <c r="B43" s="126"/>
      <c r="C43" s="127"/>
      <c r="D43" s="86"/>
      <c r="E43" s="129"/>
      <c r="F43" s="130"/>
      <c r="G43" s="130"/>
      <c r="H43" s="86"/>
      <c r="I43" s="140"/>
    </row>
    <row r="44" spans="1:9" ht="15.75" customHeight="1" x14ac:dyDescent="0.35">
      <c r="A44" s="82" t="s">
        <v>61</v>
      </c>
      <c r="B44" s="83" t="s">
        <v>86</v>
      </c>
      <c r="C44" s="82"/>
      <c r="D44" s="84"/>
      <c r="E44" s="82"/>
      <c r="F44" s="82"/>
      <c r="G44" s="82"/>
      <c r="H44" s="84"/>
      <c r="I44" s="85">
        <f>SUM(G45:G48)</f>
        <v>0</v>
      </c>
    </row>
    <row r="45" spans="1:9" x14ac:dyDescent="0.35">
      <c r="A45" s="128"/>
      <c r="B45" s="113"/>
      <c r="C45" s="90"/>
      <c r="D45" s="86"/>
      <c r="E45" s="131"/>
      <c r="F45" s="132"/>
      <c r="G45" s="132"/>
      <c r="H45" s="86"/>
      <c r="I45" s="140"/>
    </row>
    <row r="46" spans="1:9" x14ac:dyDescent="0.35">
      <c r="A46" s="128"/>
      <c r="B46" s="88" t="s">
        <v>56</v>
      </c>
      <c r="C46" s="90"/>
      <c r="D46" s="86"/>
      <c r="E46" s="115"/>
      <c r="F46" s="116"/>
      <c r="G46" s="116"/>
      <c r="H46" s="86"/>
      <c r="I46" s="141"/>
    </row>
    <row r="47" spans="1:9" x14ac:dyDescent="0.35">
      <c r="A47" s="128"/>
      <c r="B47" s="88" t="s">
        <v>57</v>
      </c>
      <c r="C47" s="90"/>
      <c r="D47" s="86"/>
      <c r="E47" s="115"/>
      <c r="F47" s="116"/>
      <c r="G47" s="116"/>
      <c r="H47" s="86"/>
      <c r="I47" s="141"/>
    </row>
    <row r="48" spans="1:9" x14ac:dyDescent="0.35">
      <c r="A48" s="128"/>
      <c r="B48" s="89" t="s">
        <v>74</v>
      </c>
      <c r="C48" s="90" t="s">
        <v>16</v>
      </c>
      <c r="D48" s="86"/>
      <c r="E48" s="115"/>
      <c r="F48" s="116"/>
      <c r="G48" s="116"/>
      <c r="H48" s="86"/>
      <c r="I48" s="142"/>
    </row>
    <row r="49" spans="1:9" x14ac:dyDescent="0.35">
      <c r="A49" s="128"/>
      <c r="B49" s="126"/>
      <c r="C49" s="127"/>
      <c r="D49" s="86"/>
      <c r="E49" s="129"/>
      <c r="F49" s="130"/>
      <c r="G49" s="130"/>
      <c r="H49" s="86"/>
      <c r="I49" s="140"/>
    </row>
    <row r="50" spans="1:9" x14ac:dyDescent="0.35">
      <c r="A50" s="82" t="s">
        <v>62</v>
      </c>
      <c r="B50" s="83" t="s">
        <v>75</v>
      </c>
      <c r="C50" s="82"/>
      <c r="D50" s="84"/>
      <c r="E50" s="82"/>
      <c r="F50" s="82"/>
      <c r="G50" s="82"/>
      <c r="H50" s="84"/>
      <c r="I50" s="85">
        <f>SUM(G51:G58)</f>
        <v>0</v>
      </c>
    </row>
    <row r="51" spans="1:9" x14ac:dyDescent="0.35">
      <c r="B51" s="133"/>
      <c r="C51" s="90"/>
      <c r="D51" s="87"/>
      <c r="E51" s="117"/>
      <c r="F51" s="118"/>
      <c r="G51" s="120"/>
      <c r="H51" s="87"/>
      <c r="I51" s="140"/>
    </row>
    <row r="52" spans="1:9" x14ac:dyDescent="0.35">
      <c r="A52" s="128"/>
      <c r="B52" s="88" t="s">
        <v>56</v>
      </c>
      <c r="C52" s="90"/>
      <c r="D52" s="110"/>
      <c r="E52" s="117"/>
      <c r="F52" s="118"/>
      <c r="G52" s="118"/>
      <c r="H52" s="110"/>
      <c r="I52" s="141"/>
    </row>
    <row r="53" spans="1:9" x14ac:dyDescent="0.35">
      <c r="A53" s="128"/>
      <c r="B53" s="88" t="s">
        <v>57</v>
      </c>
      <c r="C53" s="90"/>
      <c r="D53" s="110"/>
      <c r="E53" s="117"/>
      <c r="F53" s="118"/>
      <c r="G53" s="118"/>
      <c r="H53" s="110"/>
      <c r="I53" s="141"/>
    </row>
    <row r="54" spans="1:9" x14ac:dyDescent="0.35">
      <c r="A54" s="128"/>
      <c r="B54" s="89" t="s">
        <v>92</v>
      </c>
      <c r="C54" s="90" t="s">
        <v>17</v>
      </c>
      <c r="D54" s="110"/>
      <c r="E54" s="117"/>
      <c r="F54" s="118"/>
      <c r="G54" s="118"/>
      <c r="H54" s="110"/>
      <c r="I54" s="141"/>
    </row>
    <row r="55" spans="1:9" x14ac:dyDescent="0.35">
      <c r="A55" s="128"/>
      <c r="B55" s="89" t="s">
        <v>93</v>
      </c>
      <c r="C55" s="90" t="s">
        <v>17</v>
      </c>
      <c r="D55" s="110"/>
      <c r="E55" s="117"/>
      <c r="F55" s="118"/>
      <c r="G55" s="118"/>
      <c r="H55" s="110"/>
      <c r="I55" s="141"/>
    </row>
    <row r="56" spans="1:9" x14ac:dyDescent="0.35">
      <c r="A56" s="128"/>
      <c r="B56" s="89" t="s">
        <v>94</v>
      </c>
      <c r="C56" s="90" t="s">
        <v>17</v>
      </c>
      <c r="D56" s="110"/>
      <c r="E56" s="117"/>
      <c r="F56" s="118"/>
      <c r="G56" s="118"/>
      <c r="H56" s="110"/>
      <c r="I56" s="141"/>
    </row>
    <row r="57" spans="1:9" x14ac:dyDescent="0.35">
      <c r="A57" s="128"/>
      <c r="B57" s="89" t="s">
        <v>76</v>
      </c>
      <c r="C57" s="90" t="s">
        <v>17</v>
      </c>
      <c r="D57" s="110"/>
      <c r="E57" s="117"/>
      <c r="F57" s="118"/>
      <c r="G57" s="118">
        <f t="shared" ref="G57" si="2">E57*F57</f>
        <v>0</v>
      </c>
      <c r="H57" s="110"/>
      <c r="I57" s="141"/>
    </row>
    <row r="58" spans="1:9" x14ac:dyDescent="0.35">
      <c r="A58" s="134"/>
      <c r="B58" s="135"/>
      <c r="C58" s="136"/>
      <c r="D58" s="87"/>
      <c r="E58" s="121"/>
      <c r="F58" s="122"/>
      <c r="G58" s="122"/>
      <c r="H58" s="87"/>
      <c r="I58" s="141"/>
    </row>
    <row r="59" spans="1:9" x14ac:dyDescent="0.35">
      <c r="A59" s="82" t="s">
        <v>63</v>
      </c>
      <c r="B59" s="91" t="s">
        <v>77</v>
      </c>
      <c r="C59" s="92"/>
      <c r="D59" s="84"/>
      <c r="E59" s="82"/>
      <c r="F59" s="82"/>
      <c r="G59" s="82"/>
      <c r="H59" s="84"/>
      <c r="I59" s="85">
        <f>SUM(G60:G64)</f>
        <v>0</v>
      </c>
    </row>
    <row r="60" spans="1:9" x14ac:dyDescent="0.35">
      <c r="A60" s="137"/>
      <c r="B60" s="89"/>
      <c r="C60" s="90"/>
      <c r="D60" s="87"/>
      <c r="E60" s="119"/>
      <c r="F60" s="120"/>
      <c r="G60" s="120"/>
      <c r="H60" s="87"/>
      <c r="I60" s="141"/>
    </row>
    <row r="61" spans="1:9" x14ac:dyDescent="0.35">
      <c r="A61" s="128"/>
      <c r="B61" s="88" t="s">
        <v>56</v>
      </c>
      <c r="C61" s="90"/>
      <c r="D61" s="87"/>
      <c r="E61" s="117"/>
      <c r="F61" s="118"/>
      <c r="G61" s="118"/>
      <c r="H61" s="87"/>
      <c r="I61" s="141"/>
    </row>
    <row r="62" spans="1:9" x14ac:dyDescent="0.35">
      <c r="A62" s="128"/>
      <c r="B62" s="88" t="s">
        <v>57</v>
      </c>
      <c r="C62" s="90"/>
      <c r="D62" s="87"/>
      <c r="E62" s="117"/>
      <c r="F62" s="118"/>
      <c r="G62" s="118"/>
      <c r="H62" s="87"/>
      <c r="I62" s="141"/>
    </row>
    <row r="63" spans="1:9" x14ac:dyDescent="0.35">
      <c r="A63" s="128"/>
      <c r="B63" s="89" t="s">
        <v>78</v>
      </c>
      <c r="C63" s="90" t="s">
        <v>17</v>
      </c>
      <c r="D63" s="110"/>
      <c r="E63" s="117"/>
      <c r="F63" s="118"/>
      <c r="G63" s="118">
        <f t="shared" ref="G63" si="3">E63*F63</f>
        <v>0</v>
      </c>
      <c r="H63" s="110"/>
      <c r="I63" s="141"/>
    </row>
    <row r="64" spans="1:9" x14ac:dyDescent="0.35">
      <c r="A64" s="134"/>
      <c r="B64" s="135"/>
      <c r="C64" s="136"/>
      <c r="D64" s="87"/>
      <c r="E64" s="121"/>
      <c r="F64" s="122"/>
      <c r="G64" s="122"/>
      <c r="H64" s="87"/>
      <c r="I64" s="141"/>
    </row>
    <row r="65" spans="1:9" x14ac:dyDescent="0.35">
      <c r="A65" s="82" t="s">
        <v>68</v>
      </c>
      <c r="B65" s="91" t="s">
        <v>79</v>
      </c>
      <c r="C65" s="92"/>
      <c r="D65" s="84"/>
      <c r="E65" s="82"/>
      <c r="F65" s="82"/>
      <c r="G65" s="82"/>
      <c r="H65" s="84"/>
      <c r="I65" s="85">
        <f>SUM(G66:G70)</f>
        <v>0</v>
      </c>
    </row>
    <row r="66" spans="1:9" x14ac:dyDescent="0.35">
      <c r="A66" s="112"/>
      <c r="B66" s="89"/>
      <c r="C66" s="90"/>
      <c r="D66" s="86"/>
      <c r="E66" s="115"/>
      <c r="F66" s="116"/>
      <c r="G66" s="132"/>
      <c r="H66" s="86"/>
      <c r="I66" s="141"/>
    </row>
    <row r="67" spans="1:9" x14ac:dyDescent="0.35">
      <c r="A67" s="112"/>
      <c r="B67" s="88" t="s">
        <v>56</v>
      </c>
      <c r="C67" s="90"/>
      <c r="D67" s="111"/>
      <c r="E67" s="115"/>
      <c r="F67" s="116"/>
      <c r="G67" s="116"/>
      <c r="H67" s="111"/>
      <c r="I67" s="141"/>
    </row>
    <row r="68" spans="1:9" x14ac:dyDescent="0.35">
      <c r="A68" s="112"/>
      <c r="B68" s="88" t="s">
        <v>57</v>
      </c>
      <c r="C68" s="90"/>
      <c r="D68" s="86"/>
      <c r="E68" s="115"/>
      <c r="F68" s="116"/>
      <c r="G68" s="116"/>
      <c r="H68" s="86"/>
      <c r="I68" s="141"/>
    </row>
    <row r="69" spans="1:9" x14ac:dyDescent="0.35">
      <c r="A69" s="112"/>
      <c r="B69" s="89" t="s">
        <v>80</v>
      </c>
      <c r="C69" s="90" t="s">
        <v>17</v>
      </c>
      <c r="D69" s="86"/>
      <c r="E69" s="115"/>
      <c r="F69" s="116"/>
      <c r="G69" s="116"/>
      <c r="H69" s="86"/>
      <c r="I69" s="141"/>
    </row>
    <row r="70" spans="1:9" x14ac:dyDescent="0.35">
      <c r="A70" s="125"/>
      <c r="B70" s="126"/>
      <c r="C70" s="127"/>
      <c r="D70" s="86"/>
      <c r="E70" s="129"/>
      <c r="F70" s="130"/>
      <c r="G70" s="130"/>
      <c r="H70" s="86"/>
      <c r="I70" s="141"/>
    </row>
    <row r="71" spans="1:9" x14ac:dyDescent="0.35">
      <c r="A71" s="82" t="s">
        <v>89</v>
      </c>
      <c r="B71" s="83" t="s">
        <v>81</v>
      </c>
      <c r="C71" s="82"/>
      <c r="D71" s="84"/>
      <c r="E71" s="82"/>
      <c r="F71" s="82"/>
      <c r="G71" s="82"/>
      <c r="H71" s="84"/>
      <c r="I71" s="85">
        <f>SUM(G72:G73)</f>
        <v>0</v>
      </c>
    </row>
    <row r="72" spans="1:9" x14ac:dyDescent="0.35">
      <c r="A72" s="123"/>
      <c r="B72" s="138"/>
      <c r="C72" s="139"/>
      <c r="D72" s="86"/>
      <c r="E72" s="131"/>
      <c r="F72" s="132"/>
      <c r="G72" s="132"/>
      <c r="H72" s="86"/>
      <c r="I72" s="141"/>
    </row>
    <row r="73" spans="1:9" x14ac:dyDescent="0.35">
      <c r="A73" s="112"/>
      <c r="B73" s="113" t="s">
        <v>82</v>
      </c>
      <c r="C73" s="114" t="s">
        <v>15</v>
      </c>
      <c r="D73" s="111"/>
      <c r="E73" s="115"/>
      <c r="F73" s="116"/>
      <c r="G73" s="116">
        <f t="shared" ref="G73" si="4">E73*F73</f>
        <v>0</v>
      </c>
      <c r="H73" s="111"/>
      <c r="I73" s="141"/>
    </row>
    <row r="74" spans="1:9" x14ac:dyDescent="0.35">
      <c r="A74" s="125"/>
      <c r="B74" s="126"/>
      <c r="C74" s="127"/>
      <c r="D74" s="86"/>
      <c r="E74" s="129"/>
      <c r="F74" s="130"/>
      <c r="G74" s="130"/>
      <c r="H74" s="86"/>
      <c r="I74" s="141"/>
    </row>
    <row r="75" spans="1:9" x14ac:dyDescent="0.35">
      <c r="A75" s="82" t="s">
        <v>90</v>
      </c>
      <c r="B75" s="83" t="s">
        <v>64</v>
      </c>
      <c r="C75" s="82"/>
      <c r="D75" s="84"/>
      <c r="E75" s="82"/>
      <c r="F75" s="82"/>
      <c r="G75" s="82"/>
      <c r="H75" s="84"/>
      <c r="I75" s="85">
        <f>SUM(G76:G78)</f>
        <v>0</v>
      </c>
    </row>
    <row r="76" spans="1:9" x14ac:dyDescent="0.35">
      <c r="A76" s="123"/>
      <c r="B76" s="138"/>
      <c r="C76" s="139"/>
      <c r="D76" s="86"/>
      <c r="E76" s="131"/>
      <c r="F76" s="132"/>
      <c r="G76" s="132"/>
      <c r="H76" s="86"/>
      <c r="I76" s="141"/>
    </row>
    <row r="77" spans="1:9" x14ac:dyDescent="0.35">
      <c r="A77" s="112"/>
      <c r="B77" s="113" t="s">
        <v>65</v>
      </c>
      <c r="C77" s="114" t="s">
        <v>15</v>
      </c>
      <c r="D77" s="111"/>
      <c r="E77" s="115"/>
      <c r="F77" s="116"/>
      <c r="G77" s="116">
        <f t="shared" ref="G77" si="5">E77*F77</f>
        <v>0</v>
      </c>
      <c r="H77" s="111"/>
      <c r="I77" s="141"/>
    </row>
    <row r="78" spans="1:9" x14ac:dyDescent="0.35">
      <c r="A78" s="125"/>
      <c r="B78" s="126"/>
      <c r="C78" s="127"/>
      <c r="D78" s="86"/>
      <c r="E78" s="129"/>
      <c r="F78" s="130"/>
      <c r="G78" s="130"/>
      <c r="H78" s="86"/>
      <c r="I78" s="141"/>
    </row>
    <row r="79" spans="1:9" x14ac:dyDescent="0.35">
      <c r="A79" s="185" t="s">
        <v>67</v>
      </c>
      <c r="B79" s="185"/>
      <c r="C79" s="185"/>
      <c r="D79" s="15"/>
      <c r="E79" s="82"/>
      <c r="F79" s="82"/>
      <c r="G79" s="82"/>
      <c r="H79" s="15"/>
      <c r="I79" s="93"/>
    </row>
    <row r="80" spans="1:9" x14ac:dyDescent="0.35">
      <c r="A80" s="94"/>
      <c r="B80" s="95"/>
      <c r="C80" s="96"/>
      <c r="D80" s="97"/>
      <c r="E80" s="98"/>
      <c r="F80" s="99"/>
      <c r="G80" s="99"/>
      <c r="H80" s="97"/>
      <c r="I80" s="99"/>
    </row>
    <row r="81" spans="1:9" x14ac:dyDescent="0.35">
      <c r="A81" s="100" t="s">
        <v>4</v>
      </c>
      <c r="B81" s="186" t="str">
        <f>"Total HT BASE du lot "&amp;$B$5</f>
        <v>Total HT BASE du lot Revêtements de sols souples</v>
      </c>
      <c r="C81" s="186"/>
      <c r="D81" s="101"/>
      <c r="E81" s="102"/>
      <c r="F81" s="103"/>
      <c r="G81" s="104" t="str">
        <f>IF(SUM(G8:G34)=I81,"","ERREUR sur totaux")</f>
        <v/>
      </c>
      <c r="H81" s="101"/>
      <c r="I81" s="105">
        <f>SUM(I8:I78)</f>
        <v>0</v>
      </c>
    </row>
    <row r="82" spans="1:9" x14ac:dyDescent="0.35">
      <c r="A82" s="187" t="s">
        <v>14</v>
      </c>
      <c r="B82" s="187"/>
      <c r="C82" s="7">
        <v>0.1</v>
      </c>
      <c r="D82" s="106"/>
      <c r="E82" s="188"/>
      <c r="F82" s="189"/>
      <c r="G82" s="190"/>
      <c r="H82" s="106"/>
      <c r="I82" s="107">
        <f>I81*C82</f>
        <v>0</v>
      </c>
    </row>
    <row r="83" spans="1:9" x14ac:dyDescent="0.35">
      <c r="A83" s="100" t="s">
        <v>4</v>
      </c>
      <c r="B83" s="186" t="str">
        <f>"Total TTC BASE du lot "&amp;$B$5</f>
        <v>Total TTC BASE du lot Revêtements de sols souples</v>
      </c>
      <c r="C83" s="186"/>
      <c r="D83" s="101"/>
      <c r="E83" s="191"/>
      <c r="F83" s="192"/>
      <c r="G83" s="193"/>
      <c r="H83" s="101"/>
      <c r="I83" s="108">
        <f>SUM(I81:I82)</f>
        <v>0</v>
      </c>
    </row>
    <row r="84" spans="1:9" x14ac:dyDescent="0.35">
      <c r="A84" s="27"/>
      <c r="B84" s="28"/>
      <c r="C84" s="27"/>
      <c r="D84" s="29"/>
      <c r="E84" s="30"/>
      <c r="F84" s="30"/>
      <c r="G84" s="30"/>
      <c r="H84" s="29"/>
      <c r="I84" s="31"/>
    </row>
    <row r="85" spans="1:9" x14ac:dyDescent="0.35">
      <c r="A85" s="27"/>
      <c r="B85" s="28"/>
      <c r="C85" s="27"/>
      <c r="D85" s="29"/>
      <c r="E85" s="30"/>
      <c r="F85" s="30"/>
      <c r="G85" s="30"/>
      <c r="H85" s="29"/>
      <c r="I85" s="31"/>
    </row>
  </sheetData>
  <mergeCells count="12">
    <mergeCell ref="A79:C79"/>
    <mergeCell ref="B81:C81"/>
    <mergeCell ref="A82:B82"/>
    <mergeCell ref="E82:G82"/>
    <mergeCell ref="B83:C83"/>
    <mergeCell ref="E83:G83"/>
    <mergeCell ref="F5:G5"/>
    <mergeCell ref="A2:B2"/>
    <mergeCell ref="E2:I2"/>
    <mergeCell ref="E3:I3"/>
    <mergeCell ref="A4:B4"/>
    <mergeCell ref="F4:G4"/>
  </mergeCells>
  <conditionalFormatting sqref="I80 H4:H8 A4:F4 A3:D3 A6:G8 C5:F5 A9:H9 A37:F37 I4:I9 A76:F76 A78:F78 A11:C11 H11:I13 I82:I85 H76 H78 A77:H77 C2:D2 A31:H31 D35:H35 C28:H30 A52:A56 A49:F49 D67:H67 A67:A69 D68:F69 B69:C69 A70:F70 A19:C19 A12:A13 I75 A79:H85 D21:H24 A26:I26 D36:F36 A35:A36 G36:H37 D45:F48 G45:H49 D52:H57 A63:H63 G68:H70 A74:H75 D65:I65 A25:H25 A27:H27 H18:I19 C18 A28:A31 A15:A25 A45:A48 A39:A43 B51:F51 A50 B54:C57">
    <cfRule type="cellIs" dxfId="135" priority="207" operator="equal">
      <formula>0</formula>
    </cfRule>
  </conditionalFormatting>
  <conditionalFormatting sqref="A11:C11 H11:I13 A12:A13">
    <cfRule type="cellIs" dxfId="134" priority="206" operator="equal">
      <formula>0</formula>
    </cfRule>
  </conditionalFormatting>
  <conditionalFormatting sqref="E2:I2">
    <cfRule type="cellIs" dxfId="133" priority="205" operator="equal">
      <formula>0</formula>
    </cfRule>
  </conditionalFormatting>
  <conditionalFormatting sqref="E3">
    <cfRule type="cellIs" dxfId="132" priority="204" operator="equal">
      <formula>0</formula>
    </cfRule>
  </conditionalFormatting>
  <conditionalFormatting sqref="E3">
    <cfRule type="cellIs" dxfId="131" priority="203" operator="equal">
      <formula>0</formula>
    </cfRule>
  </conditionalFormatting>
  <conditionalFormatting sqref="A66 H66 D66:F66">
    <cfRule type="cellIs" dxfId="130" priority="202" operator="equal">
      <formula>0</formula>
    </cfRule>
  </conditionalFormatting>
  <conditionalFormatting sqref="G76 G78">
    <cfRule type="cellIs" dxfId="129" priority="196" operator="equal">
      <formula>0</formula>
    </cfRule>
  </conditionalFormatting>
  <conditionalFormatting sqref="G66">
    <cfRule type="cellIs" dxfId="128" priority="198" operator="equal">
      <formula>0</formula>
    </cfRule>
  </conditionalFormatting>
  <conditionalFormatting sqref="A33:A34 C33">
    <cfRule type="cellIs" dxfId="127" priority="191" operator="equal">
      <formula>0</formula>
    </cfRule>
  </conditionalFormatting>
  <conditionalFormatting sqref="A10:I10">
    <cfRule type="cellIs" dxfId="126" priority="195" operator="equal">
      <formula>0</formula>
    </cfRule>
  </conditionalFormatting>
  <conditionalFormatting sqref="D11:G13 D18:G19">
    <cfRule type="cellIs" dxfId="125" priority="194" operator="equal">
      <formula>0</formula>
    </cfRule>
  </conditionalFormatting>
  <conditionalFormatting sqref="D11:G13">
    <cfRule type="cellIs" dxfId="124" priority="193" operator="equal">
      <formula>0</formula>
    </cfRule>
  </conditionalFormatting>
  <conditionalFormatting sqref="D33:H34">
    <cfRule type="cellIs" dxfId="123" priority="192" operator="equal">
      <formula>0</formula>
    </cfRule>
  </conditionalFormatting>
  <conditionalFormatting sqref="A64:F64 A60:A61 H60:H62 H64 D60:F62">
    <cfRule type="cellIs" dxfId="122" priority="188" operator="equal">
      <formula>0</formula>
    </cfRule>
  </conditionalFormatting>
  <conditionalFormatting sqref="G51 G58">
    <cfRule type="cellIs" dxfId="121" priority="189" operator="equal">
      <formula>0</formula>
    </cfRule>
  </conditionalFormatting>
  <conditionalFormatting sqref="A58:F58 H58 H51 C50:I50">
    <cfRule type="cellIs" dxfId="120" priority="190" operator="equal">
      <formula>0</formula>
    </cfRule>
  </conditionalFormatting>
  <conditionalFormatting sqref="A32 C32:I32">
    <cfRule type="cellIs" dxfId="119" priority="181" operator="equal">
      <formula>0</formula>
    </cfRule>
  </conditionalFormatting>
  <conditionalFormatting sqref="D59:I59">
    <cfRule type="cellIs" dxfId="118" priority="187" operator="equal">
      <formula>0</formula>
    </cfRule>
  </conditionalFormatting>
  <conditionalFormatting sqref="G60:G62 G64">
    <cfRule type="cellIs" dxfId="117" priority="184" operator="equal">
      <formula>0</formula>
    </cfRule>
  </conditionalFormatting>
  <conditionalFormatting sqref="H20:I20 A20">
    <cfRule type="cellIs" dxfId="116" priority="180" operator="equal">
      <formula>0</formula>
    </cfRule>
  </conditionalFormatting>
  <conditionalFormatting sqref="D20:G20">
    <cfRule type="cellIs" dxfId="115" priority="179" operator="equal">
      <formula>0</formula>
    </cfRule>
  </conditionalFormatting>
  <conditionalFormatting sqref="A57">
    <cfRule type="cellIs" dxfId="114" priority="174" operator="equal">
      <formula>0</formula>
    </cfRule>
  </conditionalFormatting>
  <conditionalFormatting sqref="A57">
    <cfRule type="cellIs" dxfId="113" priority="175" operator="equal">
      <formula>0</formula>
    </cfRule>
  </conditionalFormatting>
  <conditionalFormatting sqref="B29">
    <cfRule type="cellIs" dxfId="112" priority="168" operator="equal">
      <formula>0</formula>
    </cfRule>
  </conditionalFormatting>
  <conditionalFormatting sqref="B28">
    <cfRule type="cellIs" dxfId="111" priority="169" operator="equal">
      <formula>0</formula>
    </cfRule>
  </conditionalFormatting>
  <conditionalFormatting sqref="C34:C35">
    <cfRule type="cellIs" dxfId="110" priority="163" operator="equal">
      <formula>0</formula>
    </cfRule>
  </conditionalFormatting>
  <conditionalFormatting sqref="A62">
    <cfRule type="cellIs" dxfId="109" priority="155" operator="equal">
      <formula>0</formula>
    </cfRule>
  </conditionalFormatting>
  <conditionalFormatting sqref="A62">
    <cfRule type="cellIs" dxfId="108" priority="156" operator="equal">
      <formula>0</formula>
    </cfRule>
  </conditionalFormatting>
  <conditionalFormatting sqref="C59">
    <cfRule type="cellIs" dxfId="107" priority="151" operator="equal">
      <formula>0</formula>
    </cfRule>
  </conditionalFormatting>
  <conditionalFormatting sqref="B60:C60 C61:C62">
    <cfRule type="cellIs" dxfId="106" priority="152" operator="equal">
      <formula>0</formula>
    </cfRule>
  </conditionalFormatting>
  <conditionalFormatting sqref="C52:C53">
    <cfRule type="cellIs" dxfId="105" priority="153" operator="equal">
      <formula>0</formula>
    </cfRule>
  </conditionalFormatting>
  <conditionalFormatting sqref="B59">
    <cfRule type="cellIs" dxfId="104" priority="150" operator="equal">
      <formula>0</formula>
    </cfRule>
  </conditionalFormatting>
  <conditionalFormatting sqref="B62">
    <cfRule type="cellIs" dxfId="103" priority="148" operator="equal">
      <formula>0</formula>
    </cfRule>
  </conditionalFormatting>
  <conditionalFormatting sqref="B61">
    <cfRule type="cellIs" dxfId="102" priority="149" operator="equal">
      <formula>0</formula>
    </cfRule>
  </conditionalFormatting>
  <conditionalFormatting sqref="B30">
    <cfRule type="cellIs" dxfId="101" priority="138" operator="equal">
      <formula>0</formula>
    </cfRule>
  </conditionalFormatting>
  <conditionalFormatting sqref="C36">
    <cfRule type="cellIs" dxfId="100" priority="136" operator="equal">
      <formula>0</formula>
    </cfRule>
  </conditionalFormatting>
  <conditionalFormatting sqref="I44">
    <cfRule type="cellIs" dxfId="99" priority="119" operator="equal">
      <formula>0</formula>
    </cfRule>
  </conditionalFormatting>
  <conditionalFormatting sqref="C45">
    <cfRule type="cellIs" dxfId="98" priority="131" operator="equal">
      <formula>0</formula>
    </cfRule>
  </conditionalFormatting>
  <conditionalFormatting sqref="C46:C47">
    <cfRule type="cellIs" dxfId="97" priority="128" operator="equal">
      <formula>0</formula>
    </cfRule>
  </conditionalFormatting>
  <conditionalFormatting sqref="C48">
    <cfRule type="cellIs" dxfId="96" priority="125" operator="equal">
      <formula>0</formula>
    </cfRule>
  </conditionalFormatting>
  <conditionalFormatting sqref="C44:H44">
    <cfRule type="cellIs" dxfId="95" priority="121" operator="equal">
      <formula>0</formula>
    </cfRule>
  </conditionalFormatting>
  <conditionalFormatting sqref="C65">
    <cfRule type="cellIs" dxfId="94" priority="113" operator="equal">
      <formula>0</formula>
    </cfRule>
  </conditionalFormatting>
  <conditionalFormatting sqref="B66:C66 C67:C68">
    <cfRule type="cellIs" dxfId="93" priority="114" operator="equal">
      <formula>0</formula>
    </cfRule>
  </conditionalFormatting>
  <conditionalFormatting sqref="B65">
    <cfRule type="cellIs" dxfId="92" priority="112" operator="equal">
      <formula>0</formula>
    </cfRule>
  </conditionalFormatting>
  <conditionalFormatting sqref="B68">
    <cfRule type="cellIs" dxfId="91" priority="110" operator="equal">
      <formula>0</formula>
    </cfRule>
  </conditionalFormatting>
  <conditionalFormatting sqref="B67">
    <cfRule type="cellIs" dxfId="90" priority="111" operator="equal">
      <formula>0</formula>
    </cfRule>
  </conditionalFormatting>
  <conditionalFormatting sqref="A72:F72 H72 A73:H73 B71:I71">
    <cfRule type="cellIs" dxfId="89" priority="98" operator="equal">
      <formula>0</formula>
    </cfRule>
  </conditionalFormatting>
  <conditionalFormatting sqref="G72">
    <cfRule type="cellIs" dxfId="88" priority="97" operator="equal">
      <formula>0</formula>
    </cfRule>
  </conditionalFormatting>
  <conditionalFormatting sqref="B12:C13">
    <cfRule type="cellIs" dxfId="87" priority="96" operator="equal">
      <formula>0</formula>
    </cfRule>
  </conditionalFormatting>
  <conditionalFormatting sqref="A5:B5">
    <cfRule type="cellIs" dxfId="86" priority="95" operator="equal">
      <formula>0</formula>
    </cfRule>
  </conditionalFormatting>
  <conditionalFormatting sqref="B24:C24">
    <cfRule type="cellIs" dxfId="85" priority="90" operator="equal">
      <formula>0</formula>
    </cfRule>
  </conditionalFormatting>
  <conditionalFormatting sqref="C20 B21:C21 C22:C23">
    <cfRule type="cellIs" dxfId="84" priority="94" operator="equal">
      <formula>0</formula>
    </cfRule>
  </conditionalFormatting>
  <conditionalFormatting sqref="B22">
    <cfRule type="cellIs" dxfId="83" priority="93" operator="equal">
      <formula>0</formula>
    </cfRule>
  </conditionalFormatting>
  <conditionalFormatting sqref="B23">
    <cfRule type="cellIs" dxfId="82" priority="92" operator="equal">
      <formula>0</formula>
    </cfRule>
  </conditionalFormatting>
  <conditionalFormatting sqref="B20">
    <cfRule type="cellIs" dxfId="81" priority="91" operator="equal">
      <formula>0</formula>
    </cfRule>
  </conditionalFormatting>
  <conditionalFormatting sqref="B32:B33">
    <cfRule type="cellIs" dxfId="80" priority="89" operator="equal">
      <formula>0</formula>
    </cfRule>
  </conditionalFormatting>
  <conditionalFormatting sqref="B35">
    <cfRule type="cellIs" dxfId="79" priority="87" operator="equal">
      <formula>0</formula>
    </cfRule>
  </conditionalFormatting>
  <conditionalFormatting sqref="B34">
    <cfRule type="cellIs" dxfId="78" priority="88" operator="equal">
      <formula>0</formula>
    </cfRule>
  </conditionalFormatting>
  <conditionalFormatting sqref="B36">
    <cfRule type="cellIs" dxfId="77" priority="86" operator="equal">
      <formula>0</formula>
    </cfRule>
  </conditionalFormatting>
  <conditionalFormatting sqref="B44:B45">
    <cfRule type="cellIs" dxfId="76" priority="85" operator="equal">
      <formula>0</formula>
    </cfRule>
  </conditionalFormatting>
  <conditionalFormatting sqref="B47">
    <cfRule type="cellIs" dxfId="75" priority="83" operator="equal">
      <formula>0</formula>
    </cfRule>
  </conditionalFormatting>
  <conditionalFormatting sqref="B46">
    <cfRule type="cellIs" dxfId="74" priority="84" operator="equal">
      <formula>0</formula>
    </cfRule>
  </conditionalFormatting>
  <conditionalFormatting sqref="B48">
    <cfRule type="cellIs" dxfId="73" priority="82" operator="equal">
      <formula>0</formula>
    </cfRule>
  </conditionalFormatting>
  <conditionalFormatting sqref="B50">
    <cfRule type="cellIs" dxfId="72" priority="81" operator="equal">
      <formula>0</formula>
    </cfRule>
  </conditionalFormatting>
  <conditionalFormatting sqref="B53">
    <cfRule type="cellIs" dxfId="71" priority="79" operator="equal">
      <formula>0</formula>
    </cfRule>
  </conditionalFormatting>
  <conditionalFormatting sqref="B52">
    <cfRule type="cellIs" dxfId="70" priority="80" operator="equal">
      <formula>0</formula>
    </cfRule>
  </conditionalFormatting>
  <conditionalFormatting sqref="I22:I23">
    <cfRule type="cellIs" dxfId="69" priority="77" operator="equal">
      <formula>0</formula>
    </cfRule>
  </conditionalFormatting>
  <conditionalFormatting sqref="I22:I23">
    <cfRule type="cellIs" dxfId="68" priority="76" operator="equal">
      <formula>0</formula>
    </cfRule>
  </conditionalFormatting>
  <conditionalFormatting sqref="I21">
    <cfRule type="cellIs" dxfId="67" priority="75" operator="equal">
      <formula>0</formula>
    </cfRule>
  </conditionalFormatting>
  <conditionalFormatting sqref="I28:I29">
    <cfRule type="cellIs" dxfId="66" priority="74" operator="equal">
      <formula>0</formula>
    </cfRule>
  </conditionalFormatting>
  <conditionalFormatting sqref="I28:I29">
    <cfRule type="cellIs" dxfId="65" priority="73" operator="equal">
      <formula>0</formula>
    </cfRule>
  </conditionalFormatting>
  <conditionalFormatting sqref="I27">
    <cfRule type="cellIs" dxfId="64" priority="72" operator="equal">
      <formula>0</formula>
    </cfRule>
  </conditionalFormatting>
  <conditionalFormatting sqref="I34:I36">
    <cfRule type="cellIs" dxfId="63" priority="71" operator="equal">
      <formula>0</formula>
    </cfRule>
  </conditionalFormatting>
  <conditionalFormatting sqref="I34:I35">
    <cfRule type="cellIs" dxfId="62" priority="70" operator="equal">
      <formula>0</formula>
    </cfRule>
  </conditionalFormatting>
  <conditionalFormatting sqref="I33 I37">
    <cfRule type="cellIs" dxfId="61" priority="69" operator="equal">
      <formula>0</formula>
    </cfRule>
  </conditionalFormatting>
  <conditionalFormatting sqref="I46:I48">
    <cfRule type="cellIs" dxfId="60" priority="68" operator="equal">
      <formula>0</formula>
    </cfRule>
  </conditionalFormatting>
  <conditionalFormatting sqref="I46:I47">
    <cfRule type="cellIs" dxfId="59" priority="67" operator="equal">
      <formula>0</formula>
    </cfRule>
  </conditionalFormatting>
  <conditionalFormatting sqref="I45 I49">
    <cfRule type="cellIs" dxfId="58" priority="66" operator="equal">
      <formula>0</formula>
    </cfRule>
  </conditionalFormatting>
  <conditionalFormatting sqref="I52:I53">
    <cfRule type="cellIs" dxfId="57" priority="65" operator="equal">
      <formula>0</formula>
    </cfRule>
  </conditionalFormatting>
  <conditionalFormatting sqref="I52:I53">
    <cfRule type="cellIs" dxfId="56" priority="64" operator="equal">
      <formula>0</formula>
    </cfRule>
  </conditionalFormatting>
  <conditionalFormatting sqref="I51">
    <cfRule type="cellIs" dxfId="55" priority="63" operator="equal">
      <formula>0</formula>
    </cfRule>
  </conditionalFormatting>
  <conditionalFormatting sqref="I24:I25">
    <cfRule type="cellIs" dxfId="54" priority="59" operator="equal">
      <formula>0</formula>
    </cfRule>
  </conditionalFormatting>
  <conditionalFormatting sqref="I24:I25">
    <cfRule type="cellIs" dxfId="53" priority="58" operator="equal">
      <formula>0</formula>
    </cfRule>
  </conditionalFormatting>
  <conditionalFormatting sqref="I30:I31">
    <cfRule type="cellIs" dxfId="52" priority="57" operator="equal">
      <formula>0</formula>
    </cfRule>
  </conditionalFormatting>
  <conditionalFormatting sqref="I30:I31">
    <cfRule type="cellIs" dxfId="51" priority="56" operator="equal">
      <formula>0</formula>
    </cfRule>
  </conditionalFormatting>
  <conditionalFormatting sqref="I54:I58">
    <cfRule type="cellIs" dxfId="50" priority="55" operator="equal">
      <formula>0</formula>
    </cfRule>
  </conditionalFormatting>
  <conditionalFormatting sqref="I54:I58">
    <cfRule type="cellIs" dxfId="49" priority="54" operator="equal">
      <formula>0</formula>
    </cfRule>
  </conditionalFormatting>
  <conditionalFormatting sqref="I60:I64">
    <cfRule type="cellIs" dxfId="48" priority="53" operator="equal">
      <formula>0</formula>
    </cfRule>
  </conditionalFormatting>
  <conditionalFormatting sqref="I60:I64">
    <cfRule type="cellIs" dxfId="47" priority="52" operator="equal">
      <formula>0</formula>
    </cfRule>
  </conditionalFormatting>
  <conditionalFormatting sqref="I66:I70">
    <cfRule type="cellIs" dxfId="46" priority="51" operator="equal">
      <formula>0</formula>
    </cfRule>
  </conditionalFormatting>
  <conditionalFormatting sqref="I66:I70">
    <cfRule type="cellIs" dxfId="45" priority="50" operator="equal">
      <formula>0</formula>
    </cfRule>
  </conditionalFormatting>
  <conditionalFormatting sqref="I72:I74">
    <cfRule type="cellIs" dxfId="44" priority="49" operator="equal">
      <formula>0</formula>
    </cfRule>
  </conditionalFormatting>
  <conditionalFormatting sqref="I72:I74">
    <cfRule type="cellIs" dxfId="43" priority="48" operator="equal">
      <formula>0</formula>
    </cfRule>
  </conditionalFormatting>
  <conditionalFormatting sqref="I76:I78">
    <cfRule type="cellIs" dxfId="42" priority="47" operator="equal">
      <formula>0</formula>
    </cfRule>
  </conditionalFormatting>
  <conditionalFormatting sqref="I76:I78">
    <cfRule type="cellIs" dxfId="41" priority="46" operator="equal">
      <formula>0</formula>
    </cfRule>
  </conditionalFormatting>
  <conditionalFormatting sqref="A39:A42 D39:H42">
    <cfRule type="cellIs" dxfId="40" priority="45" operator="equal">
      <formula>0</formula>
    </cfRule>
  </conditionalFormatting>
  <conditionalFormatting sqref="I38">
    <cfRule type="cellIs" dxfId="39" priority="40" operator="equal">
      <formula>0</formula>
    </cfRule>
  </conditionalFormatting>
  <conditionalFormatting sqref="C39">
    <cfRule type="cellIs" dxfId="38" priority="44" operator="equal">
      <formula>0</formula>
    </cfRule>
  </conditionalFormatting>
  <conditionalFormatting sqref="C40:C41">
    <cfRule type="cellIs" dxfId="37" priority="43" operator="equal">
      <formula>0</formula>
    </cfRule>
  </conditionalFormatting>
  <conditionalFormatting sqref="C42">
    <cfRule type="cellIs" dxfId="36" priority="42" operator="equal">
      <formula>0</formula>
    </cfRule>
  </conditionalFormatting>
  <conditionalFormatting sqref="A38 C38:H38">
    <cfRule type="cellIs" dxfId="35" priority="41" operator="equal">
      <formula>0</formula>
    </cfRule>
  </conditionalFormatting>
  <conditionalFormatting sqref="B38:B39">
    <cfRule type="cellIs" dxfId="34" priority="39" operator="equal">
      <formula>0</formula>
    </cfRule>
  </conditionalFormatting>
  <conditionalFormatting sqref="B41">
    <cfRule type="cellIs" dxfId="33" priority="37" operator="equal">
      <formula>0</formula>
    </cfRule>
  </conditionalFormatting>
  <conditionalFormatting sqref="B40">
    <cfRule type="cellIs" dxfId="32" priority="38" operator="equal">
      <formula>0</formula>
    </cfRule>
  </conditionalFormatting>
  <conditionalFormatting sqref="B42">
    <cfRule type="cellIs" dxfId="31" priority="36" operator="equal">
      <formula>0</formula>
    </cfRule>
  </conditionalFormatting>
  <conditionalFormatting sqref="I40:I42">
    <cfRule type="cellIs" dxfId="30" priority="35" operator="equal">
      <formula>0</formula>
    </cfRule>
  </conditionalFormatting>
  <conditionalFormatting sqref="I40:I41">
    <cfRule type="cellIs" dxfId="29" priority="34" operator="equal">
      <formula>0</formula>
    </cfRule>
  </conditionalFormatting>
  <conditionalFormatting sqref="I39">
    <cfRule type="cellIs" dxfId="28" priority="33" operator="equal">
      <formula>0</formula>
    </cfRule>
  </conditionalFormatting>
  <conditionalFormatting sqref="A43:H43">
    <cfRule type="cellIs" dxfId="27" priority="32" operator="equal">
      <formula>0</formula>
    </cfRule>
  </conditionalFormatting>
  <conditionalFormatting sqref="I43">
    <cfRule type="cellIs" dxfId="26" priority="31" operator="equal">
      <formula>0</formula>
    </cfRule>
  </conditionalFormatting>
  <conditionalFormatting sqref="D16:G17">
    <cfRule type="cellIs" dxfId="25" priority="26" operator="equal">
      <formula>0</formula>
    </cfRule>
  </conditionalFormatting>
  <conditionalFormatting sqref="B18">
    <cfRule type="cellIs" dxfId="24" priority="24" operator="equal">
      <formula>0</formula>
    </cfRule>
  </conditionalFormatting>
  <conditionalFormatting sqref="A14:I14 A16:A17 H16:I17 C16:C17">
    <cfRule type="cellIs" dxfId="23" priority="30" operator="equal">
      <formula>0</formula>
    </cfRule>
  </conditionalFormatting>
  <conditionalFormatting sqref="A16:A17 H16:I17 C16:C17">
    <cfRule type="cellIs" dxfId="22" priority="29" operator="equal">
      <formula>0</formula>
    </cfRule>
  </conditionalFormatting>
  <conditionalFormatting sqref="A15:I15">
    <cfRule type="cellIs" dxfId="21" priority="28" operator="equal">
      <formula>0</formula>
    </cfRule>
  </conditionalFormatting>
  <conditionalFormatting sqref="D16:G17">
    <cfRule type="cellIs" dxfId="20" priority="27" operator="equal">
      <formula>0</formula>
    </cfRule>
  </conditionalFormatting>
  <conditionalFormatting sqref="B18">
    <cfRule type="cellIs" dxfId="19" priority="25" operator="equal">
      <formula>0</formula>
    </cfRule>
  </conditionalFormatting>
  <conditionalFormatting sqref="B16">
    <cfRule type="cellIs" dxfId="18" priority="23" operator="equal">
      <formula>0</formula>
    </cfRule>
  </conditionalFormatting>
  <conditionalFormatting sqref="B17">
    <cfRule type="cellIs" dxfId="17" priority="22" operator="equal">
      <formula>0</formula>
    </cfRule>
  </conditionalFormatting>
  <conditionalFormatting sqref="A27:A28">
    <cfRule type="cellIs" dxfId="16" priority="21" operator="equal">
      <formula>0</formula>
    </cfRule>
  </conditionalFormatting>
  <conditionalFormatting sqref="A26">
    <cfRule type="cellIs" dxfId="15" priority="20" operator="equal">
      <formula>0</formula>
    </cfRule>
  </conditionalFormatting>
  <conditionalFormatting sqref="A14">
    <cfRule type="cellIs" dxfId="14" priority="19" operator="equal">
      <formula>0</formula>
    </cfRule>
  </conditionalFormatting>
  <conditionalFormatting sqref="A38">
    <cfRule type="cellIs" dxfId="13" priority="18" operator="equal">
      <formula>0</formula>
    </cfRule>
  </conditionalFormatting>
  <conditionalFormatting sqref="A33:A36">
    <cfRule type="cellIs" dxfId="12" priority="17" operator="equal">
      <formula>0</formula>
    </cfRule>
  </conditionalFormatting>
  <conditionalFormatting sqref="A32">
    <cfRule type="cellIs" dxfId="11" priority="16" operator="equal">
      <formula>0</formula>
    </cfRule>
  </conditionalFormatting>
  <conditionalFormatting sqref="A37">
    <cfRule type="cellIs" dxfId="10" priority="15" operator="equal">
      <formula>0</formula>
    </cfRule>
  </conditionalFormatting>
  <conditionalFormatting sqref="A44">
    <cfRule type="cellIs" dxfId="9" priority="14" operator="equal">
      <formula>0</formula>
    </cfRule>
  </conditionalFormatting>
  <conditionalFormatting sqref="A45">
    <cfRule type="cellIs" dxfId="8" priority="9" operator="equal">
      <formula>0</formula>
    </cfRule>
  </conditionalFormatting>
  <conditionalFormatting sqref="A49">
    <cfRule type="cellIs" dxfId="7" priority="7" operator="equal">
      <formula>0</formula>
    </cfRule>
  </conditionalFormatting>
  <conditionalFormatting sqref="A49">
    <cfRule type="cellIs" dxfId="6" priority="8" operator="equal">
      <formula>0</formula>
    </cfRule>
  </conditionalFormatting>
  <conditionalFormatting sqref="A38">
    <cfRule type="cellIs" dxfId="5" priority="6" operator="equal">
      <formula>0</formula>
    </cfRule>
  </conditionalFormatting>
  <conditionalFormatting sqref="A44">
    <cfRule type="cellIs" dxfId="4" priority="5" operator="equal">
      <formula>0</formula>
    </cfRule>
  </conditionalFormatting>
  <conditionalFormatting sqref="A50">
    <cfRule type="cellIs" dxfId="3" priority="4" operator="equal">
      <formula>0</formula>
    </cfRule>
  </conditionalFormatting>
  <conditionalFormatting sqref="A59">
    <cfRule type="cellIs" dxfId="2" priority="3" operator="equal">
      <formula>0</formula>
    </cfRule>
  </conditionalFormatting>
  <conditionalFormatting sqref="A65">
    <cfRule type="cellIs" dxfId="1" priority="2" operator="equal">
      <formula>0</formula>
    </cfRule>
  </conditionalFormatting>
  <conditionalFormatting sqref="A71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&amp;L&amp;"Calibri,Normal"&amp;9&amp;K00-032&amp;A&amp;R&amp;"Calibri,Normal"&amp;9&amp;K00-032page &amp;P | &amp;N</oddFooter>
  </headerFooter>
  <rowBreaks count="1" manualBreakCount="1">
    <brk id="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PDG</vt:lpstr>
      <vt:lpstr>Présentation</vt:lpstr>
      <vt:lpstr>Lot 7 Sols souples</vt:lpstr>
      <vt:lpstr>'Lot 7 Sols souples'!_Toc100223905</vt:lpstr>
      <vt:lpstr>'Lot 7 Sols souples'!_Toc455063105</vt:lpstr>
      <vt:lpstr>'Lot 7 Sols souples'!_Toc60664251</vt:lpstr>
      <vt:lpstr>'Lot 7 Sols souples'!_Toc74558031</vt:lpstr>
      <vt:lpstr>'Lot 7 Sols souples'!_Toc78814431</vt:lpstr>
      <vt:lpstr>'Lot 7 Sols souples'!Impression_des_titres</vt:lpstr>
      <vt:lpstr>Présentation!Impression_des_titres</vt:lpstr>
      <vt:lpstr>'Lot 7 Sols souples'!LOT</vt:lpstr>
      <vt:lpstr>Présentation!LOT</vt:lpstr>
      <vt:lpstr>'Lot 7 Sols souples'!N°_LOT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2024-03-18T07:52:14Z</cp:lastPrinted>
  <dcterms:created xsi:type="dcterms:W3CDTF">2016-02-22T09:49:09Z</dcterms:created>
  <dcterms:modified xsi:type="dcterms:W3CDTF">2024-03-22T13:40:47Z</dcterms:modified>
</cp:coreProperties>
</file>