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-120" yWindow="-120" windowWidth="29040" windowHeight="15840"/>
  </bookViews>
  <sheets>
    <sheet name="PDG" sheetId="3" r:id="rId1"/>
    <sheet name="Présentation" sheetId="4" r:id="rId2"/>
    <sheet name="N°14-ASC" sheetId="1" r:id="rId3"/>
  </sheets>
  <definedNames>
    <definedName name="_xlnm.Print_Titles" localSheetId="2">'N°14-ASC'!$2:$8</definedName>
    <definedName name="_xlnm.Print_Titles" localSheetId="1">Présentation!$2:$6</definedName>
    <definedName name="LOT" localSheetId="1">Présentation!$B$5</definedName>
    <definedName name="LOT">'N°14-ASC'!$B$5</definedName>
    <definedName name="N°_LOT" localSheetId="1">Présentation!$A$5</definedName>
    <definedName name="N°_LOT">'N°14-ASC'!$A$5</definedName>
    <definedName name="_xlnm.Print_Area" localSheetId="2">'N°14-ASC'!$A$1:$I$55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G47" i="1"/>
  <c r="I45" i="1" s="1"/>
  <c r="I53" i="1" s="1"/>
  <c r="G25" i="1" l="1"/>
  <c r="G24" i="1"/>
  <c r="G23" i="1"/>
  <c r="E2" i="4" l="1"/>
  <c r="E2" i="1" l="1"/>
  <c r="B40" i="1" l="1"/>
  <c r="G36" i="1" l="1"/>
  <c r="G22" i="1"/>
  <c r="I21" i="1" s="1"/>
  <c r="I40" i="1" s="1"/>
  <c r="B42" i="1" l="1"/>
  <c r="I41" i="1" l="1"/>
  <c r="I42" i="1" s="1"/>
  <c r="F4" i="1"/>
  <c r="E40" i="1"/>
</calcChain>
</file>

<file path=xl/sharedStrings.xml><?xml version="1.0" encoding="utf-8"?>
<sst xmlns="http://schemas.openxmlformats.org/spreadsheetml/2006/main" count="109" uniqueCount="87">
  <si>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</si>
  <si>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</si>
  <si>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</si>
  <si>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</si>
  <si>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</si>
  <si>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</si>
  <si>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</si>
  <si>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</si>
  <si>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</si>
  <si>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</si>
  <si>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</si>
  <si>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</si>
  <si>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 xml:space="preserve">TVA au taux de : </t>
  </si>
  <si>
    <t>SYNTHESE</t>
  </si>
  <si>
    <t>GENERALITES</t>
  </si>
  <si>
    <t>ens</t>
  </si>
  <si>
    <t>Entreprise :
Adresse :
Tél :
E-mail :
Chargé d'affaire :</t>
  </si>
  <si>
    <t>L'Entreprise présentera obligatoirement sa Décomposition de Prix Global et Forfaitaire suivant le cadre ci-après.</t>
  </si>
  <si>
    <t>L'Entreprise pourra, si elle le juge nécessaire, ajouter des postes à ceux prévus.</t>
  </si>
  <si>
    <t>Les colonnes (Qté, PU, TOTAL) devront être remplies sans omission.</t>
  </si>
  <si>
    <t>Chaque ouvrage devra faire l'objet d'une ligne de bordereau.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</si>
  <si>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</si>
  <si>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_____________________________________
_____________________________________
_____________________________________
_____________________________________
_____________________________________</t>
  </si>
  <si>
    <t>Les prix comprendront toutes les prestations et sujétions décrites dans le CCTP et autres pièces du marché, y compris toutes sujétions de réalisation.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</si>
  <si>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</si>
  <si>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</si>
  <si>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</si>
  <si>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</si>
  <si>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</si>
  <si>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</si>
  <si>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</si>
  <si>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</si>
  <si>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</si>
  <si>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</si>
  <si>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</si>
  <si>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</si>
  <si>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</si>
  <si>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</si>
  <si>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</si>
  <si>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</si>
  <si>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</si>
  <si>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</si>
  <si>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</si>
  <si>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</si>
  <si>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</si>
  <si>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</si>
  <si>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</si>
  <si>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</si>
  <si>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</si>
  <si>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</si>
  <si>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</si>
  <si>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</si>
  <si>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</si>
  <si>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</si>
  <si>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</si>
  <si>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</si>
  <si>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</si>
  <si>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</si>
  <si>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Organisation et installation de chantier</t>
  </si>
  <si>
    <t>Nettoyage chantier</t>
  </si>
  <si>
    <t>Compte Inter-entreprises</t>
  </si>
  <si>
    <t>Plans PAC - PEO</t>
  </si>
  <si>
    <t>Dossier des Ouvrages Executés DOE / Dossier d'Intervention Ultérieure sur l'Ouvrage DIUO</t>
  </si>
  <si>
    <t>Essais</t>
  </si>
  <si>
    <t>Formation du personnel</t>
  </si>
  <si>
    <t>3.3</t>
  </si>
  <si>
    <t>Ascenseur</t>
  </si>
  <si>
    <t>ASCENSEUR MONTE PERSONNE 630 KG</t>
  </si>
  <si>
    <t>Fourniture et installation d'un appareil élevateur de 630 kg suivant CCTP</t>
  </si>
  <si>
    <t>Fourniture et installation liaison téléphonique GSM</t>
  </si>
  <si>
    <t>1ère Année</t>
  </si>
  <si>
    <t>2ème Année</t>
  </si>
  <si>
    <t>3ème Année</t>
  </si>
  <si>
    <t>4ème Année</t>
  </si>
  <si>
    <t>5ème Année</t>
  </si>
  <si>
    <t>CONTRAT DE MAINTENANCE</t>
  </si>
  <si>
    <t>Total HT Contrat de maintenance</t>
  </si>
  <si>
    <t>REHABILITATION DU BATIMENT D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</si>
  <si>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</si>
  <si>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r>
      <rPr>
        <b/>
        <sz val="16"/>
        <color rgb="FFFE5000"/>
        <rFont val="Calibri"/>
        <family val="2"/>
        <scheme val="minor"/>
      </rPr>
      <t>REHABILITATION BAT D</t>
    </r>
    <r>
      <rPr>
        <b/>
        <sz val="18"/>
        <color rgb="FFFE5000"/>
        <rFont val="Calibri"/>
        <family val="2"/>
        <scheme val="minor"/>
      </rPr>
      <t xml:space="preserve">
</t>
    </r>
    <r>
      <rPr>
        <b/>
        <sz val="16"/>
        <color rgb="FFFE5000"/>
        <rFont val="Calibri"/>
        <family val="2"/>
        <scheme val="minor"/>
      </rPr>
      <t>RESIDENCE GREMILLON</t>
    </r>
    <r>
      <rPr>
        <b/>
        <sz val="18"/>
        <color rgb="FFFE5000"/>
        <rFont val="Calibri"/>
        <family val="2"/>
        <scheme val="minor"/>
      </rPr>
      <t xml:space="preserve"> </t>
    </r>
    <r>
      <rPr>
        <sz val="18"/>
        <color rgb="FFFE5000"/>
        <rFont val="Calibri"/>
        <family val="2"/>
        <scheme val="minor"/>
      </rPr>
      <t xml:space="preserve">| </t>
    </r>
    <r>
      <rPr>
        <sz val="16"/>
        <color rgb="FFFE5000"/>
        <rFont val="Calibri"/>
        <family val="2"/>
        <scheme val="minor"/>
      </rPr>
      <t xml:space="preserve">Hérouville-Saint-Clair
                                               </t>
    </r>
    <r>
      <rPr>
        <sz val="14"/>
        <color rgb="FFFE5000"/>
        <rFont val="Calibri"/>
        <family val="2"/>
        <scheme val="minor"/>
      </rPr>
      <t>CROUS NORMANDIE</t>
    </r>
  </si>
  <si>
    <t>23 Avenue de Bruxelles - CS 25317</t>
  </si>
  <si>
    <t>14053 CAEN Cedex 4</t>
  </si>
  <si>
    <t>DCE - Lot 14 Ascenseur</t>
  </si>
  <si>
    <t>Montage et suivi de l’opération 
à charge de la direction de la stratégie immobilière</t>
  </si>
  <si>
    <t>135 Boulevard de l'Europe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</si>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</sst>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sz val="10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7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 tint="-0.24994659260841701"/>
      </left>
      <right style="thin">
        <color theme="0"/>
      </right>
      <top style="hair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theme="0" tint="-0.24994659260841701"/>
      </top>
      <bottom style="thin">
        <color theme="0"/>
      </bottom>
      <diagonal/>
    </border>
    <border>
      <left style="thin">
        <color theme="0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theme="0" tint="-0.24994659260841701"/>
      </right>
      <top style="thin">
        <color theme="0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hair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hair">
        <color theme="0" tint="-0.249977111117893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hair">
        <color theme="0" tint="-0.249977111117893"/>
      </left>
      <right style="hair">
        <color theme="0" tint="-0.249977111117893"/>
      </right>
      <top/>
      <bottom/>
      <diagonal/>
    </border>
  </borders>
  <cellStyleXfs count="9">
    <xf numFmtId="0" fontId="0" fillId="0" borderId="0"/>
    <xf numFmtId="9" fontId="7" fillId="0" borderId="0" applyFont="0" applyFill="0" applyBorder="0" applyAlignment="0" applyProtection="0"/>
    <xf numFmtId="0" fontId="12" fillId="0" borderId="0"/>
    <xf numFmtId="0" fontId="12" fillId="0" borderId="0"/>
    <xf numFmtId="0" fontId="43" fillId="0" borderId="0" applyNumberFormat="0" applyFill="0" applyBorder="0" applyAlignment="0" applyProtection="0"/>
    <xf numFmtId="0" fontId="7" fillId="0" borderId="0"/>
    <xf numFmtId="0" fontId="12" fillId="0" borderId="0"/>
    <xf numFmtId="0" fontId="49" fillId="0" borderId="0"/>
    <xf numFmtId="0" fontId="2" fillId="0" borderId="0"/>
  </cellStyleXfs>
  <cellXfs count="251">
    <xf numFmtId="0" fontId="0" fillId="0" borderId="0" xfId="0"/>
    <xf numFmtId="166" fontId="13" fillId="4" borderId="2" xfId="2" applyNumberFormat="1" applyFont="1" applyFill="1" applyBorder="1" applyAlignment="1">
      <alignment horizontal="center" vertical="center"/>
    </xf>
    <xf numFmtId="166" fontId="13" fillId="2" borderId="3" xfId="2" applyNumberFormat="1" applyFont="1" applyFill="1" applyBorder="1" applyAlignment="1">
      <alignment horizontal="center" vertical="center"/>
    </xf>
    <xf numFmtId="166" fontId="14" fillId="4" borderId="5" xfId="2" applyNumberFormat="1" applyFont="1" applyFill="1" applyBorder="1" applyAlignment="1">
      <alignment horizontal="center" vertical="center"/>
    </xf>
    <xf numFmtId="167" fontId="13" fillId="4" borderId="6" xfId="2" applyNumberFormat="1" applyFont="1" applyFill="1" applyBorder="1" applyAlignment="1">
      <alignment horizontal="center" vertical="center"/>
    </xf>
    <xf numFmtId="167" fontId="13" fillId="2" borderId="7" xfId="2" applyNumberFormat="1" applyFont="1" applyFill="1" applyBorder="1" applyAlignment="1">
      <alignment horizontal="center" vertical="center"/>
    </xf>
    <xf numFmtId="166" fontId="14" fillId="4" borderId="8" xfId="2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6" fillId="0" borderId="0" xfId="0" applyFont="1"/>
    <xf numFmtId="164" fontId="14" fillId="0" borderId="3" xfId="2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indent="1"/>
    </xf>
    <xf numFmtId="0" fontId="11" fillId="0" borderId="3" xfId="0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49" fontId="14" fillId="8" borderId="3" xfId="2" applyNumberFormat="1" applyFont="1" applyFill="1" applyBorder="1" applyAlignment="1">
      <alignment horizontal="center" vertical="center"/>
    </xf>
    <xf numFmtId="164" fontId="10" fillId="8" borderId="3" xfId="0" applyNumberFormat="1" applyFont="1" applyFill="1" applyBorder="1" applyAlignment="1">
      <alignment horizontal="center" vertical="center"/>
    </xf>
    <xf numFmtId="0" fontId="14" fillId="9" borderId="3" xfId="2" applyFont="1" applyFill="1" applyBorder="1" applyAlignment="1">
      <alignment horizontal="center" vertical="center"/>
    </xf>
    <xf numFmtId="164" fontId="13" fillId="0" borderId="3" xfId="2" applyNumberFormat="1" applyFont="1" applyFill="1" applyBorder="1" applyAlignment="1">
      <alignment horizontal="center" vertical="center"/>
    </xf>
    <xf numFmtId="166" fontId="18" fillId="9" borderId="3" xfId="2" applyNumberFormat="1" applyFont="1" applyFill="1" applyBorder="1" applyAlignment="1">
      <alignment horizontal="center" vertical="center"/>
    </xf>
    <xf numFmtId="164" fontId="17" fillId="0" borderId="3" xfId="2" applyNumberFormat="1" applyFont="1" applyFill="1" applyBorder="1" applyAlignment="1">
      <alignment horizontal="center" vertical="center"/>
    </xf>
    <xf numFmtId="167" fontId="14" fillId="9" borderId="3" xfId="2" applyNumberFormat="1" applyFont="1" applyFill="1" applyBorder="1" applyAlignment="1">
      <alignment horizontal="center" vertical="center"/>
    </xf>
    <xf numFmtId="49" fontId="14" fillId="9" borderId="11" xfId="2" applyNumberFormat="1" applyFont="1" applyFill="1" applyBorder="1" applyAlignment="1">
      <alignment horizontal="center" vertical="center"/>
    </xf>
    <xf numFmtId="0" fontId="20" fillId="0" borderId="12" xfId="2" applyFont="1" applyFill="1" applyBorder="1" applyAlignment="1">
      <alignment horizontal="center" vertical="center"/>
    </xf>
    <xf numFmtId="164" fontId="14" fillId="0" borderId="10" xfId="2" applyNumberFormat="1" applyFont="1" applyFill="1" applyBorder="1" applyAlignment="1">
      <alignment horizontal="center" vertical="center"/>
    </xf>
    <xf numFmtId="164" fontId="14" fillId="9" borderId="11" xfId="2" applyNumberFormat="1" applyFont="1" applyFill="1" applyBorder="1" applyAlignment="1">
      <alignment horizontal="center" vertical="center"/>
    </xf>
    <xf numFmtId="0" fontId="20" fillId="0" borderId="13" xfId="2" applyFont="1" applyFill="1" applyBorder="1" applyAlignment="1">
      <alignment horizontal="center" vertical="center"/>
    </xf>
    <xf numFmtId="0" fontId="6" fillId="0" borderId="0" xfId="0" quotePrefix="1" applyFont="1"/>
    <xf numFmtId="0" fontId="16" fillId="8" borderId="1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4" xfId="0" applyNumberFormat="1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center" vertical="center"/>
    </xf>
    <xf numFmtId="4" fontId="18" fillId="0" borderId="16" xfId="0" applyNumberFormat="1" applyFont="1" applyFill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/>
    </xf>
    <xf numFmtId="4" fontId="18" fillId="0" borderId="18" xfId="0" applyNumberFormat="1" applyFont="1" applyFill="1" applyBorder="1" applyAlignment="1">
      <alignment horizontal="center" vertical="center"/>
    </xf>
    <xf numFmtId="4" fontId="18" fillId="0" borderId="19" xfId="0" applyNumberFormat="1" applyFont="1" applyFill="1" applyBorder="1" applyAlignment="1">
      <alignment horizontal="center" vertical="center"/>
    </xf>
    <xf numFmtId="4" fontId="18" fillId="0" borderId="20" xfId="0" applyNumberFormat="1" applyFont="1" applyFill="1" applyBorder="1" applyAlignment="1">
      <alignment horizontal="center" vertical="center"/>
    </xf>
    <xf numFmtId="164" fontId="16" fillId="8" borderId="1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quotePrefix="1" applyFont="1"/>
    <xf numFmtId="164" fontId="18" fillId="2" borderId="3" xfId="0" applyNumberFormat="1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/>
    <xf numFmtId="0" fontId="18" fillId="0" borderId="24" xfId="0" applyFont="1" applyBorder="1"/>
    <xf numFmtId="0" fontId="18" fillId="0" borderId="10" xfId="0" applyFont="1" applyBorder="1"/>
    <xf numFmtId="4" fontId="18" fillId="2" borderId="12" xfId="0" applyNumberFormat="1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164" fontId="18" fillId="2" borderId="12" xfId="0" applyNumberFormat="1" applyFont="1" applyFill="1" applyBorder="1" applyAlignment="1">
      <alignment horizontal="center" vertical="center"/>
    </xf>
    <xf numFmtId="1" fontId="9" fillId="2" borderId="10" xfId="0" applyNumberFormat="1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horizontal="center" vertical="center"/>
    </xf>
    <xf numFmtId="166" fontId="13" fillId="2" borderId="10" xfId="2" applyNumberFormat="1" applyFont="1" applyFill="1" applyBorder="1" applyAlignment="1">
      <alignment horizontal="center" vertical="center"/>
    </xf>
    <xf numFmtId="167" fontId="15" fillId="2" borderId="10" xfId="2" applyNumberFormat="1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left" indent="1"/>
    </xf>
    <xf numFmtId="4" fontId="9" fillId="2" borderId="1" xfId="0" applyNumberFormat="1" applyFont="1" applyFill="1" applyBorder="1" applyAlignment="1">
      <alignment horizontal="center" vertical="center"/>
    </xf>
    <xf numFmtId="1" fontId="8" fillId="2" borderId="28" xfId="0" applyNumberFormat="1" applyFont="1" applyFill="1" applyBorder="1" applyAlignment="1">
      <alignment horizontal="center"/>
    </xf>
    <xf numFmtId="165" fontId="8" fillId="2" borderId="28" xfId="0" applyNumberFormat="1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vertical="center"/>
    </xf>
    <xf numFmtId="0" fontId="21" fillId="2" borderId="31" xfId="0" applyFont="1" applyFill="1" applyBorder="1" applyAlignment="1">
      <alignment vertical="center"/>
    </xf>
    <xf numFmtId="4" fontId="13" fillId="0" borderId="13" xfId="2" applyNumberFormat="1" applyFont="1" applyFill="1" applyBorder="1" applyAlignment="1">
      <alignment horizontal="center" vertical="center"/>
    </xf>
    <xf numFmtId="164" fontId="13" fillId="0" borderId="13" xfId="2" applyNumberFormat="1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center" indent="1"/>
    </xf>
    <xf numFmtId="49" fontId="14" fillId="0" borderId="3" xfId="2" applyNumberFormat="1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indent="1"/>
    </xf>
    <xf numFmtId="49" fontId="13" fillId="0" borderId="12" xfId="2" applyNumberFormat="1" applyFont="1" applyFill="1" applyBorder="1" applyAlignment="1">
      <alignment horizontal="left" vertical="center" wrapText="1" indent="1"/>
    </xf>
    <xf numFmtId="0" fontId="13" fillId="0" borderId="14" xfId="2" applyFont="1" applyFill="1" applyBorder="1" applyAlignment="1">
      <alignment vertical="center"/>
    </xf>
    <xf numFmtId="0" fontId="13" fillId="0" borderId="21" xfId="2" applyFont="1" applyFill="1" applyBorder="1" applyAlignment="1">
      <alignment vertical="center"/>
    </xf>
    <xf numFmtId="0" fontId="13" fillId="0" borderId="4" xfId="2" applyFont="1" applyFill="1" applyBorder="1" applyAlignment="1">
      <alignment vertical="center"/>
    </xf>
    <xf numFmtId="49" fontId="13" fillId="0" borderId="12" xfId="2" applyNumberFormat="1" applyFont="1" applyFill="1" applyBorder="1" applyAlignment="1">
      <alignment horizontal="center" vertical="center"/>
    </xf>
    <xf numFmtId="4" fontId="13" fillId="0" borderId="12" xfId="2" applyNumberFormat="1" applyFont="1" applyFill="1" applyBorder="1" applyAlignment="1">
      <alignment horizontal="center" vertical="center"/>
    </xf>
    <xf numFmtId="164" fontId="13" fillId="0" borderId="12" xfId="2" applyNumberFormat="1" applyFont="1" applyFill="1" applyBorder="1" applyAlignment="1">
      <alignment horizontal="center" vertical="center"/>
    </xf>
    <xf numFmtId="164" fontId="18" fillId="0" borderId="15" xfId="0" applyNumberFormat="1" applyFont="1" applyFill="1" applyBorder="1" applyAlignment="1">
      <alignment vertical="center"/>
    </xf>
    <xf numFmtId="0" fontId="29" fillId="0" borderId="0" xfId="0" applyFont="1"/>
    <xf numFmtId="0" fontId="31" fillId="0" borderId="0" xfId="0" applyFont="1"/>
    <xf numFmtId="0" fontId="32" fillId="0" borderId="0" xfId="0" applyFont="1"/>
    <xf numFmtId="0" fontId="38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1" fontId="8" fillId="2" borderId="43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 vertical="center"/>
    </xf>
    <xf numFmtId="4" fontId="9" fillId="2" borderId="49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165" fontId="8" fillId="2" borderId="49" xfId="0" applyNumberFormat="1" applyFont="1" applyFill="1" applyBorder="1" applyAlignment="1">
      <alignment horizontal="center" vertical="center"/>
    </xf>
    <xf numFmtId="166" fontId="13" fillId="2" borderId="4" xfId="2" applyNumberFormat="1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left" vertical="center" indent="1"/>
    </xf>
    <xf numFmtId="4" fontId="9" fillId="3" borderId="57" xfId="0" applyNumberFormat="1" applyFont="1" applyFill="1" applyBorder="1" applyAlignment="1">
      <alignment horizontal="left" vertical="center" indent="1"/>
    </xf>
    <xf numFmtId="167" fontId="15" fillId="2" borderId="4" xfId="2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indent="1"/>
    </xf>
    <xf numFmtId="16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13" fillId="0" borderId="0" xfId="2" applyFont="1" applyAlignment="1">
      <alignment horizontal="center"/>
    </xf>
    <xf numFmtId="0" fontId="13" fillId="0" borderId="0" xfId="2" applyFont="1" applyAlignment="1">
      <alignment horizontal="left" indent="1"/>
    </xf>
    <xf numFmtId="4" fontId="13" fillId="2" borderId="0" xfId="2" applyNumberFormat="1" applyFont="1" applyFill="1" applyBorder="1"/>
    <xf numFmtId="4" fontId="13" fillId="0" borderId="0" xfId="2" applyNumberFormat="1" applyFont="1"/>
    <xf numFmtId="0" fontId="13" fillId="0" borderId="0" xfId="2" applyFont="1"/>
    <xf numFmtId="0" fontId="39" fillId="0" borderId="0" xfId="0" applyFont="1" applyAlignment="1">
      <alignment horizontal="left" vertical="center"/>
    </xf>
    <xf numFmtId="0" fontId="9" fillId="2" borderId="58" xfId="0" quotePrefix="1" applyNumberFormat="1" applyFont="1" applyFill="1" applyBorder="1" applyAlignment="1">
      <alignment horizontal="center" vertical="center"/>
    </xf>
    <xf numFmtId="0" fontId="9" fillId="2" borderId="29" xfId="0" quotePrefix="1" applyNumberFormat="1" applyFont="1" applyFill="1" applyBorder="1" applyAlignment="1">
      <alignment horizontal="center" vertical="center"/>
    </xf>
    <xf numFmtId="0" fontId="38" fillId="0" borderId="38" xfId="0" applyFont="1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38" fillId="0" borderId="40" xfId="0" applyFont="1" applyBorder="1" applyAlignment="1">
      <alignment horizontal="left" vertical="top"/>
    </xf>
    <xf numFmtId="0" fontId="37" fillId="0" borderId="0" xfId="0" applyFont="1" applyAlignment="1">
      <alignment horizontal="left"/>
    </xf>
    <xf numFmtId="0" fontId="37" fillId="0" borderId="36" xfId="0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37" fillId="0" borderId="37" xfId="0" applyFont="1" applyBorder="1" applyAlignment="1">
      <alignment horizontal="left"/>
    </xf>
    <xf numFmtId="0" fontId="38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8" fillId="0" borderId="36" xfId="0" applyFont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38" fillId="0" borderId="37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36" xfId="0" applyFont="1" applyBorder="1" applyAlignment="1">
      <alignment horizontal="left"/>
    </xf>
    <xf numFmtId="0" fontId="36" fillId="0" borderId="37" xfId="0" applyFont="1" applyBorder="1" applyAlignment="1">
      <alignment horizontal="left"/>
    </xf>
    <xf numFmtId="0" fontId="0" fillId="0" borderId="0" xfId="0" applyAlignment="1">
      <alignment horizontal="left"/>
    </xf>
    <xf numFmtId="0" fontId="44" fillId="0" borderId="0" xfId="4" applyFon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left" vertical="center"/>
    </xf>
    <xf numFmtId="0" fontId="44" fillId="0" borderId="0" xfId="4" applyFont="1" applyBorder="1"/>
    <xf numFmtId="0" fontId="44" fillId="0" borderId="38" xfId="4" applyFont="1" applyBorder="1"/>
    <xf numFmtId="0" fontId="37" fillId="0" borderId="36" xfId="0" applyFont="1" applyBorder="1"/>
    <xf numFmtId="0" fontId="38" fillId="0" borderId="36" xfId="0" applyFont="1" applyBorder="1"/>
    <xf numFmtId="0" fontId="44" fillId="0" borderId="39" xfId="4" applyFont="1" applyBorder="1"/>
    <xf numFmtId="0" fontId="0" fillId="0" borderId="0" xfId="0" applyBorder="1"/>
    <xf numFmtId="0" fontId="11" fillId="0" borderId="0" xfId="3" applyFont="1" applyAlignment="1"/>
    <xf numFmtId="0" fontId="3" fillId="0" borderId="0" xfId="0" applyFont="1" applyAlignment="1">
      <alignment horizontal="center"/>
    </xf>
    <xf numFmtId="49" fontId="48" fillId="11" borderId="3" xfId="2" applyNumberFormat="1" applyFont="1" applyFill="1" applyBorder="1" applyAlignment="1">
      <alignment horizontal="left" vertical="center" wrapText="1"/>
    </xf>
    <xf numFmtId="164" fontId="48" fillId="0" borderId="62" xfId="2" applyNumberFormat="1" applyFont="1" applyFill="1" applyBorder="1" applyAlignment="1">
      <alignment horizontal="center" vertical="center"/>
    </xf>
    <xf numFmtId="164" fontId="48" fillId="0" borderId="62" xfId="2" applyNumberFormat="1" applyFont="1" applyFill="1" applyBorder="1" applyAlignment="1">
      <alignment horizontal="right" vertical="center"/>
    </xf>
    <xf numFmtId="164" fontId="47" fillId="0" borderId="62" xfId="0" applyNumberFormat="1" applyFont="1" applyFill="1" applyBorder="1" applyAlignment="1">
      <alignment horizontal="right" vertical="center"/>
    </xf>
    <xf numFmtId="0" fontId="47" fillId="0" borderId="0" xfId="0" applyFont="1" applyAlignment="1">
      <alignment vertical="center"/>
    </xf>
    <xf numFmtId="49" fontId="48" fillId="11" borderId="3" xfId="2" applyNumberFormat="1" applyFont="1" applyFill="1" applyBorder="1" applyAlignment="1">
      <alignment horizontal="center" vertical="center"/>
    </xf>
    <xf numFmtId="49" fontId="13" fillId="0" borderId="63" xfId="2" applyNumberFormat="1" applyFont="1" applyFill="1" applyBorder="1" applyAlignment="1">
      <alignment horizontal="left" vertical="center" wrapText="1" indent="1"/>
    </xf>
    <xf numFmtId="49" fontId="13" fillId="0" borderId="63" xfId="2" applyNumberFormat="1" applyFont="1" applyFill="1" applyBorder="1" applyAlignment="1">
      <alignment horizontal="center" vertical="center"/>
    </xf>
    <xf numFmtId="49" fontId="27" fillId="0" borderId="64" xfId="2" applyNumberFormat="1" applyFont="1" applyFill="1" applyBorder="1" applyAlignment="1">
      <alignment horizontal="left" vertical="center" wrapText="1" indent="1"/>
    </xf>
    <xf numFmtId="49" fontId="13" fillId="0" borderId="64" xfId="2" applyNumberFormat="1" applyFont="1" applyFill="1" applyBorder="1" applyAlignment="1">
      <alignment horizontal="center" vertical="center"/>
    </xf>
    <xf numFmtId="49" fontId="46" fillId="0" borderId="13" xfId="2" applyNumberFormat="1" applyFont="1" applyFill="1" applyBorder="1" applyAlignment="1">
      <alignment horizontal="left" vertical="center" wrapText="1"/>
    </xf>
    <xf numFmtId="49" fontId="46" fillId="0" borderId="13" xfId="2" applyNumberFormat="1" applyFont="1" applyFill="1" applyBorder="1" applyAlignment="1">
      <alignment horizontal="center" vertical="center"/>
    </xf>
    <xf numFmtId="49" fontId="13" fillId="0" borderId="65" xfId="2" applyNumberFormat="1" applyFont="1" applyFill="1" applyBorder="1" applyAlignment="1">
      <alignment horizontal="left" vertical="center" wrapText="1" indent="1"/>
    </xf>
    <xf numFmtId="49" fontId="13" fillId="0" borderId="65" xfId="2" applyNumberFormat="1" applyFont="1" applyFill="1" applyBorder="1" applyAlignment="1">
      <alignment horizontal="center" vertical="center"/>
    </xf>
    <xf numFmtId="164" fontId="14" fillId="0" borderId="66" xfId="2" applyNumberFormat="1" applyFont="1" applyFill="1" applyBorder="1" applyAlignment="1">
      <alignment horizontal="center" vertical="center"/>
    </xf>
    <xf numFmtId="4" fontId="13" fillId="0" borderId="63" xfId="2" applyNumberFormat="1" applyFont="1" applyFill="1" applyBorder="1" applyAlignment="1">
      <alignment horizontal="center" vertical="center"/>
    </xf>
    <xf numFmtId="164" fontId="13" fillId="0" borderId="63" xfId="2" applyNumberFormat="1" applyFont="1" applyFill="1" applyBorder="1" applyAlignment="1">
      <alignment horizontal="center" vertical="center"/>
    </xf>
    <xf numFmtId="164" fontId="14" fillId="0" borderId="51" xfId="2" applyNumberFormat="1" applyFont="1" applyFill="1" applyBorder="1" applyAlignment="1">
      <alignment horizontal="center" vertical="center"/>
    </xf>
    <xf numFmtId="4" fontId="13" fillId="0" borderId="64" xfId="2" applyNumberFormat="1" applyFont="1" applyFill="1" applyBorder="1" applyAlignment="1">
      <alignment horizontal="center" vertical="center"/>
    </xf>
    <xf numFmtId="164" fontId="13" fillId="0" borderId="64" xfId="2" applyNumberFormat="1" applyFont="1" applyFill="1" applyBorder="1" applyAlignment="1">
      <alignment horizontal="center" vertical="center"/>
    </xf>
    <xf numFmtId="164" fontId="48" fillId="2" borderId="4" xfId="2" applyNumberFormat="1" applyFont="1" applyFill="1" applyBorder="1" applyAlignment="1">
      <alignment horizontal="center" vertical="center"/>
    </xf>
    <xf numFmtId="1" fontId="48" fillId="11" borderId="3" xfId="2" applyNumberFormat="1" applyFont="1" applyFill="1" applyBorder="1" applyAlignment="1">
      <alignment horizontal="center" vertical="center"/>
    </xf>
    <xf numFmtId="49" fontId="48" fillId="11" borderId="3" xfId="2" applyNumberFormat="1" applyFont="1" applyFill="1" applyBorder="1" applyAlignment="1">
      <alignment horizontal="right" vertical="center"/>
    </xf>
    <xf numFmtId="164" fontId="48" fillId="2" borderId="4" xfId="2" applyNumberFormat="1" applyFont="1" applyFill="1" applyBorder="1" applyAlignment="1">
      <alignment horizontal="right" vertical="center"/>
    </xf>
    <xf numFmtId="164" fontId="48" fillId="11" borderId="3" xfId="2" applyNumberFormat="1" applyFont="1" applyFill="1" applyBorder="1" applyAlignment="1">
      <alignment horizontal="center" vertical="center"/>
    </xf>
    <xf numFmtId="0" fontId="20" fillId="0" borderId="64" xfId="2" applyFont="1" applyFill="1" applyBorder="1" applyAlignment="1">
      <alignment horizontal="center" vertical="center"/>
    </xf>
    <xf numFmtId="164" fontId="14" fillId="0" borderId="67" xfId="2" applyNumberFormat="1" applyFont="1" applyFill="1" applyBorder="1" applyAlignment="1">
      <alignment horizontal="center" vertical="center"/>
    </xf>
    <xf numFmtId="49" fontId="46" fillId="0" borderId="62" xfId="2" applyNumberFormat="1" applyFont="1" applyFill="1" applyBorder="1" applyAlignment="1">
      <alignment horizontal="left" vertical="center" wrapText="1"/>
    </xf>
    <xf numFmtId="49" fontId="46" fillId="0" borderId="62" xfId="2" applyNumberFormat="1" applyFont="1" applyFill="1" applyBorder="1" applyAlignment="1">
      <alignment horizontal="center" vertical="center"/>
    </xf>
    <xf numFmtId="1" fontId="46" fillId="0" borderId="62" xfId="2" applyNumberFormat="1" applyFont="1" applyFill="1" applyBorder="1" applyAlignment="1">
      <alignment horizontal="center" vertical="center"/>
    </xf>
    <xf numFmtId="164" fontId="46" fillId="0" borderId="62" xfId="2" applyNumberFormat="1" applyFont="1" applyFill="1" applyBorder="1" applyAlignment="1">
      <alignment horizontal="right" vertical="center"/>
    </xf>
    <xf numFmtId="0" fontId="20" fillId="0" borderId="62" xfId="2" applyFont="1" applyFill="1" applyBorder="1" applyAlignment="1">
      <alignment horizontal="center" vertical="center"/>
    </xf>
    <xf numFmtId="164" fontId="14" fillId="0" borderId="0" xfId="2" applyNumberFormat="1" applyFont="1" applyFill="1" applyBorder="1" applyAlignment="1">
      <alignment horizontal="center" vertical="center"/>
    </xf>
    <xf numFmtId="4" fontId="13" fillId="0" borderId="62" xfId="2" applyNumberFormat="1" applyFont="1" applyFill="1" applyBorder="1" applyAlignment="1">
      <alignment horizontal="center" vertical="center"/>
    </xf>
    <xf numFmtId="164" fontId="13" fillId="0" borderId="62" xfId="2" applyNumberFormat="1" applyFont="1" applyFill="1" applyBorder="1" applyAlignment="1">
      <alignment horizontal="center" vertical="center"/>
    </xf>
    <xf numFmtId="0" fontId="14" fillId="9" borderId="3" xfId="2" applyFont="1" applyFill="1" applyBorder="1" applyAlignment="1">
      <alignment horizontal="center" vertical="center"/>
    </xf>
    <xf numFmtId="0" fontId="14" fillId="9" borderId="11" xfId="2" applyNumberFormat="1" applyFont="1" applyFill="1" applyBorder="1" applyAlignment="1">
      <alignment horizontal="center" vertical="center"/>
    </xf>
    <xf numFmtId="49" fontId="13" fillId="0" borderId="61" xfId="6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0" fillId="0" borderId="63" xfId="2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3" fillId="0" borderId="69" xfId="6" applyNumberFormat="1" applyFont="1" applyFill="1" applyBorder="1" applyAlignment="1">
      <alignment vertical="top" wrapText="1"/>
    </xf>
    <xf numFmtId="49" fontId="13" fillId="0" borderId="68" xfId="6" applyNumberFormat="1" applyFont="1" applyFill="1" applyBorder="1" applyAlignment="1">
      <alignment vertical="top" wrapText="1"/>
    </xf>
    <xf numFmtId="49" fontId="13" fillId="0" borderId="62" xfId="6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164" fontId="48" fillId="12" borderId="3" xfId="2" applyNumberFormat="1" applyFont="1" applyFill="1" applyBorder="1" applyAlignment="1">
      <alignment horizontal="center" vertical="center"/>
    </xf>
    <xf numFmtId="164" fontId="14" fillId="0" borderId="12" xfId="2" applyNumberFormat="1" applyFont="1" applyFill="1" applyBorder="1" applyAlignment="1">
      <alignment horizontal="center" vertical="center"/>
    </xf>
    <xf numFmtId="164" fontId="14" fillId="0" borderId="71" xfId="2" applyNumberFormat="1" applyFont="1" applyFill="1" applyBorder="1" applyAlignment="1">
      <alignment horizontal="center" vertical="center"/>
    </xf>
    <xf numFmtId="0" fontId="20" fillId="0" borderId="70" xfId="2" applyFont="1" applyFill="1" applyBorder="1" applyAlignment="1">
      <alignment horizontal="center" vertical="center"/>
    </xf>
    <xf numFmtId="49" fontId="13" fillId="0" borderId="70" xfId="2" applyNumberFormat="1" applyFont="1" applyFill="1" applyBorder="1" applyAlignment="1">
      <alignment horizontal="left" vertical="center" wrapText="1" indent="1"/>
    </xf>
    <xf numFmtId="49" fontId="13" fillId="0" borderId="70" xfId="2" applyNumberFormat="1" applyFont="1" applyFill="1" applyBorder="1" applyAlignment="1">
      <alignment horizontal="center" vertical="center"/>
    </xf>
    <xf numFmtId="4" fontId="13" fillId="0" borderId="70" xfId="2" applyNumberFormat="1" applyFont="1" applyFill="1" applyBorder="1" applyAlignment="1">
      <alignment horizontal="center" vertical="center"/>
    </xf>
    <xf numFmtId="164" fontId="13" fillId="0" borderId="70" xfId="2" applyNumberFormat="1" applyFont="1" applyFill="1" applyBorder="1" applyAlignment="1">
      <alignment horizontal="center" vertical="center"/>
    </xf>
    <xf numFmtId="49" fontId="13" fillId="0" borderId="62" xfId="6" applyNumberFormat="1" applyFont="1" applyFill="1" applyBorder="1" applyAlignment="1">
      <alignment horizontal="center" vertical="center"/>
    </xf>
    <xf numFmtId="0" fontId="20" fillId="0" borderId="65" xfId="2" applyFont="1" applyFill="1" applyBorder="1" applyAlignment="1">
      <alignment horizontal="center" vertical="center"/>
    </xf>
    <xf numFmtId="0" fontId="20" fillId="0" borderId="72" xfId="2" applyFont="1" applyFill="1" applyBorder="1" applyAlignment="1">
      <alignment horizontal="center" vertical="center"/>
    </xf>
    <xf numFmtId="9" fontId="19" fillId="0" borderId="3" xfId="1" applyFont="1" applyFill="1" applyBorder="1" applyAlignment="1">
      <alignment horizontal="center" vertical="center"/>
    </xf>
    <xf numFmtId="0" fontId="30" fillId="0" borderId="0" xfId="0" applyFont="1" applyFill="1"/>
    <xf numFmtId="0" fontId="31" fillId="0" borderId="0" xfId="0" applyFont="1" applyFill="1"/>
    <xf numFmtId="0" fontId="0" fillId="0" borderId="0" xfId="0" applyFill="1"/>
    <xf numFmtId="0" fontId="28" fillId="10" borderId="0" xfId="0" applyFont="1" applyFill="1" applyAlignment="1">
      <alignment horizontal="left"/>
    </xf>
    <xf numFmtId="0" fontId="29" fillId="0" borderId="0" xfId="0" applyFont="1" applyAlignment="1">
      <alignment horizontal="center" vertical="center"/>
    </xf>
    <xf numFmtId="0" fontId="33" fillId="10" borderId="0" xfId="0" applyFont="1" applyFill="1" applyAlignment="1">
      <alignment horizontal="left"/>
    </xf>
    <xf numFmtId="0" fontId="45" fillId="0" borderId="0" xfId="0" applyFont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25" fillId="6" borderId="44" xfId="0" applyNumberFormat="1" applyFont="1" applyFill="1" applyBorder="1" applyAlignment="1">
      <alignment horizontal="center" vertical="center" wrapText="1"/>
    </xf>
    <xf numFmtId="164" fontId="25" fillId="6" borderId="45" xfId="0" applyNumberFormat="1" applyFont="1" applyFill="1" applyBorder="1" applyAlignment="1">
      <alignment horizontal="center" vertical="center" wrapText="1"/>
    </xf>
    <xf numFmtId="164" fontId="25" fillId="6" borderId="46" xfId="0" applyNumberFormat="1" applyFont="1" applyFill="1" applyBorder="1" applyAlignment="1">
      <alignment horizontal="center" vertical="center" wrapText="1"/>
    </xf>
    <xf numFmtId="164" fontId="26" fillId="7" borderId="50" xfId="0" applyNumberFormat="1" applyFont="1" applyFill="1" applyBorder="1" applyAlignment="1">
      <alignment horizontal="center" vertical="center"/>
    </xf>
    <xf numFmtId="164" fontId="26" fillId="7" borderId="51" xfId="0" applyNumberFormat="1" applyFont="1" applyFill="1" applyBorder="1" applyAlignment="1">
      <alignment horizontal="center" vertical="center"/>
    </xf>
    <xf numFmtId="164" fontId="26" fillId="7" borderId="52" xfId="0" applyNumberFormat="1" applyFont="1" applyFill="1" applyBorder="1" applyAlignment="1">
      <alignment horizontal="center" vertical="center"/>
    </xf>
    <xf numFmtId="0" fontId="24" fillId="2" borderId="53" xfId="2" applyFont="1" applyFill="1" applyBorder="1" applyAlignment="1">
      <alignment horizontal="left" vertical="center" indent="1"/>
    </xf>
    <xf numFmtId="0" fontId="24" fillId="2" borderId="54" xfId="2" applyFont="1" applyFill="1" applyBorder="1" applyAlignment="1">
      <alignment horizontal="left" vertical="center" indent="1"/>
    </xf>
    <xf numFmtId="166" fontId="14" fillId="4" borderId="9" xfId="2" applyNumberFormat="1" applyFont="1" applyFill="1" applyBorder="1" applyAlignment="1">
      <alignment horizontal="center" vertical="center"/>
    </xf>
    <xf numFmtId="166" fontId="14" fillId="4" borderId="55" xfId="2" applyNumberFormat="1" applyFont="1" applyFill="1" applyBorder="1" applyAlignment="1">
      <alignment horizontal="center" vertical="center"/>
    </xf>
    <xf numFmtId="166" fontId="14" fillId="4" borderId="7" xfId="2" applyNumberFormat="1" applyFont="1" applyFill="1" applyBorder="1" applyAlignment="1">
      <alignment horizontal="center" vertical="center"/>
    </xf>
    <xf numFmtId="0" fontId="41" fillId="2" borderId="41" xfId="0" applyFont="1" applyFill="1" applyBorder="1" applyAlignment="1">
      <alignment horizontal="left" wrapText="1"/>
    </xf>
    <xf numFmtId="0" fontId="41" fillId="2" borderId="42" xfId="0" applyFont="1" applyFill="1" applyBorder="1" applyAlignment="1">
      <alignment horizontal="left" wrapText="1"/>
    </xf>
    <xf numFmtId="0" fontId="41" fillId="2" borderId="47" xfId="0" applyFont="1" applyFill="1" applyBorder="1" applyAlignment="1">
      <alignment horizontal="left" wrapText="1"/>
    </xf>
    <xf numFmtId="0" fontId="41" fillId="2" borderId="48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40" fillId="0" borderId="0" xfId="3" applyFont="1" applyAlignment="1">
      <alignment horizontal="left" wrapText="1"/>
    </xf>
    <xf numFmtId="0" fontId="11" fillId="0" borderId="0" xfId="3" applyFont="1" applyAlignment="1">
      <alignment horizontal="left"/>
    </xf>
    <xf numFmtId="0" fontId="10" fillId="8" borderId="3" xfId="0" applyFont="1" applyFill="1" applyBorder="1" applyAlignment="1">
      <alignment horizontal="left" vertical="center"/>
    </xf>
    <xf numFmtId="0" fontId="14" fillId="9" borderId="3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right" vertical="center"/>
    </xf>
    <xf numFmtId="0" fontId="16" fillId="0" borderId="22" xfId="0" applyFont="1" applyBorder="1" applyAlignment="1">
      <alignment horizontal="right" vertical="center" wrapText="1"/>
    </xf>
    <xf numFmtId="0" fontId="16" fillId="0" borderId="34" xfId="0" applyFont="1" applyBorder="1" applyAlignment="1">
      <alignment horizontal="right" vertic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164" fontId="25" fillId="6" borderId="25" xfId="0" applyNumberFormat="1" applyFont="1" applyFill="1" applyBorder="1" applyAlignment="1">
      <alignment horizontal="center" vertical="center" wrapText="1"/>
    </xf>
    <xf numFmtId="164" fontId="25" fillId="6" borderId="26" xfId="0" applyNumberFormat="1" applyFont="1" applyFill="1" applyBorder="1" applyAlignment="1">
      <alignment horizontal="center" vertical="center" wrapText="1"/>
    </xf>
    <xf numFmtId="164" fontId="25" fillId="6" borderId="27" xfId="0" applyNumberFormat="1" applyFont="1" applyFill="1" applyBorder="1" applyAlignment="1">
      <alignment horizontal="center" vertical="center" wrapText="1"/>
    </xf>
    <xf numFmtId="0" fontId="24" fillId="2" borderId="32" xfId="2" applyFont="1" applyFill="1" applyBorder="1" applyAlignment="1">
      <alignment horizontal="left" vertical="center" indent="1"/>
    </xf>
    <xf numFmtId="0" fontId="24" fillId="2" borderId="35" xfId="2" applyFont="1" applyFill="1" applyBorder="1" applyAlignment="1">
      <alignment horizontal="left" vertical="center" indent="1"/>
    </xf>
    <xf numFmtId="166" fontId="14" fillId="4" borderId="3" xfId="2" applyNumberFormat="1" applyFont="1" applyFill="1" applyBorder="1" applyAlignment="1">
      <alignment horizontal="center" vertical="center"/>
    </xf>
    <xf numFmtId="164" fontId="26" fillId="7" borderId="2" xfId="0" applyNumberFormat="1" applyFont="1" applyFill="1" applyBorder="1" applyAlignment="1">
      <alignment horizontal="center" vertical="center"/>
    </xf>
    <xf numFmtId="164" fontId="26" fillId="7" borderId="3" xfId="0" applyNumberFormat="1" applyFont="1" applyFill="1" applyBorder="1" applyAlignment="1">
      <alignment horizontal="center" vertical="center"/>
    </xf>
    <xf numFmtId="164" fontId="26" fillId="7" borderId="5" xfId="0" applyNumberFormat="1" applyFont="1" applyFill="1" applyBorder="1" applyAlignment="1">
      <alignment horizontal="center" vertical="center"/>
    </xf>
    <xf numFmtId="0" fontId="21" fillId="2" borderId="59" xfId="0" applyFont="1" applyFill="1" applyBorder="1" applyAlignment="1">
      <alignment horizontal="left" vertical="center" wrapText="1"/>
    </xf>
    <xf numFmtId="0" fontId="21" fillId="2" borderId="60" xfId="0" applyFont="1" applyFill="1" applyBorder="1" applyAlignment="1">
      <alignment horizontal="left" vertical="center" wrapText="1"/>
    </xf>
    <xf numFmtId="164" fontId="17" fillId="0" borderId="3" xfId="2" applyNumberFormat="1" applyFont="1" applyFill="1" applyBorder="1" applyAlignment="1">
      <alignment horizontal="center" vertical="center"/>
    </xf>
    <xf numFmtId="166" fontId="14" fillId="5" borderId="3" xfId="2" applyNumberFormat="1" applyFont="1" applyFill="1" applyBorder="1" applyAlignment="1">
      <alignment horizontal="center" vertical="center"/>
    </xf>
    <xf numFmtId="167" fontId="13" fillId="5" borderId="3" xfId="2" applyNumberFormat="1" applyFont="1" applyFill="1" applyBorder="1" applyAlignment="1">
      <alignment horizontal="center" vertical="center"/>
    </xf>
  </cellXfs>
  <cellStyles count="9">
    <cellStyle name="Lien hypertexte" xfId="4" builtinId="8"/>
    <cellStyle name="Normal" xfId="0" builtinId="0"/>
    <cellStyle name="Normal 2 2 2" xfId="2"/>
    <cellStyle name="Normal 2 2 2 2" xfId="6"/>
    <cellStyle name="Normal 3" xfId="7"/>
    <cellStyle name="Normal 5" xfId="8"/>
    <cellStyle name="Normal 7" xfId="5"/>
    <cellStyle name="Normal_475 - DPGF - Lot N°21 Fluides Médicaux" xfId="3"/>
    <cellStyle name="Pourcentage" xfId="1" builtinId="5"/>
  </cellStyles>
  <dxfs count="2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372717</xdr:colOff>
      <xdr:row>9</xdr:row>
      <xdr:rowOff>82826</xdr:rowOff>
    </xdr:from>
    <xdr:to>
      <xdr:col>1</xdr:col>
      <xdr:colOff>487232</xdr:colOff>
      <xdr:row>12</xdr:row>
      <xdr:rowOff>171692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2717" y="1722783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1</xdr:col>
      <xdr:colOff>8283</xdr:colOff>
      <xdr:row>20</xdr:row>
      <xdr:rowOff>8283</xdr:rowOff>
    </xdr:from>
    <xdr:to>
      <xdr:col>7</xdr:col>
      <xdr:colOff>53051</xdr:colOff>
      <xdr:row>37</xdr:row>
      <xdr:rowOff>5523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9979" y="4099892"/>
          <a:ext cx="4914942" cy="30010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view="pageBreakPreview" zoomScale="115" zoomScaleNormal="145" zoomScaleSheetLayoutView="115" workbookViewId="0">
      <selection activeCell="K18" sqref="K18"/>
    </sheetView>
  </sheetViews>
  <sheetFormatPr baseColWidth="10" defaultRowHeight="14" x14ac:dyDescent="0.3"/>
  <sheetData>
    <row r="8" spans="1:8" x14ac:dyDescent="0.3">
      <c r="A8" s="203" t="s">
        <v>24</v>
      </c>
      <c r="B8" s="203"/>
      <c r="C8" s="203"/>
      <c r="D8" s="203"/>
      <c r="E8" s="203"/>
      <c r="F8" s="203"/>
      <c r="G8" s="203"/>
      <c r="H8" s="203"/>
    </row>
    <row r="9" spans="1:8" ht="12" customHeight="1" x14ac:dyDescent="0.3"/>
    <row r="10" spans="1:8" ht="33.75" customHeight="1" x14ac:dyDescent="0.3">
      <c r="A10" s="204"/>
      <c r="B10" s="204"/>
      <c r="C10" s="207" t="s">
        <v>57</v>
      </c>
      <c r="D10" s="207"/>
      <c r="E10" s="207"/>
      <c r="F10" s="207" t="s">
        <v>83</v>
      </c>
      <c r="G10" s="207"/>
      <c r="H10" s="207"/>
    </row>
    <row r="11" spans="1:8" x14ac:dyDescent="0.3">
      <c r="A11" s="82"/>
      <c r="C11" s="200" t="s">
        <v>56</v>
      </c>
      <c r="D11" s="201"/>
      <c r="E11" s="202"/>
      <c r="F11" s="207"/>
      <c r="G11" s="207"/>
      <c r="H11" s="207"/>
    </row>
    <row r="12" spans="1:8" x14ac:dyDescent="0.3">
      <c r="A12" s="82"/>
      <c r="C12" s="83" t="s">
        <v>84</v>
      </c>
      <c r="D12" s="201"/>
      <c r="E12" s="202"/>
      <c r="F12" s="201" t="s">
        <v>80</v>
      </c>
      <c r="G12" s="202"/>
      <c r="H12" s="202"/>
    </row>
    <row r="13" spans="1:8" x14ac:dyDescent="0.3">
      <c r="C13" s="83" t="s">
        <v>85</v>
      </c>
      <c r="D13" s="201"/>
      <c r="E13" s="202"/>
      <c r="F13" s="201" t="s">
        <v>81</v>
      </c>
      <c r="G13" s="202"/>
      <c r="H13" s="202"/>
    </row>
    <row r="14" spans="1:8" x14ac:dyDescent="0.3">
      <c r="C14" s="83"/>
      <c r="D14" s="84"/>
      <c r="F14" s="83"/>
    </row>
    <row r="15" spans="1:8" ht="6.75" customHeight="1" x14ac:dyDescent="0.3">
      <c r="C15" s="128"/>
    </row>
    <row r="16" spans="1:8" x14ac:dyDescent="0.3">
      <c r="A16" s="205" t="s">
        <v>25</v>
      </c>
      <c r="B16" s="205"/>
      <c r="C16" s="205"/>
      <c r="D16" s="205"/>
      <c r="E16" s="205"/>
      <c r="F16" s="205"/>
      <c r="G16" s="205"/>
      <c r="H16" s="205"/>
    </row>
    <row r="17" spans="1:8" ht="11.25" customHeight="1" x14ac:dyDescent="0.3"/>
    <row r="18" spans="1:8" ht="26" x14ac:dyDescent="0.3">
      <c r="A18" s="206" t="s">
        <v>77</v>
      </c>
      <c r="B18" s="206"/>
      <c r="C18" s="206"/>
      <c r="D18" s="206"/>
      <c r="E18" s="206"/>
      <c r="F18" s="206"/>
      <c r="G18" s="206"/>
      <c r="H18" s="206"/>
    </row>
    <row r="19" spans="1:8" ht="26" x14ac:dyDescent="0.3">
      <c r="A19" s="206" t="s">
        <v>44</v>
      </c>
      <c r="B19" s="206"/>
      <c r="C19" s="206"/>
      <c r="D19" s="206"/>
      <c r="E19" s="206"/>
      <c r="F19" s="206"/>
      <c r="G19" s="206"/>
      <c r="H19" s="206"/>
    </row>
    <row r="20" spans="1:8" ht="26" x14ac:dyDescent="0.3">
      <c r="A20" s="206" t="s">
        <v>45</v>
      </c>
      <c r="B20" s="206"/>
      <c r="C20" s="206"/>
      <c r="D20" s="206"/>
      <c r="E20" s="206"/>
      <c r="F20" s="206"/>
      <c r="G20" s="206"/>
      <c r="H20" s="206"/>
    </row>
    <row r="38" spans="1:8" ht="7.5" customHeight="1" x14ac:dyDescent="0.3"/>
    <row r="39" spans="1:8" ht="23.5" x14ac:dyDescent="0.55000000000000004">
      <c r="A39" s="208" t="s">
        <v>86</v>
      </c>
      <c r="B39" s="208"/>
      <c r="C39" s="208"/>
      <c r="D39" s="208"/>
      <c r="E39" s="208"/>
      <c r="F39" s="208"/>
      <c r="G39" s="208"/>
      <c r="H39" s="208"/>
    </row>
    <row r="40" spans="1:8" ht="23.5" x14ac:dyDescent="0.55000000000000004">
      <c r="A40" s="208" t="s">
        <v>26</v>
      </c>
      <c r="B40" s="208"/>
      <c r="C40" s="208"/>
      <c r="D40" s="208"/>
      <c r="E40" s="208"/>
      <c r="F40" s="208"/>
      <c r="G40" s="208"/>
      <c r="H40" s="208"/>
    </row>
    <row r="41" spans="1:8" ht="25.5" customHeight="1" x14ac:dyDescent="0.55000000000000004">
      <c r="A41" s="209" t="s">
        <v>82</v>
      </c>
      <c r="B41" s="209"/>
      <c r="C41" s="209"/>
      <c r="D41" s="209"/>
      <c r="E41" s="209"/>
      <c r="F41" s="209"/>
      <c r="G41" s="209"/>
      <c r="H41" s="209"/>
    </row>
    <row r="42" spans="1:8" ht="7.5" customHeight="1" x14ac:dyDescent="0.3"/>
    <row r="43" spans="1:8" x14ac:dyDescent="0.3">
      <c r="A43" s="203" t="s">
        <v>27</v>
      </c>
      <c r="B43" s="203"/>
      <c r="C43" s="203"/>
      <c r="D43" s="203"/>
      <c r="E43" s="203"/>
      <c r="F43" s="203"/>
      <c r="G43" s="203"/>
      <c r="H43" s="203"/>
    </row>
    <row r="44" spans="1:8" x14ac:dyDescent="0.3">
      <c r="G44" s="137"/>
    </row>
    <row r="45" spans="1:8" ht="17.25" customHeight="1" x14ac:dyDescent="0.3">
      <c r="A45" s="123" t="s">
        <v>28</v>
      </c>
      <c r="B45" s="123"/>
      <c r="C45" s="124"/>
      <c r="D45" s="125" t="s">
        <v>29</v>
      </c>
      <c r="E45" s="124"/>
      <c r="F45" s="126"/>
      <c r="G45" s="125"/>
      <c r="H45" s="124"/>
    </row>
    <row r="46" spans="1:8" ht="12" customHeight="1" x14ac:dyDescent="0.3">
      <c r="A46" s="129" t="s">
        <v>46</v>
      </c>
      <c r="B46" s="127"/>
      <c r="C46" s="119"/>
      <c r="D46" s="134" t="s">
        <v>51</v>
      </c>
      <c r="E46" s="116"/>
      <c r="F46" s="117"/>
      <c r="G46" s="129"/>
      <c r="H46" s="116"/>
    </row>
    <row r="47" spans="1:8" ht="12" customHeight="1" x14ac:dyDescent="0.3">
      <c r="A47" s="130" t="s">
        <v>47</v>
      </c>
      <c r="B47" s="127"/>
      <c r="C47" s="119"/>
      <c r="D47" s="135" t="s">
        <v>52</v>
      </c>
      <c r="E47" s="121"/>
      <c r="F47" s="122"/>
      <c r="G47" s="130"/>
      <c r="H47" s="121"/>
    </row>
    <row r="48" spans="1:8" ht="12" customHeight="1" x14ac:dyDescent="0.3">
      <c r="A48" s="130" t="s">
        <v>48</v>
      </c>
      <c r="B48" s="127"/>
      <c r="C48" s="119"/>
      <c r="D48" s="120" t="s">
        <v>53</v>
      </c>
      <c r="E48" s="121"/>
      <c r="F48" s="122"/>
      <c r="G48" s="85"/>
      <c r="H48" s="121"/>
    </row>
    <row r="49" spans="1:8" ht="12" customHeight="1" x14ac:dyDescent="0.3">
      <c r="A49" s="130" t="s">
        <v>49</v>
      </c>
      <c r="B49" s="127"/>
      <c r="C49" s="119"/>
      <c r="D49" s="120" t="s">
        <v>54</v>
      </c>
      <c r="E49" s="121"/>
      <c r="F49" s="122"/>
      <c r="G49" s="85"/>
      <c r="H49" s="121"/>
    </row>
    <row r="50" spans="1:8" ht="13.5" customHeight="1" x14ac:dyDescent="0.3">
      <c r="A50" s="133" t="s">
        <v>50</v>
      </c>
      <c r="B50" s="112"/>
      <c r="C50" s="112"/>
      <c r="D50" s="136" t="s">
        <v>55</v>
      </c>
      <c r="E50" s="111"/>
      <c r="F50" s="113"/>
      <c r="G50" s="133"/>
      <c r="H50" s="111"/>
    </row>
    <row r="51" spans="1:8" ht="19.5" customHeight="1" x14ac:dyDescent="0.3">
      <c r="B51" s="123"/>
      <c r="C51" s="123"/>
      <c r="D51" s="125"/>
      <c r="E51" s="124"/>
      <c r="F51" s="126"/>
      <c r="G51" s="125"/>
      <c r="H51" s="124"/>
    </row>
    <row r="52" spans="1:8" ht="12" customHeight="1" x14ac:dyDescent="0.3">
      <c r="A52" s="114"/>
      <c r="B52" s="127"/>
      <c r="C52" s="127"/>
      <c r="D52" s="115"/>
      <c r="E52" s="116"/>
      <c r="F52" s="117"/>
      <c r="G52" s="131"/>
      <c r="H52" s="116"/>
    </row>
    <row r="53" spans="1:8" ht="12" customHeight="1" x14ac:dyDescent="0.3">
      <c r="A53" s="118"/>
      <c r="B53" s="127"/>
      <c r="C53" s="127"/>
      <c r="D53" s="120"/>
      <c r="E53" s="121"/>
      <c r="F53" s="122"/>
      <c r="G53" s="130"/>
      <c r="H53" s="121"/>
    </row>
    <row r="54" spans="1:8" ht="12" customHeight="1" x14ac:dyDescent="0.3">
      <c r="A54" s="118"/>
      <c r="B54" s="127"/>
      <c r="C54" s="127"/>
      <c r="D54" s="120"/>
      <c r="E54" s="121"/>
      <c r="F54" s="122"/>
      <c r="G54" s="130"/>
      <c r="H54" s="121"/>
    </row>
    <row r="55" spans="1:8" ht="12" customHeight="1" x14ac:dyDescent="0.3">
      <c r="A55" s="121"/>
      <c r="B55" s="119"/>
      <c r="C55" s="119"/>
      <c r="D55" s="120"/>
      <c r="E55" s="121"/>
      <c r="F55" s="122"/>
      <c r="G55" s="132"/>
      <c r="H55" s="121"/>
    </row>
  </sheetData>
  <mergeCells count="12">
    <mergeCell ref="A20:H20"/>
    <mergeCell ref="A39:H39"/>
    <mergeCell ref="A40:H40"/>
    <mergeCell ref="A41:H41"/>
    <mergeCell ref="A43:H43"/>
    <mergeCell ref="A8:H8"/>
    <mergeCell ref="A10:B10"/>
    <mergeCell ref="A16:H16"/>
    <mergeCell ref="A18:H18"/>
    <mergeCell ref="A19:H19"/>
    <mergeCell ref="C10:E10"/>
    <mergeCell ref="F10:H11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zoomScaleNormal="100" workbookViewId="0">
      <selection activeCell="K18" sqref="K18"/>
    </sheetView>
  </sheetViews>
  <sheetFormatPr baseColWidth="10" defaultColWidth="11" defaultRowHeight="14.5" x14ac:dyDescent="0.35"/>
  <cols>
    <col min="1" max="1" width="11.58203125" style="86" customWidth="1"/>
    <col min="2" max="2" width="45.75" style="87" customWidth="1"/>
    <col min="3" max="3" width="7.83203125" style="87" customWidth="1"/>
    <col min="4" max="4" width="1.33203125" style="87" customWidth="1"/>
    <col min="5" max="5" width="8.25" style="87" customWidth="1"/>
    <col min="6" max="6" width="10.25" style="87" customWidth="1"/>
    <col min="7" max="7" width="11.75" style="87" customWidth="1"/>
    <col min="8" max="8" width="1.33203125" style="87" customWidth="1"/>
    <col min="9" max="9" width="21.75" style="87" customWidth="1"/>
    <col min="10" max="16384" width="11" style="87"/>
  </cols>
  <sheetData>
    <row r="1" spans="1:9" ht="87" customHeight="1" x14ac:dyDescent="0.35"/>
    <row r="2" spans="1:9" ht="64.5" customHeight="1" x14ac:dyDescent="0.35">
      <c r="A2" s="222" t="s">
        <v>78</v>
      </c>
      <c r="B2" s="223"/>
      <c r="C2" s="88" t="s">
        <v>0</v>
      </c>
      <c r="D2" s="89"/>
      <c r="E2" s="211" t="str">
        <f>"Cadre DPGF du lot n° "&amp;A5&amp;" - "&amp;B5</f>
        <v>Cadre DPGF du lot n° 14 - Ascenseur</v>
      </c>
      <c r="F2" s="212"/>
      <c r="G2" s="212"/>
      <c r="H2" s="212"/>
      <c r="I2" s="213"/>
    </row>
    <row r="3" spans="1:9" ht="24" customHeight="1" x14ac:dyDescent="0.35">
      <c r="A3" s="224"/>
      <c r="B3" s="225"/>
      <c r="C3" s="90" t="s">
        <v>42</v>
      </c>
      <c r="D3" s="91"/>
      <c r="E3" s="214"/>
      <c r="F3" s="215"/>
      <c r="G3" s="215"/>
      <c r="H3" s="215"/>
      <c r="I3" s="216"/>
    </row>
    <row r="4" spans="1:9" ht="15.5" x14ac:dyDescent="0.35">
      <c r="A4" s="217" t="s">
        <v>2</v>
      </c>
      <c r="B4" s="218"/>
      <c r="C4" s="92" t="s">
        <v>3</v>
      </c>
      <c r="D4" s="93"/>
      <c r="E4" s="1"/>
      <c r="F4" s="219"/>
      <c r="G4" s="220"/>
      <c r="H4" s="2"/>
      <c r="I4" s="3"/>
    </row>
    <row r="5" spans="1:9" x14ac:dyDescent="0.35">
      <c r="A5" s="94">
        <v>14</v>
      </c>
      <c r="B5" s="95" t="s">
        <v>66</v>
      </c>
      <c r="C5" s="109" t="s">
        <v>43</v>
      </c>
      <c r="D5" s="96"/>
      <c r="E5" s="4"/>
      <c r="F5" s="221"/>
      <c r="G5" s="221"/>
      <c r="H5" s="5"/>
      <c r="I5" s="6"/>
    </row>
    <row r="6" spans="1:9" x14ac:dyDescent="0.35">
      <c r="A6" s="97"/>
      <c r="B6" s="98"/>
      <c r="C6" s="99"/>
      <c r="D6" s="99"/>
      <c r="E6" s="100"/>
      <c r="F6" s="101"/>
      <c r="G6" s="102"/>
      <c r="H6" s="99"/>
      <c r="I6" s="102"/>
    </row>
    <row r="7" spans="1:9" x14ac:dyDescent="0.35">
      <c r="A7" s="103"/>
      <c r="B7" s="104"/>
      <c r="C7" s="103"/>
      <c r="D7" s="105"/>
      <c r="E7" s="106"/>
      <c r="F7" s="106"/>
      <c r="G7" s="106"/>
      <c r="H7" s="105"/>
      <c r="I7" s="107"/>
    </row>
    <row r="8" spans="1:9" x14ac:dyDescent="0.35">
      <c r="A8" s="210" t="s">
        <v>30</v>
      </c>
      <c r="B8" s="210"/>
      <c r="C8" s="210"/>
      <c r="D8" s="210"/>
      <c r="E8" s="210"/>
      <c r="F8" s="210"/>
      <c r="G8" s="210"/>
      <c r="H8" s="210"/>
      <c r="I8" s="210"/>
    </row>
    <row r="9" spans="1:9" ht="42" customHeight="1" x14ac:dyDescent="0.35">
      <c r="B9" s="86"/>
      <c r="C9" s="86"/>
      <c r="D9" s="86"/>
      <c r="E9" s="86"/>
      <c r="F9" s="86"/>
      <c r="G9" s="86"/>
      <c r="H9" s="86"/>
      <c r="I9" s="86"/>
    </row>
    <row r="10" spans="1:9" ht="22.5" customHeight="1" x14ac:dyDescent="0.35">
      <c r="A10" s="226" t="s">
        <v>31</v>
      </c>
      <c r="B10" s="226"/>
      <c r="C10" s="226"/>
      <c r="D10" s="226"/>
      <c r="E10" s="226"/>
      <c r="F10" s="226"/>
      <c r="G10" s="226"/>
      <c r="H10" s="226"/>
      <c r="I10" s="226"/>
    </row>
    <row r="11" spans="1:9" ht="26.25" customHeight="1" x14ac:dyDescent="0.35">
      <c r="A11" s="226" t="s">
        <v>32</v>
      </c>
      <c r="B11" s="226"/>
      <c r="C11" s="226"/>
      <c r="D11" s="226"/>
      <c r="E11" s="226"/>
      <c r="F11" s="226"/>
      <c r="G11" s="226"/>
      <c r="H11" s="226"/>
      <c r="I11" s="226"/>
    </row>
    <row r="12" spans="1:9" ht="27" customHeight="1" x14ac:dyDescent="0.35">
      <c r="A12" s="228" t="s">
        <v>33</v>
      </c>
      <c r="B12" s="228"/>
      <c r="C12" s="228"/>
      <c r="D12" s="228"/>
      <c r="E12" s="228"/>
      <c r="F12" s="228"/>
      <c r="G12" s="228"/>
      <c r="H12" s="228"/>
      <c r="I12" s="228"/>
    </row>
    <row r="13" spans="1:9" ht="18" customHeight="1" x14ac:dyDescent="0.35">
      <c r="A13" s="138" t="s">
        <v>34</v>
      </c>
      <c r="B13" s="228" t="s">
        <v>35</v>
      </c>
      <c r="C13" s="228"/>
      <c r="D13" s="228"/>
      <c r="E13" s="228"/>
      <c r="F13" s="228"/>
      <c r="G13" s="228"/>
      <c r="H13" s="226"/>
      <c r="I13" s="226"/>
    </row>
    <row r="14" spans="1:9" ht="18" customHeight="1" x14ac:dyDescent="0.35">
      <c r="A14" s="139"/>
      <c r="B14" s="226" t="s">
        <v>36</v>
      </c>
      <c r="C14" s="226"/>
      <c r="D14" s="226"/>
      <c r="E14" s="226"/>
      <c r="F14" s="226"/>
      <c r="G14" s="226"/>
      <c r="H14" s="226"/>
      <c r="I14" s="226"/>
    </row>
    <row r="15" spans="1:9" ht="18" customHeight="1" x14ac:dyDescent="0.35">
      <c r="A15" s="139"/>
      <c r="B15" s="226" t="s">
        <v>37</v>
      </c>
      <c r="C15" s="226"/>
      <c r="D15" s="226"/>
      <c r="E15" s="226"/>
      <c r="F15" s="226"/>
      <c r="G15" s="226"/>
      <c r="H15" s="226"/>
      <c r="I15" s="226"/>
    </row>
    <row r="16" spans="1:9" ht="24" customHeight="1" x14ac:dyDescent="0.35">
      <c r="A16" s="226" t="s">
        <v>38</v>
      </c>
      <c r="B16" s="226"/>
      <c r="C16" s="226"/>
      <c r="D16" s="226"/>
      <c r="E16" s="226"/>
      <c r="F16" s="226"/>
      <c r="G16" s="226"/>
      <c r="H16" s="226"/>
      <c r="I16" s="226"/>
    </row>
    <row r="17" spans="1:9" ht="23.25" customHeight="1" x14ac:dyDescent="0.35">
      <c r="A17" s="226" t="s">
        <v>20</v>
      </c>
      <c r="B17" s="226"/>
      <c r="C17" s="226"/>
      <c r="D17" s="226"/>
      <c r="E17" s="226"/>
      <c r="F17" s="226"/>
      <c r="G17" s="226"/>
      <c r="H17" s="226"/>
      <c r="I17" s="226"/>
    </row>
    <row r="18" spans="1:9" ht="26.25" customHeight="1" x14ac:dyDescent="0.35">
      <c r="A18" s="226" t="s">
        <v>39</v>
      </c>
      <c r="B18" s="226"/>
      <c r="C18" s="226"/>
      <c r="D18" s="226"/>
      <c r="E18" s="226"/>
      <c r="F18" s="226"/>
      <c r="G18" s="226"/>
      <c r="H18" s="226"/>
      <c r="I18" s="226"/>
    </row>
    <row r="19" spans="1:9" ht="42" customHeight="1" x14ac:dyDescent="0.35">
      <c r="A19" s="108" t="s">
        <v>40</v>
      </c>
      <c r="B19" s="227" t="s">
        <v>41</v>
      </c>
      <c r="C19" s="227"/>
      <c r="D19" s="227"/>
      <c r="E19" s="227"/>
      <c r="F19" s="227"/>
      <c r="G19" s="227"/>
      <c r="H19" s="227"/>
      <c r="I19" s="227"/>
    </row>
    <row r="20" spans="1:9" ht="42" customHeight="1" x14ac:dyDescent="0.35">
      <c r="B20" s="86"/>
      <c r="C20" s="86"/>
      <c r="D20" s="86"/>
      <c r="E20" s="86"/>
      <c r="F20" s="86"/>
      <c r="G20" s="86"/>
      <c r="H20" s="86"/>
      <c r="I20" s="86"/>
    </row>
    <row r="21" spans="1:9" ht="42" customHeight="1" x14ac:dyDescent="0.35">
      <c r="B21" s="86"/>
      <c r="C21" s="86"/>
      <c r="D21" s="86"/>
      <c r="E21" s="86"/>
      <c r="F21" s="86"/>
      <c r="G21" s="86"/>
      <c r="H21" s="86"/>
      <c r="I21" s="86"/>
    </row>
    <row r="22" spans="1:9" ht="42" customHeight="1" x14ac:dyDescent="0.35">
      <c r="B22" s="86"/>
      <c r="C22" s="86"/>
      <c r="D22" s="86"/>
      <c r="E22" s="86"/>
      <c r="F22" s="86"/>
      <c r="G22" s="86"/>
      <c r="H22" s="86"/>
      <c r="I22" s="86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  <mergeCell ref="A8:I8"/>
    <mergeCell ref="E2:I2"/>
    <mergeCell ref="E3:I3"/>
    <mergeCell ref="A4:B4"/>
    <mergeCell ref="F4:G4"/>
    <mergeCell ref="F5:G5"/>
    <mergeCell ref="A2:B3"/>
  </mergeCells>
  <conditionalFormatting sqref="A4:F6 G6 H4:I6 A7:I7 A2 C2:D3">
    <cfRule type="cellIs" dxfId="24" priority="4" operator="equal">
      <formula>0</formula>
    </cfRule>
  </conditionalFormatting>
  <conditionalFormatting sqref="E2:I2">
    <cfRule type="cellIs" dxfId="23" priority="3" operator="equal">
      <formula>0</formula>
    </cfRule>
  </conditionalFormatting>
  <conditionalFormatting sqref="E3">
    <cfRule type="cellIs" dxfId="22" priority="2" operator="equal">
      <formula>0</formula>
    </cfRule>
  </conditionalFormatting>
  <conditionalFormatting sqref="E3">
    <cfRule type="cellIs" dxfId="21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&amp;L&amp;"Calibri,Normal"&amp;9&amp;K00-027&amp;A&amp;C&amp;9&amp;K00-030Mars 2024&amp;R&amp;"Calibri,Normal"&amp;9&amp;K00-027page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abSelected="1" topLeftCell="A13" zoomScaleNormal="100" zoomScaleSheetLayoutView="100" workbookViewId="0">
      <selection activeCell="K18" sqref="K18"/>
    </sheetView>
  </sheetViews>
  <sheetFormatPr baseColWidth="10" defaultColWidth="11" defaultRowHeight="14.5" x14ac:dyDescent="0.35"/>
  <cols>
    <col min="1" max="1" width="7.75" style="8" customWidth="1"/>
    <col min="2" max="2" width="45.75" style="7" customWidth="1"/>
    <col min="3" max="3" width="7.83203125" style="7" customWidth="1"/>
    <col min="4" max="4" width="1.33203125" style="7" customWidth="1"/>
    <col min="5" max="5" width="8.25" style="7" customWidth="1"/>
    <col min="6" max="6" width="10.25" style="7" customWidth="1"/>
    <col min="7" max="7" width="11.75" style="7" customWidth="1"/>
    <col min="8" max="8" width="1.33203125" style="7" customWidth="1"/>
    <col min="9" max="9" width="21.75" style="7" customWidth="1"/>
    <col min="10" max="16384" width="11" style="7"/>
  </cols>
  <sheetData>
    <row r="1" spans="1:12" ht="87" customHeight="1" x14ac:dyDescent="0.35">
      <c r="A1" s="51"/>
      <c r="B1" s="52"/>
      <c r="C1" s="53"/>
      <c r="D1" s="54"/>
      <c r="E1" s="232" t="s">
        <v>16</v>
      </c>
      <c r="F1" s="233"/>
      <c r="G1" s="234" t="s">
        <v>22</v>
      </c>
      <c r="H1" s="235"/>
      <c r="I1" s="236"/>
    </row>
    <row r="2" spans="1:12" ht="68.25" customHeight="1" x14ac:dyDescent="0.35">
      <c r="A2" s="246" t="s">
        <v>79</v>
      </c>
      <c r="B2" s="247"/>
      <c r="C2" s="65" t="s">
        <v>0</v>
      </c>
      <c r="D2" s="58"/>
      <c r="E2" s="237" t="str">
        <f>"Cadre DPGF du lot n° "&amp;A5&amp;" - "&amp;B5</f>
        <v>Cadre DPGF du lot n° 14 - Ascenseur</v>
      </c>
      <c r="F2" s="238"/>
      <c r="G2" s="238"/>
      <c r="H2" s="238"/>
      <c r="I2" s="239"/>
    </row>
    <row r="3" spans="1:12" ht="15.65" customHeight="1" x14ac:dyDescent="0.35">
      <c r="A3" s="67"/>
      <c r="B3" s="68"/>
      <c r="C3" s="64" t="s">
        <v>42</v>
      </c>
      <c r="D3" s="59"/>
      <c r="E3" s="243" t="s">
        <v>1</v>
      </c>
      <c r="F3" s="244"/>
      <c r="G3" s="244"/>
      <c r="H3" s="244"/>
      <c r="I3" s="245"/>
      <c r="L3" s="9"/>
    </row>
    <row r="4" spans="1:12" ht="15.5" x14ac:dyDescent="0.35">
      <c r="A4" s="240" t="s">
        <v>2</v>
      </c>
      <c r="B4" s="241"/>
      <c r="C4" s="66" t="s">
        <v>3</v>
      </c>
      <c r="D4" s="60"/>
      <c r="E4" s="1" t="s">
        <v>4</v>
      </c>
      <c r="F4" s="242">
        <f>+I40</f>
        <v>0</v>
      </c>
      <c r="G4" s="242"/>
      <c r="H4" s="2"/>
      <c r="I4" s="3"/>
      <c r="L4" s="48"/>
    </row>
    <row r="5" spans="1:12" x14ac:dyDescent="0.35">
      <c r="A5" s="94">
        <v>14</v>
      </c>
      <c r="B5" s="95" t="s">
        <v>66</v>
      </c>
      <c r="C5" s="110" t="s">
        <v>43</v>
      </c>
      <c r="D5" s="61"/>
      <c r="E5" s="4"/>
      <c r="F5" s="221"/>
      <c r="G5" s="221"/>
      <c r="H5" s="5"/>
      <c r="I5" s="6"/>
      <c r="L5" s="9"/>
    </row>
    <row r="6" spans="1:12" x14ac:dyDescent="0.35">
      <c r="A6" s="62"/>
      <c r="B6" s="63"/>
      <c r="C6" s="57"/>
      <c r="D6" s="50"/>
      <c r="E6" s="55"/>
      <c r="F6" s="56"/>
      <c r="G6" s="57"/>
      <c r="H6" s="57"/>
      <c r="I6" s="57"/>
      <c r="L6" s="49"/>
    </row>
    <row r="7" spans="1:12" x14ac:dyDescent="0.35">
      <c r="A7" s="32" t="s">
        <v>5</v>
      </c>
      <c r="B7" s="32" t="s">
        <v>6</v>
      </c>
      <c r="C7" s="32" t="s">
        <v>7</v>
      </c>
      <c r="D7" s="16"/>
      <c r="E7" s="32" t="s">
        <v>8</v>
      </c>
      <c r="F7" s="32" t="s">
        <v>9</v>
      </c>
      <c r="G7" s="32" t="s">
        <v>10</v>
      </c>
      <c r="H7" s="16"/>
      <c r="I7" s="47" t="s">
        <v>11</v>
      </c>
      <c r="L7" s="9"/>
    </row>
    <row r="8" spans="1:12" x14ac:dyDescent="0.35">
      <c r="A8" s="35"/>
      <c r="B8" s="71"/>
      <c r="C8" s="36"/>
      <c r="D8" s="39"/>
      <c r="E8" s="42"/>
      <c r="F8" s="43"/>
      <c r="G8" s="44"/>
      <c r="H8" s="39"/>
      <c r="I8" s="75"/>
      <c r="L8" s="49"/>
    </row>
    <row r="9" spans="1:12" x14ac:dyDescent="0.35">
      <c r="A9" s="37"/>
      <c r="B9" s="72" t="s">
        <v>21</v>
      </c>
      <c r="C9" s="38"/>
      <c r="D9" s="39"/>
      <c r="E9" s="45"/>
      <c r="F9" s="18"/>
      <c r="G9" s="46"/>
      <c r="H9" s="39"/>
      <c r="I9" s="76"/>
      <c r="L9" s="49"/>
    </row>
    <row r="10" spans="1:12" x14ac:dyDescent="0.35">
      <c r="A10" s="37"/>
      <c r="B10" s="72"/>
      <c r="C10" s="38"/>
      <c r="D10" s="39"/>
      <c r="E10" s="45"/>
      <c r="F10" s="18"/>
      <c r="G10" s="46"/>
      <c r="H10" s="39"/>
      <c r="I10" s="76"/>
      <c r="L10" s="31"/>
    </row>
    <row r="11" spans="1:12" ht="26" x14ac:dyDescent="0.35">
      <c r="A11" s="37"/>
      <c r="B11" s="72" t="s">
        <v>17</v>
      </c>
      <c r="C11" s="38"/>
      <c r="D11" s="39"/>
      <c r="E11" s="45"/>
      <c r="F11" s="18"/>
      <c r="G11" s="46"/>
      <c r="H11" s="39"/>
      <c r="I11" s="76"/>
      <c r="L11" s="31"/>
    </row>
    <row r="12" spans="1:12" x14ac:dyDescent="0.35">
      <c r="A12" s="37"/>
      <c r="B12" s="72"/>
      <c r="C12" s="38"/>
      <c r="D12" s="39"/>
      <c r="E12" s="45"/>
      <c r="F12" s="18"/>
      <c r="G12" s="46"/>
      <c r="H12" s="39"/>
      <c r="I12" s="76"/>
      <c r="L12" s="31"/>
    </row>
    <row r="13" spans="1:12" ht="26" x14ac:dyDescent="0.35">
      <c r="A13" s="37"/>
      <c r="B13" s="72" t="s">
        <v>18</v>
      </c>
      <c r="C13" s="38"/>
      <c r="D13" s="39"/>
      <c r="E13" s="45"/>
      <c r="F13" s="18"/>
      <c r="G13" s="46"/>
      <c r="H13" s="39"/>
      <c r="I13" s="76"/>
      <c r="L13" s="31"/>
    </row>
    <row r="14" spans="1:12" x14ac:dyDescent="0.35">
      <c r="A14" s="37"/>
      <c r="B14" s="72"/>
      <c r="C14" s="38"/>
      <c r="D14" s="39"/>
      <c r="E14" s="45"/>
      <c r="F14" s="18"/>
      <c r="G14" s="46"/>
      <c r="H14" s="39"/>
      <c r="I14" s="76"/>
      <c r="L14" s="31"/>
    </row>
    <row r="15" spans="1:12" ht="26" x14ac:dyDescent="0.35">
      <c r="A15" s="37"/>
      <c r="B15" s="72" t="s">
        <v>19</v>
      </c>
      <c r="C15" s="38"/>
      <c r="D15" s="39"/>
      <c r="E15" s="45"/>
      <c r="F15" s="18"/>
      <c r="G15" s="46"/>
      <c r="H15" s="39"/>
      <c r="I15" s="76"/>
      <c r="L15" s="31"/>
    </row>
    <row r="16" spans="1:12" x14ac:dyDescent="0.35">
      <c r="A16" s="37"/>
      <c r="B16" s="72"/>
      <c r="C16" s="38"/>
      <c r="D16" s="39"/>
      <c r="E16" s="45"/>
      <c r="F16" s="18"/>
      <c r="G16" s="46"/>
      <c r="H16" s="39"/>
      <c r="I16" s="76"/>
      <c r="L16" s="31"/>
    </row>
    <row r="17" spans="1:12" x14ac:dyDescent="0.35">
      <c r="A17" s="37"/>
      <c r="B17" s="72" t="s">
        <v>20</v>
      </c>
      <c r="C17" s="38"/>
      <c r="D17" s="39"/>
      <c r="E17" s="45"/>
      <c r="F17" s="18"/>
      <c r="G17" s="46"/>
      <c r="H17" s="39"/>
      <c r="I17" s="76"/>
      <c r="L17" s="31"/>
    </row>
    <row r="18" spans="1:12" x14ac:dyDescent="0.35">
      <c r="A18" s="37"/>
      <c r="B18" s="72"/>
      <c r="C18" s="38"/>
      <c r="D18" s="39"/>
      <c r="E18" s="45"/>
      <c r="F18" s="18"/>
      <c r="G18" s="46"/>
      <c r="H18" s="39"/>
      <c r="I18" s="76"/>
      <c r="L18" s="31"/>
    </row>
    <row r="19" spans="1:12" ht="39" x14ac:dyDescent="0.35">
      <c r="A19" s="37"/>
      <c r="B19" s="72" t="s">
        <v>23</v>
      </c>
      <c r="C19" s="38"/>
      <c r="D19" s="39"/>
      <c r="E19" s="45"/>
      <c r="F19" s="18"/>
      <c r="G19" s="46"/>
      <c r="H19" s="39"/>
      <c r="I19" s="76"/>
      <c r="L19" s="31"/>
    </row>
    <row r="20" spans="1:12" x14ac:dyDescent="0.35">
      <c r="A20" s="33"/>
      <c r="B20" s="73"/>
      <c r="C20" s="34"/>
      <c r="D20" s="17"/>
      <c r="E20" s="40"/>
      <c r="F20" s="41"/>
      <c r="G20" s="40"/>
      <c r="H20" s="17"/>
      <c r="I20" s="77"/>
      <c r="L20" s="31"/>
    </row>
    <row r="21" spans="1:12" x14ac:dyDescent="0.35">
      <c r="A21" s="176">
        <v>1</v>
      </c>
      <c r="B21" s="140" t="s">
        <v>14</v>
      </c>
      <c r="C21" s="26"/>
      <c r="D21" s="10"/>
      <c r="E21" s="26"/>
      <c r="F21" s="26"/>
      <c r="G21" s="26"/>
      <c r="H21" s="10"/>
      <c r="I21" s="29">
        <f>SUM(G22:G30)</f>
        <v>0</v>
      </c>
    </row>
    <row r="22" spans="1:12" x14ac:dyDescent="0.35">
      <c r="A22" s="197"/>
      <c r="B22" s="152"/>
      <c r="C22" s="153"/>
      <c r="D22" s="154"/>
      <c r="E22" s="155"/>
      <c r="F22" s="156"/>
      <c r="G22" s="156">
        <f>E22*F22</f>
        <v>0</v>
      </c>
      <c r="H22" s="154"/>
      <c r="I22" s="143"/>
    </row>
    <row r="23" spans="1:12" s="144" customFormat="1" x14ac:dyDescent="0.3">
      <c r="A23" s="198"/>
      <c r="B23" s="167" t="s">
        <v>58</v>
      </c>
      <c r="C23" s="168" t="s">
        <v>15</v>
      </c>
      <c r="D23" s="141"/>
      <c r="E23" s="169"/>
      <c r="F23" s="170"/>
      <c r="G23" s="170">
        <f t="shared" ref="G23:G25" si="0">E23*F23</f>
        <v>0</v>
      </c>
      <c r="H23" s="142"/>
      <c r="I23" s="174"/>
    </row>
    <row r="24" spans="1:12" s="144" customFormat="1" x14ac:dyDescent="0.3">
      <c r="A24" s="198"/>
      <c r="B24" s="167" t="s">
        <v>59</v>
      </c>
      <c r="C24" s="168" t="s">
        <v>15</v>
      </c>
      <c r="D24" s="141"/>
      <c r="E24" s="169"/>
      <c r="F24" s="170"/>
      <c r="G24" s="170">
        <f t="shared" si="0"/>
        <v>0</v>
      </c>
      <c r="H24" s="142"/>
      <c r="I24" s="143"/>
    </row>
    <row r="25" spans="1:12" s="144" customFormat="1" x14ac:dyDescent="0.3">
      <c r="A25" s="198"/>
      <c r="B25" s="167" t="s">
        <v>60</v>
      </c>
      <c r="C25" s="168" t="s">
        <v>15</v>
      </c>
      <c r="D25" s="141"/>
      <c r="E25" s="169"/>
      <c r="F25" s="170"/>
      <c r="G25" s="170">
        <f t="shared" si="0"/>
        <v>0</v>
      </c>
      <c r="H25" s="142"/>
      <c r="I25" s="174"/>
    </row>
    <row r="26" spans="1:12" x14ac:dyDescent="0.35">
      <c r="A26" s="171"/>
      <c r="B26" s="167" t="s">
        <v>61</v>
      </c>
      <c r="C26" s="168" t="s">
        <v>15</v>
      </c>
      <c r="D26" s="172"/>
      <c r="E26" s="173"/>
      <c r="F26" s="174"/>
      <c r="G26" s="174"/>
      <c r="H26" s="172"/>
      <c r="I26" s="174"/>
    </row>
    <row r="27" spans="1:12" ht="26" x14ac:dyDescent="0.35">
      <c r="A27" s="171"/>
      <c r="B27" s="167" t="s">
        <v>62</v>
      </c>
      <c r="C27" s="168" t="s">
        <v>15</v>
      </c>
      <c r="D27" s="172"/>
      <c r="E27" s="173"/>
      <c r="F27" s="174"/>
      <c r="G27" s="174"/>
      <c r="H27" s="172"/>
      <c r="I27" s="174"/>
    </row>
    <row r="28" spans="1:12" x14ac:dyDescent="0.35">
      <c r="A28" s="171"/>
      <c r="B28" s="167" t="s">
        <v>63</v>
      </c>
      <c r="C28" s="168" t="s">
        <v>15</v>
      </c>
      <c r="D28" s="172"/>
      <c r="E28" s="173"/>
      <c r="F28" s="174"/>
      <c r="G28" s="174"/>
      <c r="H28" s="172"/>
      <c r="I28" s="174"/>
    </row>
    <row r="29" spans="1:12" x14ac:dyDescent="0.35">
      <c r="A29" s="171"/>
      <c r="B29" s="167" t="s">
        <v>64</v>
      </c>
      <c r="C29" s="168" t="s">
        <v>15</v>
      </c>
      <c r="D29" s="172"/>
      <c r="E29" s="173"/>
      <c r="F29" s="174"/>
      <c r="G29" s="174"/>
      <c r="H29" s="172"/>
      <c r="I29" s="174"/>
    </row>
    <row r="30" spans="1:12" x14ac:dyDescent="0.35">
      <c r="A30" s="165"/>
      <c r="B30" s="148"/>
      <c r="C30" s="149"/>
      <c r="D30" s="157"/>
      <c r="E30" s="158"/>
      <c r="F30" s="159"/>
      <c r="G30" s="159"/>
      <c r="H30" s="157"/>
      <c r="I30" s="159"/>
    </row>
    <row r="31" spans="1:12" s="144" customFormat="1" x14ac:dyDescent="0.3">
      <c r="A31" s="145" t="s">
        <v>65</v>
      </c>
      <c r="B31" s="140" t="s">
        <v>67</v>
      </c>
      <c r="C31" s="145"/>
      <c r="D31" s="160"/>
      <c r="E31" s="161"/>
      <c r="F31" s="162"/>
      <c r="G31" s="162"/>
      <c r="H31" s="163"/>
      <c r="I31" s="164">
        <f>SUM(G32:G35)</f>
        <v>0</v>
      </c>
    </row>
    <row r="32" spans="1:12" x14ac:dyDescent="0.35">
      <c r="A32" s="191"/>
      <c r="B32" s="192"/>
      <c r="C32" s="193"/>
      <c r="D32" s="154"/>
      <c r="E32" s="194"/>
      <c r="F32" s="195"/>
      <c r="G32" s="195"/>
      <c r="H32" s="154"/>
      <c r="I32" s="195"/>
    </row>
    <row r="33" spans="1:9" ht="26" x14ac:dyDescent="0.35">
      <c r="A33" s="171"/>
      <c r="B33" s="167" t="s">
        <v>68</v>
      </c>
      <c r="C33" s="168" t="s">
        <v>15</v>
      </c>
      <c r="D33" s="172"/>
      <c r="E33" s="173"/>
      <c r="F33" s="174"/>
      <c r="G33" s="174"/>
      <c r="H33" s="172"/>
      <c r="I33" s="174"/>
    </row>
    <row r="34" spans="1:9" x14ac:dyDescent="0.35">
      <c r="A34" s="171"/>
      <c r="B34" s="183" t="s">
        <v>69</v>
      </c>
      <c r="C34" s="196" t="s">
        <v>15</v>
      </c>
      <c r="D34" s="172"/>
      <c r="E34" s="173"/>
      <c r="F34" s="174"/>
      <c r="G34" s="174"/>
      <c r="H34" s="172"/>
      <c r="I34" s="174"/>
    </row>
    <row r="35" spans="1:9" x14ac:dyDescent="0.35">
      <c r="A35" s="171"/>
      <c r="B35" s="167"/>
      <c r="C35" s="168"/>
      <c r="D35" s="172"/>
      <c r="E35" s="173"/>
      <c r="F35" s="174"/>
      <c r="G35" s="174"/>
      <c r="H35" s="172"/>
      <c r="I35" s="174"/>
    </row>
    <row r="36" spans="1:9" x14ac:dyDescent="0.35">
      <c r="A36" s="27"/>
      <c r="B36" s="74"/>
      <c r="C36" s="78"/>
      <c r="D36" s="189"/>
      <c r="E36" s="79"/>
      <c r="F36" s="80"/>
      <c r="G36" s="159">
        <f t="shared" ref="G36" si="1">E36*F36</f>
        <v>0</v>
      </c>
      <c r="H36" s="190"/>
      <c r="I36" s="81"/>
    </row>
    <row r="37" spans="1:9" x14ac:dyDescent="0.35">
      <c r="A37" s="11"/>
      <c r="B37" s="12"/>
      <c r="C37" s="13"/>
      <c r="D37" s="15"/>
      <c r="E37" s="14"/>
      <c r="F37" s="15"/>
      <c r="G37" s="15"/>
      <c r="H37" s="15"/>
      <c r="I37" s="15"/>
    </row>
    <row r="38" spans="1:9" x14ac:dyDescent="0.35">
      <c r="A38" s="229" t="s">
        <v>13</v>
      </c>
      <c r="B38" s="229"/>
      <c r="C38" s="229"/>
      <c r="D38" s="15"/>
      <c r="E38" s="19"/>
      <c r="F38" s="19"/>
      <c r="G38" s="19"/>
      <c r="H38" s="15"/>
      <c r="I38" s="20"/>
    </row>
    <row r="39" spans="1:9" x14ac:dyDescent="0.35">
      <c r="A39" s="11"/>
      <c r="B39" s="12"/>
      <c r="C39" s="13"/>
      <c r="D39" s="15"/>
      <c r="E39" s="14"/>
      <c r="F39" s="15"/>
      <c r="G39" s="15"/>
      <c r="H39" s="15"/>
      <c r="I39" s="15"/>
    </row>
    <row r="40" spans="1:9" x14ac:dyDescent="0.35">
      <c r="A40" s="21" t="s">
        <v>4</v>
      </c>
      <c r="B40" s="230" t="str">
        <f>"Total HT BASE du lot "&amp;$B$5</f>
        <v>Total HT BASE du lot Ascenseur</v>
      </c>
      <c r="C40" s="230"/>
      <c r="D40" s="22"/>
      <c r="E40" s="249" t="str">
        <f>IF(SUM(G8:G36)=I40,"","ERREUR sur totaux")</f>
        <v/>
      </c>
      <c r="F40" s="249"/>
      <c r="G40" s="249"/>
      <c r="H40" s="22"/>
      <c r="I40" s="23">
        <f>SUM(I8:I36)</f>
        <v>0</v>
      </c>
    </row>
    <row r="41" spans="1:9" x14ac:dyDescent="0.35">
      <c r="A41" s="231" t="s">
        <v>12</v>
      </c>
      <c r="B41" s="231"/>
      <c r="C41" s="199">
        <v>0.2</v>
      </c>
      <c r="D41" s="24"/>
      <c r="E41" s="248"/>
      <c r="F41" s="248"/>
      <c r="G41" s="248"/>
      <c r="H41" s="24"/>
      <c r="I41" s="24">
        <f>I40*C41</f>
        <v>0</v>
      </c>
    </row>
    <row r="42" spans="1:9" x14ac:dyDescent="0.35">
      <c r="A42" s="21" t="s">
        <v>4</v>
      </c>
      <c r="B42" s="230" t="str">
        <f>"Total TTC BASE du lot "&amp;$B$5</f>
        <v>Total TTC BASE du lot Ascenseur</v>
      </c>
      <c r="C42" s="230"/>
      <c r="D42" s="22"/>
      <c r="E42" s="250"/>
      <c r="F42" s="250"/>
      <c r="G42" s="250"/>
      <c r="H42" s="22"/>
      <c r="I42" s="25">
        <f>SUM(I40:I41)</f>
        <v>0</v>
      </c>
    </row>
    <row r="43" spans="1:9" x14ac:dyDescent="0.35">
      <c r="A43" s="30"/>
      <c r="B43" s="150"/>
      <c r="C43" s="151"/>
      <c r="D43" s="166"/>
      <c r="E43" s="69"/>
      <c r="F43" s="70"/>
      <c r="G43" s="70"/>
      <c r="H43" s="28"/>
      <c r="I43" s="70"/>
    </row>
    <row r="44" spans="1:9" x14ac:dyDescent="0.35">
      <c r="A44" s="165"/>
      <c r="B44" s="148"/>
      <c r="C44" s="149"/>
      <c r="D44" s="157"/>
      <c r="E44" s="158"/>
      <c r="F44" s="159"/>
      <c r="G44" s="159"/>
      <c r="H44" s="28"/>
      <c r="I44" s="70"/>
    </row>
    <row r="45" spans="1:9" x14ac:dyDescent="0.35">
      <c r="A45" s="229" t="s">
        <v>75</v>
      </c>
      <c r="B45" s="229"/>
      <c r="C45" s="229"/>
      <c r="D45" s="15"/>
      <c r="E45" s="19"/>
      <c r="F45" s="19"/>
      <c r="G45" s="19"/>
      <c r="H45" s="15"/>
      <c r="I45" s="188">
        <f>SUM(G46:G51)</f>
        <v>0</v>
      </c>
    </row>
    <row r="46" spans="1:9" x14ac:dyDescent="0.35">
      <c r="A46" s="179"/>
      <c r="B46" s="146"/>
      <c r="C46" s="147"/>
      <c r="D46" s="154"/>
      <c r="E46" s="155"/>
      <c r="F46" s="156"/>
      <c r="G46" s="156"/>
      <c r="H46" s="154"/>
      <c r="I46" s="156"/>
    </row>
    <row r="47" spans="1:9" s="178" customFormat="1" ht="15" customHeight="1" x14ac:dyDescent="0.3">
      <c r="A47" s="180"/>
      <c r="B47" s="181" t="s">
        <v>70</v>
      </c>
      <c r="C47" s="177" t="s">
        <v>15</v>
      </c>
      <c r="D47" s="183"/>
      <c r="E47" s="169"/>
      <c r="F47" s="170"/>
      <c r="G47" s="170">
        <f t="shared" ref="G47" si="2">E47*F47</f>
        <v>0</v>
      </c>
      <c r="H47" s="184"/>
      <c r="I47" s="184"/>
    </row>
    <row r="48" spans="1:9" s="178" customFormat="1" ht="15" customHeight="1" x14ac:dyDescent="0.3">
      <c r="A48" s="180"/>
      <c r="B48" s="181" t="s">
        <v>71</v>
      </c>
      <c r="C48" s="177" t="s">
        <v>15</v>
      </c>
      <c r="D48" s="183"/>
      <c r="E48" s="181"/>
      <c r="F48" s="182"/>
      <c r="G48" s="183"/>
      <c r="H48" s="184"/>
      <c r="I48" s="184"/>
    </row>
    <row r="49" spans="1:9" s="178" customFormat="1" ht="15" customHeight="1" x14ac:dyDescent="0.3">
      <c r="A49" s="180"/>
      <c r="B49" s="181" t="s">
        <v>72</v>
      </c>
      <c r="C49" s="177" t="s">
        <v>15</v>
      </c>
      <c r="D49" s="183"/>
      <c r="E49" s="181"/>
      <c r="F49" s="182"/>
      <c r="G49" s="183"/>
      <c r="H49" s="184"/>
      <c r="I49" s="185"/>
    </row>
    <row r="50" spans="1:9" s="178" customFormat="1" ht="15" customHeight="1" x14ac:dyDescent="0.3">
      <c r="A50" s="180"/>
      <c r="B50" s="181" t="s">
        <v>73</v>
      </c>
      <c r="C50" s="177" t="s">
        <v>15</v>
      </c>
      <c r="D50" s="183"/>
      <c r="E50" s="181"/>
      <c r="F50" s="182"/>
      <c r="G50" s="183"/>
      <c r="H50" s="185"/>
      <c r="I50" s="185"/>
    </row>
    <row r="51" spans="1:9" s="178" customFormat="1" ht="15" customHeight="1" x14ac:dyDescent="0.3">
      <c r="A51" s="180"/>
      <c r="B51" s="181" t="s">
        <v>74</v>
      </c>
      <c r="C51" s="177" t="s">
        <v>15</v>
      </c>
      <c r="D51" s="183"/>
      <c r="E51" s="181"/>
      <c r="F51" s="182"/>
      <c r="G51" s="183"/>
      <c r="H51" s="185"/>
      <c r="I51" s="185"/>
    </row>
    <row r="52" spans="1:9" x14ac:dyDescent="0.35">
      <c r="A52" s="186"/>
      <c r="B52" s="187"/>
      <c r="C52" s="187"/>
      <c r="D52" s="187"/>
      <c r="E52" s="187"/>
      <c r="F52" s="187"/>
      <c r="G52" s="187"/>
      <c r="H52" s="187"/>
      <c r="I52" s="187"/>
    </row>
    <row r="53" spans="1:9" x14ac:dyDescent="0.35">
      <c r="A53" s="175"/>
      <c r="B53" s="230" t="s">
        <v>76</v>
      </c>
      <c r="C53" s="230"/>
      <c r="D53" s="22"/>
      <c r="E53" s="249"/>
      <c r="F53" s="249"/>
      <c r="G53" s="249"/>
      <c r="H53" s="22"/>
      <c r="I53" s="23">
        <f>SUM(I45:I51)</f>
        <v>0</v>
      </c>
    </row>
    <row r="94" s="7" customFormat="1" ht="14.25" customHeight="1" x14ac:dyDescent="0.35"/>
    <row r="95" s="7" customFormat="1" ht="15" hidden="1" customHeight="1" x14ac:dyDescent="0.35"/>
  </sheetData>
  <mergeCells count="18">
    <mergeCell ref="B42:C42"/>
    <mergeCell ref="E40:G40"/>
    <mergeCell ref="E42:G42"/>
    <mergeCell ref="B53:C53"/>
    <mergeCell ref="E53:G53"/>
    <mergeCell ref="A45:C45"/>
    <mergeCell ref="A38:C38"/>
    <mergeCell ref="B40:C40"/>
    <mergeCell ref="A41:B41"/>
    <mergeCell ref="E1:F1"/>
    <mergeCell ref="G1:I1"/>
    <mergeCell ref="F5:G5"/>
    <mergeCell ref="E2:I2"/>
    <mergeCell ref="A4:B4"/>
    <mergeCell ref="F4:G4"/>
    <mergeCell ref="E3:I3"/>
    <mergeCell ref="A2:B2"/>
    <mergeCell ref="E41:G41"/>
  </mergeCells>
  <conditionalFormatting sqref="I39 A3:D3 H4:I19 A41:I42 H40 A40:E40 A38:H39 A4:F4 A2 C2:D2 A22:H22 B25:H25 B23:I24 A23:A25 A6:G19 C5:F5 A26:I31 A20:I21 A35:I36">
    <cfRule type="cellIs" dxfId="20" priority="2293" operator="equal">
      <formula>0</formula>
    </cfRule>
  </conditionalFormatting>
  <conditionalFormatting sqref="E2:I2">
    <cfRule type="cellIs" dxfId="19" priority="2281" operator="equal">
      <formula>0</formula>
    </cfRule>
  </conditionalFormatting>
  <conditionalFormatting sqref="E3">
    <cfRule type="cellIs" dxfId="18" priority="2280" operator="equal">
      <formula>0</formula>
    </cfRule>
  </conditionalFormatting>
  <conditionalFormatting sqref="E3">
    <cfRule type="cellIs" dxfId="17" priority="2279" operator="equal">
      <formula>0</formula>
    </cfRule>
  </conditionalFormatting>
  <conditionalFormatting sqref="B9:B19">
    <cfRule type="cellIs" dxfId="16" priority="427" operator="equal">
      <formula>0</formula>
    </cfRule>
  </conditionalFormatting>
  <conditionalFormatting sqref="B13:B19">
    <cfRule type="cellIs" dxfId="15" priority="426" operator="equal">
      <formula>0</formula>
    </cfRule>
  </conditionalFormatting>
  <conditionalFormatting sqref="A37:I37">
    <cfRule type="cellIs" dxfId="14" priority="428" operator="equal">
      <formula>0</formula>
    </cfRule>
  </conditionalFormatting>
  <conditionalFormatting sqref="I25">
    <cfRule type="cellIs" dxfId="13" priority="196" operator="equal">
      <formula>0</formula>
    </cfRule>
  </conditionalFormatting>
  <conditionalFormatting sqref="I25">
    <cfRule type="cellIs" dxfId="12" priority="195" operator="equal">
      <formula>0</formula>
    </cfRule>
  </conditionalFormatting>
  <conditionalFormatting sqref="I22">
    <cfRule type="cellIs" dxfId="11" priority="190" operator="equal">
      <formula>0</formula>
    </cfRule>
  </conditionalFormatting>
  <conditionalFormatting sqref="A32:H34">
    <cfRule type="cellIs" dxfId="10" priority="186" operator="equal">
      <formula>0</formula>
    </cfRule>
  </conditionalFormatting>
  <conditionalFormatting sqref="I32:I34">
    <cfRule type="cellIs" dxfId="9" priority="185" operator="equal">
      <formula>0</formula>
    </cfRule>
  </conditionalFormatting>
  <conditionalFormatting sqref="A43:I44">
    <cfRule type="cellIs" dxfId="8" priority="15" operator="equal">
      <formula>0</formula>
    </cfRule>
  </conditionalFormatting>
  <conditionalFormatting sqref="A5:B5">
    <cfRule type="cellIs" dxfId="7" priority="12" operator="equal">
      <formula>0</formula>
    </cfRule>
  </conditionalFormatting>
  <conditionalFormatting sqref="A46:H46">
    <cfRule type="cellIs" dxfId="6" priority="8" operator="equal">
      <formula>0</formula>
    </cfRule>
  </conditionalFormatting>
  <conditionalFormatting sqref="H53 A53:E53">
    <cfRule type="cellIs" dxfId="5" priority="4" operator="equal">
      <formula>0</formula>
    </cfRule>
  </conditionalFormatting>
  <conditionalFormatting sqref="I46">
    <cfRule type="cellIs" dxfId="4" priority="7" operator="equal">
      <formula>0</formula>
    </cfRule>
  </conditionalFormatting>
  <conditionalFormatting sqref="E47:G47">
    <cfRule type="cellIs" dxfId="3" priority="6" operator="equal">
      <formula>0</formula>
    </cfRule>
  </conditionalFormatting>
  <conditionalFormatting sqref="C47:C51">
    <cfRule type="cellIs" dxfId="2" priority="5" operator="equal">
      <formula>0</formula>
    </cfRule>
  </conditionalFormatting>
  <conditionalFormatting sqref="A45:H45">
    <cfRule type="cellIs" dxfId="1" priority="3" operator="equal">
      <formula>0</formula>
    </cfRule>
  </conditionalFormatting>
  <conditionalFormatting sqref="I4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&amp;L&amp;"Calibri,Normal"&amp;9&amp;K00-027&amp;A&amp;C&amp;9&amp;K00-030Mars 2024&amp;R&amp;"Calibri,Normal"&amp;9&amp;K00-027page &amp;P | &amp;N</oddFooter>
  </headerFooter>
  <rowBreaks count="1" manualBreakCount="1">
    <brk id="3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PDG</vt:lpstr>
      <vt:lpstr>Présentation</vt:lpstr>
      <vt:lpstr>N°14-ASC</vt:lpstr>
      <vt:lpstr>'N°14-ASC'!Impression_des_titres</vt:lpstr>
      <vt:lpstr>Présentation!Impression_des_titres</vt:lpstr>
      <vt:lpstr>Présentation!LOT</vt:lpstr>
      <vt:lpstr>LOT</vt:lpstr>
      <vt:lpstr>Présentation!N°_LOT</vt:lpstr>
      <vt:lpstr>N°_LOT</vt:lpstr>
      <vt:lpstr>'N°14-ASC'!Zone_d_impression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2024-03-22T13:20:32Z</cp:lastPrinted>
  <dcterms:created xsi:type="dcterms:W3CDTF">2016-02-22T09:49:09Z</dcterms:created>
  <dcterms:modified xsi:type="dcterms:W3CDTF">2024-03-22T13:20:51Z</dcterms:modified>
</cp:coreProperties>
</file>