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-120" yWindow="-120" windowWidth="29040" windowHeight="15840"/>
  </bookViews>
  <sheets>
    <sheet name="PDG" sheetId="3" r:id="rId1"/>
    <sheet name="Présentation" sheetId="4" r:id="rId2"/>
    <sheet name="N°13-ELCF" sheetId="1" r:id="rId3"/>
  </sheets>
  <definedNames>
    <definedName name="_xlnm.Print_Titles" localSheetId="2">'N°13-ELCF'!$2:$8</definedName>
    <definedName name="_xlnm.Print_Titles" localSheetId="1">Présentation!$2:$6</definedName>
    <definedName name="LOT" localSheetId="1">Présentation!$B$5</definedName>
    <definedName name="LOT">'N°13-ELCF'!$B$5</definedName>
    <definedName name="N°_LOT" localSheetId="1">Présentation!$A$5</definedName>
    <definedName name="N°_LOT">'N°13-ELCF'!$A$5</definedName>
    <definedName name="_xlnm.Print_Area" localSheetId="2">'N°13-ELCF'!$A$1:$I$497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3" i="1" l="1"/>
  <c r="G127" i="1" l="1"/>
  <c r="G383" i="1" l="1"/>
  <c r="I39" i="1" l="1"/>
  <c r="G284" i="1" l="1"/>
  <c r="G275" i="1"/>
  <c r="G302" i="1"/>
  <c r="G249" i="1"/>
  <c r="G115" i="1" l="1"/>
  <c r="G114" i="1"/>
  <c r="G113" i="1"/>
  <c r="G85" i="1"/>
  <c r="G84" i="1"/>
  <c r="G75" i="1"/>
  <c r="G74" i="1"/>
  <c r="G93" i="1"/>
  <c r="G23" i="1" l="1"/>
  <c r="G137" i="1" l="1"/>
  <c r="G253" i="1" l="1"/>
  <c r="G252" i="1"/>
  <c r="G372" i="1" l="1"/>
  <c r="G358" i="1"/>
  <c r="G486" i="1" l="1"/>
  <c r="G485" i="1"/>
  <c r="I484" i="1" s="1"/>
  <c r="G478" i="1"/>
  <c r="G477" i="1"/>
  <c r="G465" i="1"/>
  <c r="G464" i="1"/>
  <c r="G460" i="1"/>
  <c r="G457" i="1"/>
  <c r="G456" i="1"/>
  <c r="G452" i="1"/>
  <c r="G451" i="1"/>
  <c r="G447" i="1"/>
  <c r="G446" i="1"/>
  <c r="G438" i="1"/>
  <c r="G437" i="1"/>
  <c r="G423" i="1"/>
  <c r="G422" i="1"/>
  <c r="I421" i="1" s="1"/>
  <c r="G415" i="1"/>
  <c r="G414" i="1"/>
  <c r="I413" i="1" s="1"/>
  <c r="G408" i="1"/>
  <c r="G407" i="1"/>
  <c r="I406" i="1" s="1"/>
  <c r="I463" i="1" l="1"/>
  <c r="I476" i="1"/>
  <c r="I436" i="1"/>
  <c r="I445" i="1"/>
  <c r="I450" i="1"/>
  <c r="I455" i="1"/>
  <c r="G404" i="1"/>
  <c r="G403" i="1"/>
  <c r="G401" i="1"/>
  <c r="G399" i="1"/>
  <c r="G398" i="1"/>
  <c r="I402" i="1" l="1"/>
  <c r="I397" i="1"/>
  <c r="G385" i="1"/>
  <c r="G384" i="1"/>
  <c r="G382" i="1"/>
  <c r="G379" i="1"/>
  <c r="G378" i="1"/>
  <c r="G377" i="1"/>
  <c r="G376" i="1"/>
  <c r="G375" i="1"/>
  <c r="G374" i="1"/>
  <c r="G373" i="1"/>
  <c r="G371" i="1"/>
  <c r="G370" i="1"/>
  <c r="G364" i="1"/>
  <c r="G369" i="1"/>
  <c r="G368" i="1"/>
  <c r="G367" i="1"/>
  <c r="G361" i="1"/>
  <c r="G360" i="1"/>
  <c r="G357" i="1"/>
  <c r="G346" i="1"/>
  <c r="G345" i="1"/>
  <c r="I344" i="1" s="1"/>
  <c r="G380" i="1"/>
  <c r="G341" i="1"/>
  <c r="G340" i="1"/>
  <c r="G339" i="1"/>
  <c r="G338" i="1"/>
  <c r="G337" i="1"/>
  <c r="G335" i="1"/>
  <c r="G334" i="1"/>
  <c r="G333" i="1"/>
  <c r="G323" i="1"/>
  <c r="G330" i="1"/>
  <c r="G329" i="1"/>
  <c r="G328" i="1"/>
  <c r="G327" i="1"/>
  <c r="G326" i="1"/>
  <c r="G325" i="1"/>
  <c r="G322" i="1"/>
  <c r="G311" i="1"/>
  <c r="I310" i="1" s="1"/>
  <c r="G301" i="1"/>
  <c r="G300" i="1"/>
  <c r="G308" i="1"/>
  <c r="G307" i="1"/>
  <c r="G306" i="1"/>
  <c r="G305" i="1"/>
  <c r="G304" i="1"/>
  <c r="G299" i="1"/>
  <c r="G298" i="1"/>
  <c r="G297" i="1"/>
  <c r="G296" i="1"/>
  <c r="G295" i="1"/>
  <c r="G294" i="1"/>
  <c r="G293" i="1"/>
  <c r="G292" i="1"/>
  <c r="G291" i="1"/>
  <c r="G290" i="1"/>
  <c r="G287" i="1"/>
  <c r="G283" i="1"/>
  <c r="G282" i="1"/>
  <c r="G281" i="1"/>
  <c r="G279" i="1"/>
  <c r="G278" i="1"/>
  <c r="G274" i="1"/>
  <c r="G273" i="1"/>
  <c r="G272" i="1"/>
  <c r="G270" i="1"/>
  <c r="G269" i="1"/>
  <c r="G266" i="1"/>
  <c r="G265" i="1"/>
  <c r="G263" i="1"/>
  <c r="G262" i="1"/>
  <c r="G261" i="1"/>
  <c r="G258" i="1"/>
  <c r="G257" i="1"/>
  <c r="G255" i="1"/>
  <c r="G254" i="1"/>
  <c r="G250" i="1"/>
  <c r="G248" i="1"/>
  <c r="G247" i="1"/>
  <c r="I246" i="1" s="1"/>
  <c r="G244" i="1"/>
  <c r="G239" i="1"/>
  <c r="G238" i="1"/>
  <c r="G243" i="1"/>
  <c r="G242" i="1"/>
  <c r="G237" i="1"/>
  <c r="G236" i="1"/>
  <c r="G233" i="1"/>
  <c r="G231" i="1"/>
  <c r="G220" i="1"/>
  <c r="I219" i="1" s="1"/>
  <c r="G87" i="1"/>
  <c r="G86" i="1"/>
  <c r="G83" i="1"/>
  <c r="G82" i="1"/>
  <c r="G81" i="1"/>
  <c r="G80" i="1"/>
  <c r="G79" i="1"/>
  <c r="G78" i="1"/>
  <c r="G128" i="1"/>
  <c r="G132" i="1"/>
  <c r="G131" i="1"/>
  <c r="G77" i="1"/>
  <c r="G76" i="1"/>
  <c r="G126" i="1"/>
  <c r="G125" i="1"/>
  <c r="G124" i="1"/>
  <c r="G122" i="1"/>
  <c r="G116" i="1"/>
  <c r="G112" i="1"/>
  <c r="G111" i="1"/>
  <c r="G108" i="1"/>
  <c r="G106" i="1"/>
  <c r="G105" i="1"/>
  <c r="G104" i="1"/>
  <c r="G103" i="1"/>
  <c r="G102" i="1"/>
  <c r="G101" i="1"/>
  <c r="G100" i="1"/>
  <c r="I99" i="1" s="1"/>
  <c r="G91" i="1"/>
  <c r="G89" i="1"/>
  <c r="G70" i="1"/>
  <c r="G72" i="1"/>
  <c r="G67" i="1"/>
  <c r="G62" i="1"/>
  <c r="G61" i="1"/>
  <c r="G51" i="1"/>
  <c r="G49" i="1"/>
  <c r="I48" i="1" s="1"/>
  <c r="G45" i="1"/>
  <c r="I43" i="1" s="1"/>
  <c r="G26" i="1"/>
  <c r="G25" i="1"/>
  <c r="G24" i="1"/>
  <c r="G27" i="1"/>
  <c r="I60" i="1" l="1"/>
  <c r="I230" i="1"/>
  <c r="I332" i="1"/>
  <c r="I336" i="1"/>
  <c r="I235" i="1"/>
  <c r="I321" i="1"/>
  <c r="I66" i="1"/>
  <c r="I110" i="1"/>
  <c r="I289" i="1"/>
  <c r="I241" i="1"/>
  <c r="I260" i="1"/>
  <c r="I381" i="1"/>
  <c r="G365" i="1"/>
  <c r="I356" i="1" s="1"/>
  <c r="E2" i="4" l="1"/>
  <c r="E2" i="1" l="1"/>
  <c r="B492" i="1" l="1"/>
  <c r="G488" i="1" l="1"/>
  <c r="G30" i="1"/>
  <c r="I29" i="1" s="1"/>
  <c r="G22" i="1"/>
  <c r="I21" i="1" s="1"/>
  <c r="I492" i="1" s="1"/>
  <c r="I493" i="1" l="1"/>
  <c r="I494" i="1"/>
  <c r="B494" i="1"/>
  <c r="F4" i="1" l="1"/>
  <c r="E492" i="1"/>
</calcChain>
</file>

<file path=xl/sharedStrings.xml><?xml version="1.0" encoding="utf-8"?>
<sst xmlns="http://schemas.openxmlformats.org/spreadsheetml/2006/main" count="740" uniqueCount="387">
  <si>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</si>
  <si>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</si>
  <si>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</si>
  <si>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</si>
  <si>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</si>
  <si>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</si>
  <si>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</si>
  <si>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</si>
  <si>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</si>
  <si>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</si>
  <si>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</si>
  <si>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</si>
  <si>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 xml:space="preserve">TVA au taux de : </t>
  </si>
  <si>
    <t>SYNTHESE</t>
  </si>
  <si>
    <t>GENERALITES</t>
  </si>
  <si>
    <t>ens</t>
  </si>
  <si>
    <t>ml</t>
  </si>
  <si>
    <t>Entreprise :
Adresse :
Tél :
E-mail :
Chargé d'affaire :</t>
  </si>
  <si>
    <t>L'Entreprise présentera obligatoirement sa Décomposition de Prix Global et Forfaitaire suivant le cadre ci-après.</t>
  </si>
  <si>
    <t>L'Entreprise pourra, si elle le juge nécessaire, ajouter des postes à ceux prévus.</t>
  </si>
  <si>
    <t>Les colonnes (Qté, PU, TOTAL) devront être remplies sans omission.</t>
  </si>
  <si>
    <t>Chaque ouvrage devra faire l'objet d'une ligne de bordereau.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</si>
  <si>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</si>
  <si>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_____________________________________
_____________________________________
_____________________________________
_____________________________________
_____________________________________</t>
  </si>
  <si>
    <t>Les prix comprendront toutes les prestations et sujétions décrites dans le CCTP et autres pièces du marché, y compris toutes sujétions de réalisation.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</si>
  <si>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</si>
  <si>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</si>
  <si>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</si>
  <si>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</si>
  <si>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</si>
  <si>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</si>
  <si>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</si>
  <si>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</si>
  <si>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</si>
  <si>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</si>
  <si>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</si>
  <si>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</si>
  <si>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</si>
  <si>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</si>
  <si>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</si>
  <si>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</si>
  <si>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</si>
  <si>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</si>
  <si>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</si>
  <si>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</si>
  <si>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</si>
  <si>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</si>
  <si>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</si>
  <si>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</si>
  <si>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</si>
  <si>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</si>
  <si>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</si>
  <si>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</si>
  <si>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</si>
  <si>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</si>
  <si>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</si>
  <si>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</si>
  <si>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</si>
  <si>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</si>
  <si>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Electricité / Courants Faibles / Sécurité Incendie</t>
  </si>
  <si>
    <t>PRESENTATION DE L'OPERATION</t>
  </si>
  <si>
    <t>Prise en compte des disposition relatives aux performances thermiques et étanchéité à l'air</t>
  </si>
  <si>
    <t>pm</t>
  </si>
  <si>
    <t>Organisation et installation de chantier</t>
  </si>
  <si>
    <t>Nettoyage chantier</t>
  </si>
  <si>
    <t>Compte Inter-entreprises</t>
  </si>
  <si>
    <t>SPECIFICATIONS TECHNIQUES GENERALES</t>
  </si>
  <si>
    <t>Plans PAC - PEO</t>
  </si>
  <si>
    <t>Dossier des Ouvrages Executés DOE / Dossier d'Intervention Ultérieure sur l'Ouvrage DIUO</t>
  </si>
  <si>
    <t>Relation avec le contrôleur technique et consuel</t>
  </si>
  <si>
    <t>Essais</t>
  </si>
  <si>
    <t>Formation du personnel</t>
  </si>
  <si>
    <t>3.1</t>
  </si>
  <si>
    <t>3.2</t>
  </si>
  <si>
    <t>Déposes et travaux préparatoires suivant CCTP</t>
  </si>
  <si>
    <t xml:space="preserve">Neutralisation des installations existantes </t>
  </si>
  <si>
    <t>3.3</t>
  </si>
  <si>
    <t>ORIGINES DES INSTALLATIONS</t>
  </si>
  <si>
    <t>Consuel suivant CCTP</t>
  </si>
  <si>
    <t>ISOLATION DES RESEAUX EXISTANT</t>
  </si>
  <si>
    <t>Appareil Général de Commande et Protection selon CCTP</t>
  </si>
  <si>
    <t>3.6</t>
  </si>
  <si>
    <t>TABLEAU GENERAL BASSE TENSION</t>
  </si>
  <si>
    <t>TGBT équipé et installé suivant CCTP</t>
  </si>
  <si>
    <t>3.5</t>
  </si>
  <si>
    <t xml:space="preserve">Dépose du TGBT existant </t>
  </si>
  <si>
    <t>ALIMENTATIONS DES INSTALLATIONS DE SECURITE (TGS)</t>
  </si>
  <si>
    <t>TGS équipé et installé suivant CCTP</t>
  </si>
  <si>
    <t>Locaux témoins suivant CCTP</t>
  </si>
  <si>
    <t>Départ pour le TGS dans TGBT</t>
  </si>
  <si>
    <t>Liaison d'alimentation du TGS depuis le TGBT</t>
  </si>
  <si>
    <t>Câble CR1 ………….</t>
  </si>
  <si>
    <t>Alimentation extracteur désenfumage DF1</t>
  </si>
  <si>
    <t>u</t>
  </si>
  <si>
    <t>Alimentation extracteur désenfumage DF2</t>
  </si>
  <si>
    <t>3.7</t>
  </si>
  <si>
    <t>Chemin-de-câble Fil CFO 300 x 50 mm compris supports</t>
  </si>
  <si>
    <t>Chemin-de-câble Fil CFO 200 x 50 mm compris supports</t>
  </si>
  <si>
    <t>Chemin-de-câble Fil CFO 100 x 50 mm compris supports</t>
  </si>
  <si>
    <t>Fourreaux de divers Ø</t>
  </si>
  <si>
    <t>Tubes ICA, ICTL, IRL, MRL y compris attaches de fixation</t>
  </si>
  <si>
    <t>Accessoires divers</t>
  </si>
  <si>
    <t xml:space="preserve">Boîtiers électriques étanches ou à membrane caoutchouc pour l’appareillage </t>
  </si>
  <si>
    <t>CHEMINEMENTS COURANTS FORTS</t>
  </si>
  <si>
    <t>3.8</t>
  </si>
  <si>
    <t>ALIMENTATIONS GENERALES</t>
  </si>
  <si>
    <t xml:space="preserve">Alimentations depuis TGBT </t>
  </si>
  <si>
    <t>TD 01</t>
  </si>
  <si>
    <t>TD 02</t>
  </si>
  <si>
    <t>TD 03</t>
  </si>
  <si>
    <t>Liaisons d'alimentations particulières</t>
  </si>
  <si>
    <t>TD 04</t>
  </si>
  <si>
    <t>TD 05</t>
  </si>
  <si>
    <t>Alimentation AES</t>
  </si>
  <si>
    <t>Depuis TGBT</t>
  </si>
  <si>
    <t>Porte hall d'entrée</t>
  </si>
  <si>
    <t>Plaques à induction</t>
  </si>
  <si>
    <t>Volets roulants</t>
  </si>
  <si>
    <t>Bouche VMC cabine sdb</t>
  </si>
  <si>
    <t>Bouche VMC kitchenette</t>
  </si>
  <si>
    <t>Cabine sdb</t>
  </si>
  <si>
    <t>Plaques à induction / cuisine collective</t>
  </si>
  <si>
    <t>Hottes / cuisine collective</t>
  </si>
  <si>
    <t>Bouches VMC / cuisine collective</t>
  </si>
  <si>
    <t>Ascenseur</t>
  </si>
  <si>
    <t>Alimentation extracteur VMC 01</t>
  </si>
  <si>
    <t>Alimentation extracteur VMC 02</t>
  </si>
  <si>
    <t>Alimentation extracteur VMC 03</t>
  </si>
  <si>
    <t>Alimentation extracteur VMC cuisines</t>
  </si>
  <si>
    <t>3.9</t>
  </si>
  <si>
    <t>TABLEAUX DIVISIONNAIRES</t>
  </si>
  <si>
    <t>Déposes des TD existants</t>
  </si>
  <si>
    <t>3.10</t>
  </si>
  <si>
    <t>COMPTAGE D'ENERGIE</t>
  </si>
  <si>
    <t>Intégration des compteurs dans les Tableaux Divisionnaires</t>
  </si>
  <si>
    <t>Passerelle RS485 / IP</t>
  </si>
  <si>
    <t>3.11</t>
  </si>
  <si>
    <t>TABLEAUX TERMINAUX</t>
  </si>
  <si>
    <t>GAINE TECHNIQUE LOGEMENT</t>
  </si>
  <si>
    <t>Coffret électrique logement - Chambre</t>
  </si>
  <si>
    <t>Coffret électrique logement - T1</t>
  </si>
  <si>
    <t>3.12</t>
  </si>
  <si>
    <t>Arrêt d'urgence tableau divisionnaire, compris câblage</t>
  </si>
  <si>
    <t>Arrêt d'urgence ventilation CH34, compris câblage</t>
  </si>
  <si>
    <t>DISTRIBUTION SECONDAIRE ET TERMINALE</t>
  </si>
  <si>
    <t>En câbles C2 de section ………………....…..mm ²</t>
  </si>
  <si>
    <t>Boites de connexion et dérivation</t>
  </si>
  <si>
    <t>Rebouchage des traversées de murs et planchers CF</t>
  </si>
  <si>
    <t>3.13</t>
  </si>
  <si>
    <t>PETIT APPAREILLAGE</t>
  </si>
  <si>
    <t>Bouton poussoir</t>
  </si>
  <si>
    <t xml:space="preserve">PC monophasée+T </t>
  </si>
  <si>
    <t>Boitier encastrement multiposte</t>
  </si>
  <si>
    <t>Série étanche saillie</t>
  </si>
  <si>
    <t>Série standard encastré</t>
  </si>
  <si>
    <t>Série standard saillie</t>
  </si>
  <si>
    <t>Moulures dans logements</t>
  </si>
  <si>
    <t>3.14</t>
  </si>
  <si>
    <t>3.15</t>
  </si>
  <si>
    <t>ECLAIRAGE INTERIEUR</t>
  </si>
  <si>
    <t>Luminaire type 1</t>
  </si>
  <si>
    <t>Luminaire type 2</t>
  </si>
  <si>
    <t>Luminaire type 3</t>
  </si>
  <si>
    <t>Luminaire type 5</t>
  </si>
  <si>
    <t>Luminaire type 6</t>
  </si>
  <si>
    <t>Luminaire type 7</t>
  </si>
  <si>
    <t>Luminaire type 8</t>
  </si>
  <si>
    <t>Luminaire type 9</t>
  </si>
  <si>
    <t>Détecteur de présence circulation</t>
  </si>
  <si>
    <t>Détecteur de présence 360° / IP20</t>
  </si>
  <si>
    <t>Détecteur de présence mural</t>
  </si>
  <si>
    <t>Télécommande de réglage</t>
  </si>
  <si>
    <t>Luminaire type 4</t>
  </si>
  <si>
    <t>Luminaire type 10</t>
  </si>
  <si>
    <t>Luminaire type 11</t>
  </si>
  <si>
    <t>Détecteur de présence 360° / IP65</t>
  </si>
  <si>
    <t>3.16</t>
  </si>
  <si>
    <t>ECLAIRAGE DE SECURITE</t>
  </si>
  <si>
    <t>Kit d'encastrement dans faux-plafond</t>
  </si>
  <si>
    <t>Boîtier de télécommande et de tests</t>
  </si>
  <si>
    <t xml:space="preserve">Canalisations BAES </t>
  </si>
  <si>
    <t>Bloc 45 lumens BAES-BAEH</t>
  </si>
  <si>
    <t>Bloc 45 lumens BAES</t>
  </si>
  <si>
    <t>3.17</t>
  </si>
  <si>
    <t>ECLAIRAGE EXTERIEUR</t>
  </si>
  <si>
    <t>Luminaire type A</t>
  </si>
  <si>
    <t>Luminaire type B</t>
  </si>
  <si>
    <t>3.18</t>
  </si>
  <si>
    <t>Déposes des luminaires existants</t>
  </si>
  <si>
    <t>Equipements dans TGBT pour commande des circuits</t>
  </si>
  <si>
    <t>Ensemble de câblage comprenant : fourreaux ICT, IRL, MRB, câbles U1000 R2V, HO7RN-F, boîtes de dérivations, accessoires de pose, etc.….</t>
  </si>
  <si>
    <t>PROTECTION CONTRE LES SURTENSIONS</t>
  </si>
  <si>
    <t>Intégration des parafoudres dans le TGBT</t>
  </si>
  <si>
    <t>RESEAU DE TERRE</t>
  </si>
  <si>
    <t>Liaisons équipotentielles principales LEP</t>
  </si>
  <si>
    <t>Liaisons équipotentielles locales LEL</t>
  </si>
  <si>
    <t xml:space="preserve">Mise à la terre des éléments métalliques </t>
  </si>
  <si>
    <t>Mesure de prise de terre</t>
  </si>
  <si>
    <t>4.2</t>
  </si>
  <si>
    <t>RESEAU FIBRE OPTIQUE LOGEMENT</t>
  </si>
  <si>
    <t>Déconnection des liaisons FO logements existantes depuis PBO</t>
  </si>
  <si>
    <t xml:space="preserve">Prise terminale RJ 45 cat. 6A </t>
  </si>
  <si>
    <t>Prise terminale RJ 45 cat. 6A  - IP55</t>
  </si>
  <si>
    <t>Chemin-de-câble VDI 200 x 50 mm compris supports</t>
  </si>
  <si>
    <t>Chemin-de-câble VDI 100 x 50 mm compris supports</t>
  </si>
  <si>
    <t>Recette cuivre</t>
  </si>
  <si>
    <t>4.3</t>
  </si>
  <si>
    <t>RESEAU DE DISTRIBUTION VDI</t>
  </si>
  <si>
    <t>Câble F/UTP 100 Ohms C6a 1x4 paires, gaine LSOH</t>
  </si>
  <si>
    <t>Câble F/UTP 100 Ohms C6a  2x4 paires, gaine LSOH</t>
  </si>
  <si>
    <t>Panneaux de brassage équipés de connecteurs RJ45 cat. 6A</t>
  </si>
  <si>
    <t>Cordons de brassage 100 Ohms Cat.6A</t>
  </si>
  <si>
    <t>Etiquetage des prises RJ45 et panneaux de brassage</t>
  </si>
  <si>
    <t>4.4</t>
  </si>
  <si>
    <t>CONTRÔLE D'ACCES</t>
  </si>
  <si>
    <t>Déposes des combinés existants dans les logements</t>
  </si>
  <si>
    <t>Reposes des combinés existants dans les logements</t>
  </si>
  <si>
    <t>Installation de nouveau combiné logement</t>
  </si>
  <si>
    <t>Raccordements des combinés sur la centrale existante</t>
  </si>
  <si>
    <t>Programmations et essais</t>
  </si>
  <si>
    <t>Raccordements</t>
  </si>
  <si>
    <t>Diffuseur sonore</t>
  </si>
  <si>
    <t>4.5</t>
  </si>
  <si>
    <t>VIDEOSURVEILLANCE</t>
  </si>
  <si>
    <t>4.6</t>
  </si>
  <si>
    <t>RESEAU TELEVISION</t>
  </si>
  <si>
    <t>Raccordements, réglages et essais</t>
  </si>
  <si>
    <t>4.7</t>
  </si>
  <si>
    <t>CENTRALE D'ALARME TECHNIQUE</t>
  </si>
  <si>
    <t>Centrale d'alarme technique</t>
  </si>
  <si>
    <t>Câble SYT1 2p 9/10ème</t>
  </si>
  <si>
    <t>PRESTATIONS GENERALES</t>
  </si>
  <si>
    <t>Fourniture du DOE SSI</t>
  </si>
  <si>
    <t>Participation à la coordination SSI</t>
  </si>
  <si>
    <t>Essais avec le BET et le BC</t>
  </si>
  <si>
    <t>Programmations, réglages et essais des équipements du SSI</t>
  </si>
  <si>
    <t>Formation des utilisateurs</t>
  </si>
  <si>
    <t>SYSTÈME DE SECURITE INCENDIE</t>
  </si>
  <si>
    <t>5.8</t>
  </si>
  <si>
    <t>SYSTÈME DETECTION INCENDIE (SDI)</t>
  </si>
  <si>
    <t>Tableau de report de signalisation du SDI</t>
  </si>
  <si>
    <t>Câble CR1 de liaison vers tableau de report</t>
  </si>
  <si>
    <t>Socle de détecteur</t>
  </si>
  <si>
    <t>Socle de détecteur étanche</t>
  </si>
  <si>
    <t>Détecteur optique de fumée</t>
  </si>
  <si>
    <t>Détecteur thermovélocimétrique</t>
  </si>
  <si>
    <t>Détecteur optique multicritères</t>
  </si>
  <si>
    <t>Indicateur d'action</t>
  </si>
  <si>
    <t>Indicateur d'action étanche</t>
  </si>
  <si>
    <t>Déclencheur manuel</t>
  </si>
  <si>
    <t>5.9</t>
  </si>
  <si>
    <t>SYSTÈME MISE EN SECURITE INCENDIE (SMSI)</t>
  </si>
  <si>
    <t>Module déporté du CMSI</t>
  </si>
  <si>
    <t>Alimentation électrique de sécurité pour module déporté et DAS</t>
  </si>
  <si>
    <t>Commandes d'arrêt pompier des ventilateurs de désenfumage</t>
  </si>
  <si>
    <t>Télécommande de réarmement des coffrets de relayage</t>
  </si>
  <si>
    <t>5.10</t>
  </si>
  <si>
    <t>DIFFUSION DE L'ALARME</t>
  </si>
  <si>
    <t>Flash lumineux</t>
  </si>
  <si>
    <t>5.11</t>
  </si>
  <si>
    <t>SYSTÈME DE COMPARTIMENTAGE COUPE FEU</t>
  </si>
  <si>
    <t>Boitier déporté adressable pour porte coupe feu (PCF)</t>
  </si>
  <si>
    <t>5.12</t>
  </si>
  <si>
    <t>DESENFUMAGE</t>
  </si>
  <si>
    <t>Raccordements des PCF</t>
  </si>
  <si>
    <t>Boitier déporté adressable pour ouvrant, trappe ou volet AF/EF</t>
  </si>
  <si>
    <t>Raccordements des ouvrants, trappes et volets AF/EF</t>
  </si>
  <si>
    <t>Boitier déporté adressable pour coffret de relayage</t>
  </si>
  <si>
    <t>Raccordements des coffrets de relayage</t>
  </si>
  <si>
    <t>5.14</t>
  </si>
  <si>
    <t>CANALISATIONS DU SSI</t>
  </si>
  <si>
    <t>Câblage du Bus de détection du SDI</t>
  </si>
  <si>
    <t>Identification, repérage et étiquetage</t>
  </si>
  <si>
    <t>Câble de bus des éléments déportés adressable du CMSI</t>
  </si>
  <si>
    <t>Câble U1000R2V de liaison entre éléments déportés et DAS (alimentation de DAS à manque de tension)</t>
  </si>
  <si>
    <t>Câble CR1 de liaison entre éléments déportés et DAS  (alimentation de DAS à émission de tension)</t>
  </si>
  <si>
    <t>Câble CR1 diffusion d'alarme</t>
  </si>
  <si>
    <t>Accessoires</t>
  </si>
  <si>
    <t>5.15</t>
  </si>
  <si>
    <t>VERROUILLAGES DES ISSUES DE SECOURS</t>
  </si>
  <si>
    <t>Boitier déporté adressable pour porte IS</t>
  </si>
  <si>
    <t>Bris de glace vert de deverrouillage porte IS</t>
  </si>
  <si>
    <t>Bouton poussoir libération porte</t>
  </si>
  <si>
    <t>Raccordements dispositifs de verrouillage électromagnétique</t>
  </si>
  <si>
    <t>5.16</t>
  </si>
  <si>
    <t>DETECTEUR AUTONOME AVERTISSEUR DE FUMEE (DAAF)</t>
  </si>
  <si>
    <t>Fourniture et pose de DAAF</t>
  </si>
  <si>
    <t>OUVRAGES COURANTS FORTS</t>
  </si>
  <si>
    <t>OUVRAGES COURANTS FAIBLES</t>
  </si>
  <si>
    <t xml:space="preserve">Relations administratives et techniques avec les services de ENEDIS </t>
  </si>
  <si>
    <t>Bouton de commande M/D volet roulant</t>
  </si>
  <si>
    <t>Interrupteur SA ou V&amp;V</t>
  </si>
  <si>
    <t>Interrupteur SA ou V&amp;V à voyant</t>
  </si>
  <si>
    <t>Chemin-de-câble VDI 300 x 50 mm compris supports</t>
  </si>
  <si>
    <t xml:space="preserve">Canalisations éclairage en 3G1,5² issues des TT logements </t>
  </si>
  <si>
    <t xml:space="preserve">Canalisations PC en 3G2,5² issues des TT logements </t>
  </si>
  <si>
    <t xml:space="preserve">Canalisations PC en 3G2,5² issues du TGBT et des TD </t>
  </si>
  <si>
    <t xml:space="preserve">Canalisations éclairage en 3G1,5² issues du TGBT et des TD </t>
  </si>
  <si>
    <t>REHABILITATION DU BATIMENT D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</si>
  <si>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</si>
  <si>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r>
      <rPr>
        <b/>
        <sz val="16"/>
        <color rgb="FFFE5000"/>
        <rFont val="Calibri"/>
        <family val="2"/>
        <scheme val="minor"/>
      </rPr>
      <t>REHABILITATION BAT D</t>
    </r>
    <r>
      <rPr>
        <b/>
        <sz val="18"/>
        <color rgb="FFFE5000"/>
        <rFont val="Calibri"/>
        <family val="2"/>
        <scheme val="minor"/>
      </rPr>
      <t xml:space="preserve">
</t>
    </r>
    <r>
      <rPr>
        <b/>
        <sz val="16"/>
        <color rgb="FFFE5000"/>
        <rFont val="Calibri"/>
        <family val="2"/>
        <scheme val="minor"/>
      </rPr>
      <t>RESIDENCE GREMILLON</t>
    </r>
    <r>
      <rPr>
        <b/>
        <sz val="18"/>
        <color rgb="FFFE5000"/>
        <rFont val="Calibri"/>
        <family val="2"/>
        <scheme val="minor"/>
      </rPr>
      <t xml:space="preserve"> </t>
    </r>
    <r>
      <rPr>
        <sz val="18"/>
        <color rgb="FFFE5000"/>
        <rFont val="Calibri"/>
        <family val="2"/>
        <scheme val="minor"/>
      </rPr>
      <t xml:space="preserve">| </t>
    </r>
    <r>
      <rPr>
        <sz val="16"/>
        <color rgb="FFFE5000"/>
        <rFont val="Calibri"/>
        <family val="2"/>
        <scheme val="minor"/>
      </rPr>
      <t xml:space="preserve">Hérouville-Saint-Clair
                                               </t>
    </r>
    <r>
      <rPr>
        <sz val="14"/>
        <color rgb="FFFE5000"/>
        <rFont val="Calibri"/>
        <family val="2"/>
        <scheme val="minor"/>
      </rPr>
      <t>CROUS NORMANDIE</t>
    </r>
  </si>
  <si>
    <t>Certificats d'économie d'énergie</t>
  </si>
  <si>
    <t>Remplacement du câble d'alimentation principal entre le coffret CCPI et le Disjoncteur de Branchement</t>
  </si>
  <si>
    <t>Disjoncteur général bâtiment D</t>
  </si>
  <si>
    <t>Liaison d'alimentation basse tension depuis AGCP vers DG bât.D</t>
  </si>
  <si>
    <t xml:space="preserve">Liaison d'alimentation basse tension depuis DG bât.D vers TGBT </t>
  </si>
  <si>
    <t>Dépose de l'AGCP et du DG existant et des liaisons existantes</t>
  </si>
  <si>
    <t>Liaison depuis TGBT vers AU existant</t>
  </si>
  <si>
    <t>Alimentation extracteur désenfumage DF3</t>
  </si>
  <si>
    <t>Alimentation extracteur VMC ERP</t>
  </si>
  <si>
    <t>Alimentation extracteur VMC 04</t>
  </si>
  <si>
    <t>Coffret de relayage P=1,5 kW 1 vitesse NFS61937</t>
  </si>
  <si>
    <t>Coffret de relayage P=1 kW 1 vitesse NFS61937</t>
  </si>
  <si>
    <t>Coffret de relayage P=4 kW 2 vitesses NFS61937</t>
  </si>
  <si>
    <t>TD CAF</t>
  </si>
  <si>
    <t>TD LAV</t>
  </si>
  <si>
    <t>TD LOR</t>
  </si>
  <si>
    <t>CTA double flux locaux du personnel</t>
  </si>
  <si>
    <t>Extracteur VMC local poubelle</t>
  </si>
  <si>
    <t>Extracteur VMC local peinture</t>
  </si>
  <si>
    <t>Porte accès logements relais</t>
  </si>
  <si>
    <t>Boitier de commande désenfumage</t>
  </si>
  <si>
    <t xml:space="preserve">Bouches VMC / cuisine </t>
  </si>
  <si>
    <t>Four multifonction</t>
  </si>
  <si>
    <t>Laves linges</t>
  </si>
  <si>
    <t>Sèches linges</t>
  </si>
  <si>
    <t>Depuis TT niveau RDC - Chambres</t>
  </si>
  <si>
    <t>Depuis TD01 / Niveau RDC</t>
  </si>
  <si>
    <t>Depuis TD Logements relais / Niveau RDC</t>
  </si>
  <si>
    <t>Depuis TD CAF / Niveau RDC</t>
  </si>
  <si>
    <t>Depuis TD LAV / Niveau RDC</t>
  </si>
  <si>
    <t xml:space="preserve">Bouches VMC / cuisine collective </t>
  </si>
  <si>
    <t>Depuis TD02 / Niveau 1</t>
  </si>
  <si>
    <t>Bouche VMC sdb traditionnelle</t>
  </si>
  <si>
    <t>Bouche VMC sdb traditionnelle / T1</t>
  </si>
  <si>
    <t>Bouche VMC cabine sdb / Chambre</t>
  </si>
  <si>
    <t>Cabine sdb / Chambre</t>
  </si>
  <si>
    <t>Depuis TT niveau 1 - Chambres / T1</t>
  </si>
  <si>
    <t>Depuis TT niveau 2 - Chambres / T1</t>
  </si>
  <si>
    <t>Depuis TD03 / Niveau 2</t>
  </si>
  <si>
    <t>Depuis TD04 / Niveau 3</t>
  </si>
  <si>
    <t>Depuis TT niveau 3 - Chambres / T1</t>
  </si>
  <si>
    <t>Bouche CO2 / Salle d'étude</t>
  </si>
  <si>
    <t>Bouche CO2 / salle d'éude</t>
  </si>
  <si>
    <t>Volets roulants / salle d'étude</t>
  </si>
  <si>
    <t>Volets roulants / local détente</t>
  </si>
  <si>
    <t>Depuis TT niveau 4 - T1 / T2</t>
  </si>
  <si>
    <t>Depuis TD05 / Niveau 4</t>
  </si>
  <si>
    <t>Coffret électrique logement - T2</t>
  </si>
  <si>
    <t xml:space="preserve">Canalisations éclairage en 5G1,5² issues du TGBT et des TD </t>
  </si>
  <si>
    <t>Coffrets électriques logements / Chambres</t>
  </si>
  <si>
    <t>Coffrets électriques logements / T1</t>
  </si>
  <si>
    <t>Coffrets électriques logements / T2</t>
  </si>
  <si>
    <t>Bouton de commande M/D volet roulant, à clé</t>
  </si>
  <si>
    <t>Luminaire type 12</t>
  </si>
  <si>
    <t>Interrupteur à clé 2 positions / cde éclairage</t>
  </si>
  <si>
    <t>Bloc 45 lumens BAES étanche</t>
  </si>
  <si>
    <t>3.19</t>
  </si>
  <si>
    <t>Déplacements des PBO existants dans les nouvelles gaines CFA</t>
  </si>
  <si>
    <t>Installation d'un nouveau PBO au niveau 4</t>
  </si>
  <si>
    <t>Installation d'une nouvelle colonne montante depuis le RG FO</t>
  </si>
  <si>
    <t>Dispositif Terminal Interface Optique</t>
  </si>
  <si>
    <t>Recette du câblage FTTH</t>
  </si>
  <si>
    <t>Liaisons FO (monomode G657) depuis les PBO vers chaque DTIO</t>
  </si>
  <si>
    <t>Déposes des bornes WIFIRST existantes</t>
  </si>
  <si>
    <t>Adaptations de la baie VDI existante en fonction des travaux</t>
  </si>
  <si>
    <t>Dépose/repose de la platine contrôle d'accès entrée principale</t>
  </si>
  <si>
    <t>Dépose/repose de la centrale contrôle d'accès existante dans la nouvelle GT CFA au niveau 2</t>
  </si>
  <si>
    <t>Déposes et reposes des caméras existantes (compris stockage)</t>
  </si>
  <si>
    <t>Raccordements des caméras</t>
  </si>
  <si>
    <t>Déposes des équipements TV existants</t>
  </si>
  <si>
    <t>Perceuse colonne</t>
  </si>
  <si>
    <t>Plaque à induction / local détente</t>
  </si>
  <si>
    <t>Lecteur de badge</t>
  </si>
  <si>
    <t>Travaux sur CMSI existant suivant CCTP</t>
  </si>
  <si>
    <t>Travaux sur ECS existant suivant CCTP</t>
  </si>
  <si>
    <t>inclus</t>
  </si>
  <si>
    <t>23 Avenue de Bruxelles - CS 25317</t>
  </si>
  <si>
    <t>14053 CAEN Cedex 4</t>
  </si>
  <si>
    <t>Porte accès base de vie</t>
  </si>
  <si>
    <t>Sèches mains</t>
  </si>
  <si>
    <t>Sèche mains</t>
  </si>
  <si>
    <t>Montage et suivi de l’opération 
à charge de la direction de la stratégie immobilière</t>
  </si>
  <si>
    <t>135 Boulevard de l'Europe</t>
  </si>
  <si>
    <t>76100 ROUEN</t>
  </si>
  <si>
    <t>DCE - Lot 13 Electricité / Courants Faibles / Sécurité Incendie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</si>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</sst>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sz val="10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u/>
      <sz val="10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u/>
      <sz val="10"/>
      <name val="Calibri"/>
      <family val="2"/>
    </font>
    <font>
      <b/>
      <sz val="10"/>
      <color rgb="FFFF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8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hair">
        <color theme="0" tint="-0.24994659260841701"/>
      </left>
      <right style="thin">
        <color theme="0"/>
      </right>
      <top style="hair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theme="0" tint="-0.24994659260841701"/>
      </top>
      <bottom style="thin">
        <color theme="0"/>
      </bottom>
      <diagonal/>
    </border>
    <border>
      <left style="thin">
        <color theme="0"/>
      </left>
      <right style="hair">
        <color theme="0" tint="-0.24994659260841701"/>
      </right>
      <top style="hair">
        <color theme="0" tint="-0.24994659260841701"/>
      </top>
      <bottom style="thin">
        <color theme="0"/>
      </bottom>
      <diagonal/>
    </border>
    <border>
      <left style="hair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hair">
        <color theme="0" tint="-0.24994659260841701"/>
      </right>
      <top style="thin">
        <color theme="0"/>
      </top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hair">
        <color theme="0" tint="-0.249977111117893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hair">
        <color theme="0" tint="-0.249977111117893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hair">
        <color theme="0" tint="-0.24994659260841701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theme="0" tint="-0.24994659260841701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0" fontId="11" fillId="0" borderId="0"/>
    <xf numFmtId="0" fontId="11" fillId="0" borderId="0"/>
    <xf numFmtId="0" fontId="42" fillId="0" borderId="0" applyNumberFormat="0" applyFill="0" applyBorder="0" applyAlignment="0" applyProtection="0"/>
    <xf numFmtId="0" fontId="6" fillId="0" borderId="0"/>
    <xf numFmtId="0" fontId="11" fillId="0" borderId="0"/>
    <xf numFmtId="0" fontId="57" fillId="0" borderId="0"/>
    <xf numFmtId="0" fontId="1" fillId="0" borderId="0"/>
  </cellStyleXfs>
  <cellXfs count="298">
    <xf numFmtId="0" fontId="0" fillId="0" borderId="0" xfId="0"/>
    <xf numFmtId="166" fontId="12" fillId="4" borderId="2" xfId="2" applyNumberFormat="1" applyFont="1" applyFill="1" applyBorder="1" applyAlignment="1">
      <alignment horizontal="center" vertical="center"/>
    </xf>
    <xf numFmtId="166" fontId="12" fillId="2" borderId="3" xfId="2" applyNumberFormat="1" applyFont="1" applyFill="1" applyBorder="1" applyAlignment="1">
      <alignment horizontal="center" vertical="center"/>
    </xf>
    <xf numFmtId="166" fontId="13" fillId="4" borderId="5" xfId="2" applyNumberFormat="1" applyFont="1" applyFill="1" applyBorder="1" applyAlignment="1">
      <alignment horizontal="center" vertical="center"/>
    </xf>
    <xf numFmtId="167" fontId="12" fillId="4" borderId="6" xfId="2" applyNumberFormat="1" applyFont="1" applyFill="1" applyBorder="1" applyAlignment="1">
      <alignment horizontal="center" vertical="center"/>
    </xf>
    <xf numFmtId="167" fontId="12" fillId="2" borderId="7" xfId="2" applyNumberFormat="1" applyFont="1" applyFill="1" applyBorder="1" applyAlignment="1">
      <alignment horizontal="center" vertical="center"/>
    </xf>
    <xf numFmtId="166" fontId="13" fillId="4" borderId="8" xfId="2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5" fillId="0" borderId="0" xfId="0" applyFont="1"/>
    <xf numFmtId="164" fontId="13" fillId="0" borderId="3" xfId="2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left" indent="1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4" fontId="17" fillId="0" borderId="3" xfId="0" applyNumberFormat="1" applyFont="1" applyFill="1" applyBorder="1" applyAlignment="1">
      <alignment horizontal="center" vertical="center"/>
    </xf>
    <xf numFmtId="164" fontId="17" fillId="0" borderId="3" xfId="0" applyNumberFormat="1" applyFont="1" applyFill="1" applyBorder="1" applyAlignment="1">
      <alignment horizontal="center" vertical="center"/>
    </xf>
    <xf numFmtId="49" fontId="13" fillId="8" borderId="3" xfId="2" applyNumberFormat="1" applyFont="1" applyFill="1" applyBorder="1" applyAlignment="1">
      <alignment horizontal="center" vertical="center"/>
    </xf>
    <xf numFmtId="164" fontId="9" fillId="8" borderId="3" xfId="0" applyNumberFormat="1" applyFont="1" applyFill="1" applyBorder="1" applyAlignment="1">
      <alignment horizontal="center" vertical="center"/>
    </xf>
    <xf numFmtId="0" fontId="13" fillId="9" borderId="3" xfId="2" applyFont="1" applyFill="1" applyBorder="1" applyAlignment="1">
      <alignment horizontal="center" vertical="center"/>
    </xf>
    <xf numFmtId="164" fontId="12" fillId="0" borderId="3" xfId="2" applyNumberFormat="1" applyFont="1" applyFill="1" applyBorder="1" applyAlignment="1">
      <alignment horizontal="center" vertical="center"/>
    </xf>
    <xf numFmtId="166" fontId="17" fillId="9" borderId="3" xfId="2" applyNumberFormat="1" applyFont="1" applyFill="1" applyBorder="1" applyAlignment="1">
      <alignment horizontal="center" vertical="center"/>
    </xf>
    <xf numFmtId="164" fontId="16" fillId="0" borderId="3" xfId="2" applyNumberFormat="1" applyFont="1" applyFill="1" applyBorder="1" applyAlignment="1">
      <alignment horizontal="center" vertical="center"/>
    </xf>
    <xf numFmtId="167" fontId="13" fillId="9" borderId="3" xfId="2" applyNumberFormat="1" applyFont="1" applyFill="1" applyBorder="1" applyAlignment="1">
      <alignment horizontal="center" vertical="center"/>
    </xf>
    <xf numFmtId="49" fontId="13" fillId="9" borderId="11" xfId="2" applyNumberFormat="1" applyFont="1" applyFill="1" applyBorder="1" applyAlignment="1">
      <alignment horizontal="center" vertical="center"/>
    </xf>
    <xf numFmtId="0" fontId="19" fillId="0" borderId="12" xfId="2" applyFont="1" applyFill="1" applyBorder="1" applyAlignment="1">
      <alignment horizontal="center" vertical="center"/>
    </xf>
    <xf numFmtId="164" fontId="13" fillId="0" borderId="10" xfId="2" applyNumberFormat="1" applyFont="1" applyFill="1" applyBorder="1" applyAlignment="1">
      <alignment horizontal="center" vertical="center"/>
    </xf>
    <xf numFmtId="164" fontId="13" fillId="0" borderId="9" xfId="2" applyNumberFormat="1" applyFont="1" applyFill="1" applyBorder="1" applyAlignment="1">
      <alignment horizontal="center" vertical="center"/>
    </xf>
    <xf numFmtId="164" fontId="13" fillId="9" borderId="11" xfId="2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center" vertical="center"/>
    </xf>
    <xf numFmtId="0" fontId="5" fillId="0" borderId="0" xfId="0" quotePrefix="1" applyFont="1"/>
    <xf numFmtId="0" fontId="19" fillId="0" borderId="16" xfId="2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/>
    </xf>
    <xf numFmtId="0" fontId="17" fillId="0" borderId="22" xfId="0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4" fontId="17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4" fontId="17" fillId="0" borderId="18" xfId="0" applyNumberFormat="1" applyFont="1" applyFill="1" applyBorder="1" applyAlignment="1">
      <alignment horizontal="center" vertical="center"/>
    </xf>
    <xf numFmtId="164" fontId="17" fillId="0" borderId="19" xfId="0" applyNumberFormat="1" applyFont="1" applyFill="1" applyBorder="1" applyAlignment="1">
      <alignment horizontal="center" vertical="center"/>
    </xf>
    <xf numFmtId="4" fontId="17" fillId="0" borderId="20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164" fontId="15" fillId="8" borderId="1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quotePrefix="1" applyFont="1"/>
    <xf numFmtId="164" fontId="17" fillId="2" borderId="3" xfId="0" applyNumberFormat="1" applyFont="1" applyFill="1" applyBorder="1" applyAlignment="1">
      <alignment horizontal="center" vertical="center"/>
    </xf>
    <xf numFmtId="0" fontId="17" fillId="0" borderId="24" xfId="0" applyFont="1" applyBorder="1" applyAlignment="1">
      <alignment horizontal="center"/>
    </xf>
    <xf numFmtId="0" fontId="17" fillId="0" borderId="25" xfId="0" applyFont="1" applyBorder="1"/>
    <xf numFmtId="0" fontId="17" fillId="0" borderId="26" xfId="0" applyFont="1" applyBorder="1"/>
    <xf numFmtId="0" fontId="17" fillId="0" borderId="10" xfId="0" applyFont="1" applyBorder="1"/>
    <xf numFmtId="4" fontId="17" fillId="2" borderId="12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164" fontId="17" fillId="2" borderId="12" xfId="0" applyNumberFormat="1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6" fontId="12" fillId="2" borderId="10" xfId="2" applyNumberFormat="1" applyFont="1" applyFill="1" applyBorder="1" applyAlignment="1">
      <alignment horizontal="center" vertical="center"/>
    </xf>
    <xf numFmtId="167" fontId="14" fillId="2" borderId="10" xfId="2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left" indent="1"/>
    </xf>
    <xf numFmtId="4" fontId="8" fillId="2" borderId="1" xfId="0" applyNumberFormat="1" applyFont="1" applyFill="1" applyBorder="1" applyAlignment="1">
      <alignment horizontal="center" vertical="center"/>
    </xf>
    <xf numFmtId="1" fontId="7" fillId="2" borderId="30" xfId="0" applyNumberFormat="1" applyFont="1" applyFill="1" applyBorder="1" applyAlignment="1">
      <alignment horizontal="center"/>
    </xf>
    <xf numFmtId="165" fontId="7" fillId="2" borderId="30" xfId="0" applyNumberFormat="1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vertical="center"/>
    </xf>
    <xf numFmtId="0" fontId="20" fillId="2" borderId="33" xfId="0" applyFont="1" applyFill="1" applyBorder="1" applyAlignment="1">
      <alignment vertical="center"/>
    </xf>
    <xf numFmtId="4" fontId="8" fillId="3" borderId="17" xfId="0" applyNumberFormat="1" applyFont="1" applyFill="1" applyBorder="1" applyAlignment="1">
      <alignment horizontal="left" vertical="center" indent="1"/>
    </xf>
    <xf numFmtId="0" fontId="8" fillId="3" borderId="35" xfId="0" applyFont="1" applyFill="1" applyBorder="1" applyAlignment="1">
      <alignment horizontal="left" vertical="center" indent="1"/>
    </xf>
    <xf numFmtId="4" fontId="12" fillId="0" borderId="13" xfId="2" applyNumberFormat="1" applyFont="1" applyFill="1" applyBorder="1" applyAlignment="1">
      <alignment horizontal="center" vertical="center"/>
    </xf>
    <xf numFmtId="164" fontId="12" fillId="0" borderId="13" xfId="2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left" vertical="center" indent="1"/>
    </xf>
    <xf numFmtId="49" fontId="13" fillId="0" borderId="3" xfId="2" applyNumberFormat="1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indent="1"/>
    </xf>
    <xf numFmtId="49" fontId="12" fillId="0" borderId="16" xfId="2" applyNumberFormat="1" applyFont="1" applyFill="1" applyBorder="1" applyAlignment="1">
      <alignment horizontal="left" vertical="center" wrapText="1" indent="1"/>
    </xf>
    <xf numFmtId="49" fontId="12" fillId="0" borderId="12" xfId="2" applyNumberFormat="1" applyFont="1" applyFill="1" applyBorder="1" applyAlignment="1">
      <alignment horizontal="left" vertical="center" wrapText="1" indent="1"/>
    </xf>
    <xf numFmtId="0" fontId="12" fillId="0" borderId="14" xfId="2" applyFont="1" applyFill="1" applyBorder="1" applyAlignment="1">
      <alignment vertical="center"/>
    </xf>
    <xf numFmtId="0" fontId="12" fillId="0" borderId="23" xfId="2" applyFont="1" applyFill="1" applyBorder="1" applyAlignment="1">
      <alignment vertical="center"/>
    </xf>
    <xf numFmtId="0" fontId="12" fillId="0" borderId="4" xfId="2" applyFont="1" applyFill="1" applyBorder="1" applyAlignment="1">
      <alignment vertical="center"/>
    </xf>
    <xf numFmtId="49" fontId="12" fillId="0" borderId="16" xfId="2" applyNumberFormat="1" applyFont="1" applyFill="1" applyBorder="1" applyAlignment="1">
      <alignment horizontal="center" vertical="center"/>
    </xf>
    <xf numFmtId="49" fontId="12" fillId="0" borderId="12" xfId="2" applyNumberFormat="1" applyFont="1" applyFill="1" applyBorder="1" applyAlignment="1">
      <alignment horizontal="center" vertical="center"/>
    </xf>
    <xf numFmtId="4" fontId="12" fillId="0" borderId="12" xfId="2" applyNumberFormat="1" applyFont="1" applyFill="1" applyBorder="1" applyAlignment="1">
      <alignment horizontal="center" vertical="center"/>
    </xf>
    <xf numFmtId="164" fontId="12" fillId="0" borderId="12" xfId="2" applyNumberFormat="1" applyFont="1" applyFill="1" applyBorder="1" applyAlignment="1">
      <alignment horizontal="center" vertical="center"/>
    </xf>
    <xf numFmtId="164" fontId="17" fillId="0" borderId="15" xfId="0" applyNumberFormat="1" applyFont="1" applyFill="1" applyBorder="1" applyAlignment="1">
      <alignment vertical="center"/>
    </xf>
    <xf numFmtId="0" fontId="28" fillId="0" borderId="0" xfId="0" applyFont="1"/>
    <xf numFmtId="0" fontId="30" fillId="0" borderId="0" xfId="0" applyFont="1"/>
    <xf numFmtId="0" fontId="31" fillId="0" borderId="0" xfId="0" applyFont="1"/>
    <xf numFmtId="0" fontId="37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" fontId="7" fillId="2" borderId="46" xfId="0" applyNumberFormat="1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2" borderId="52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center" vertical="center"/>
    </xf>
    <xf numFmtId="165" fontId="7" fillId="2" borderId="52" xfId="0" applyNumberFormat="1" applyFont="1" applyFill="1" applyBorder="1" applyAlignment="1">
      <alignment horizontal="center" vertical="center"/>
    </xf>
    <xf numFmtId="166" fontId="12" fillId="2" borderId="4" xfId="2" applyNumberFormat="1" applyFont="1" applyFill="1" applyBorder="1" applyAlignment="1">
      <alignment horizontal="center" vertical="center"/>
    </xf>
    <xf numFmtId="0" fontId="8" fillId="3" borderId="59" xfId="0" applyFont="1" applyFill="1" applyBorder="1" applyAlignment="1">
      <alignment horizontal="left" vertical="center" indent="1"/>
    </xf>
    <xf numFmtId="4" fontId="8" fillId="3" borderId="60" xfId="0" applyNumberFormat="1" applyFont="1" applyFill="1" applyBorder="1" applyAlignment="1">
      <alignment horizontal="left" vertical="center" indent="1"/>
    </xf>
    <xf numFmtId="167" fontId="14" fillId="2" borderId="4" xfId="2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left" indent="1"/>
    </xf>
    <xf numFmtId="4" fontId="12" fillId="2" borderId="0" xfId="2" applyNumberFormat="1" applyFont="1" applyFill="1" applyBorder="1"/>
    <xf numFmtId="4" fontId="12" fillId="0" borderId="0" xfId="2" applyNumberFormat="1" applyFont="1"/>
    <xf numFmtId="0" fontId="12" fillId="0" borderId="0" xfId="2" applyFont="1"/>
    <xf numFmtId="0" fontId="38" fillId="0" borderId="0" xfId="0" applyFont="1" applyAlignment="1">
      <alignment horizontal="left" vertical="center"/>
    </xf>
    <xf numFmtId="0" fontId="8" fillId="2" borderId="61" xfId="0" quotePrefix="1" applyNumberFormat="1" applyFont="1" applyFill="1" applyBorder="1" applyAlignment="1">
      <alignment horizontal="center" vertical="center"/>
    </xf>
    <xf numFmtId="0" fontId="8" fillId="2" borderId="31" xfId="0" quotePrefix="1" applyNumberFormat="1" applyFont="1" applyFill="1" applyBorder="1" applyAlignment="1">
      <alignment horizontal="center" vertical="center"/>
    </xf>
    <xf numFmtId="0" fontId="37" fillId="0" borderId="41" xfId="0" applyFont="1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37" fillId="0" borderId="43" xfId="0" applyFont="1" applyBorder="1" applyAlignment="1">
      <alignment horizontal="left" vertical="top"/>
    </xf>
    <xf numFmtId="0" fontId="36" fillId="0" borderId="0" xfId="0" applyFont="1" applyAlignment="1">
      <alignment horizontal="left"/>
    </xf>
    <xf numFmtId="0" fontId="36" fillId="0" borderId="39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40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7" fillId="0" borderId="39" xfId="0" applyFont="1" applyBorder="1" applyAlignment="1">
      <alignment horizontal="left"/>
    </xf>
    <xf numFmtId="0" fontId="37" fillId="0" borderId="0" xfId="0" applyFont="1" applyBorder="1" applyAlignment="1">
      <alignment horizontal="left"/>
    </xf>
    <xf numFmtId="0" fontId="37" fillId="0" borderId="40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Border="1" applyAlignment="1">
      <alignment horizontal="left"/>
    </xf>
    <xf numFmtId="0" fontId="35" fillId="0" borderId="39" xfId="0" applyFont="1" applyBorder="1" applyAlignment="1">
      <alignment horizontal="left"/>
    </xf>
    <xf numFmtId="0" fontId="35" fillId="0" borderId="40" xfId="0" applyFont="1" applyBorder="1" applyAlignment="1">
      <alignment horizontal="left"/>
    </xf>
    <xf numFmtId="0" fontId="0" fillId="0" borderId="0" xfId="0" applyAlignment="1">
      <alignment horizontal="left"/>
    </xf>
    <xf numFmtId="0" fontId="43" fillId="0" borderId="0" xfId="4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left" vertical="center"/>
    </xf>
    <xf numFmtId="0" fontId="43" fillId="0" borderId="0" xfId="4" applyFont="1" applyBorder="1"/>
    <xf numFmtId="0" fontId="43" fillId="0" borderId="41" xfId="4" applyFont="1" applyBorder="1"/>
    <xf numFmtId="0" fontId="36" fillId="0" borderId="39" xfId="0" applyFont="1" applyBorder="1"/>
    <xf numFmtId="0" fontId="37" fillId="0" borderId="39" xfId="0" applyFont="1" applyBorder="1"/>
    <xf numFmtId="0" fontId="43" fillId="0" borderId="42" xfId="4" applyFont="1" applyBorder="1"/>
    <xf numFmtId="0" fontId="0" fillId="0" borderId="0" xfId="0" applyBorder="1"/>
    <xf numFmtId="0" fontId="10" fillId="0" borderId="0" xfId="3" applyFont="1" applyAlignment="1"/>
    <xf numFmtId="0" fontId="2" fillId="0" borderId="0" xfId="0" applyFont="1" applyAlignment="1">
      <alignment horizontal="center"/>
    </xf>
    <xf numFmtId="49" fontId="47" fillId="11" borderId="3" xfId="2" applyNumberFormat="1" applyFont="1" applyFill="1" applyBorder="1" applyAlignment="1">
      <alignment horizontal="left" vertical="center" wrapText="1"/>
    </xf>
    <xf numFmtId="0" fontId="48" fillId="0" borderId="64" xfId="2" applyFont="1" applyFill="1" applyBorder="1" applyAlignment="1">
      <alignment horizontal="center" vertical="center"/>
    </xf>
    <xf numFmtId="49" fontId="45" fillId="0" borderId="65" xfId="2" applyNumberFormat="1" applyFont="1" applyFill="1" applyBorder="1" applyAlignment="1">
      <alignment horizontal="left" vertical="center" wrapText="1"/>
    </xf>
    <xf numFmtId="49" fontId="45" fillId="0" borderId="65" xfId="2" applyNumberFormat="1" applyFont="1" applyFill="1" applyBorder="1" applyAlignment="1">
      <alignment horizontal="center" vertical="center"/>
    </xf>
    <xf numFmtId="164" fontId="47" fillId="0" borderId="66" xfId="2" applyNumberFormat="1" applyFont="1" applyFill="1" applyBorder="1" applyAlignment="1">
      <alignment horizontal="center" vertical="center"/>
    </xf>
    <xf numFmtId="1" fontId="45" fillId="0" borderId="65" xfId="2" applyNumberFormat="1" applyFont="1" applyFill="1" applyBorder="1" applyAlignment="1">
      <alignment horizontal="center" vertical="center"/>
    </xf>
    <xf numFmtId="164" fontId="45" fillId="0" borderId="65" xfId="2" applyNumberFormat="1" applyFont="1" applyFill="1" applyBorder="1" applyAlignment="1">
      <alignment horizontal="right" vertical="center"/>
    </xf>
    <xf numFmtId="164" fontId="47" fillId="0" borderId="66" xfId="2" applyNumberFormat="1" applyFont="1" applyFill="1" applyBorder="1" applyAlignment="1">
      <alignment horizontal="right" vertical="center"/>
    </xf>
    <xf numFmtId="164" fontId="46" fillId="0" borderId="66" xfId="0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49" fontId="47" fillId="11" borderId="3" xfId="2" applyNumberFormat="1" applyFont="1" applyFill="1" applyBorder="1" applyAlignment="1">
      <alignment horizontal="center" vertical="center"/>
    </xf>
    <xf numFmtId="49" fontId="12" fillId="0" borderId="67" xfId="2" applyNumberFormat="1" applyFont="1" applyFill="1" applyBorder="1" applyAlignment="1">
      <alignment horizontal="left" vertical="center" wrapText="1" indent="1"/>
    </xf>
    <xf numFmtId="49" fontId="12" fillId="0" borderId="67" xfId="2" applyNumberFormat="1" applyFont="1" applyFill="1" applyBorder="1" applyAlignment="1">
      <alignment horizontal="center" vertical="center"/>
    </xf>
    <xf numFmtId="49" fontId="26" fillId="0" borderId="68" xfId="2" applyNumberFormat="1" applyFont="1" applyFill="1" applyBorder="1" applyAlignment="1">
      <alignment horizontal="left" vertical="center" wrapText="1" indent="1"/>
    </xf>
    <xf numFmtId="49" fontId="12" fillId="0" borderId="68" xfId="2" applyNumberFormat="1" applyFont="1" applyFill="1" applyBorder="1" applyAlignment="1">
      <alignment horizontal="center" vertical="center"/>
    </xf>
    <xf numFmtId="49" fontId="45" fillId="0" borderId="13" xfId="2" applyNumberFormat="1" applyFont="1" applyFill="1" applyBorder="1" applyAlignment="1">
      <alignment horizontal="left" vertical="center" wrapText="1"/>
    </xf>
    <xf numFmtId="49" fontId="45" fillId="0" borderId="13" xfId="2" applyNumberFormat="1" applyFont="1" applyFill="1" applyBorder="1" applyAlignment="1">
      <alignment horizontal="center" vertical="center"/>
    </xf>
    <xf numFmtId="49" fontId="12" fillId="0" borderId="69" xfId="2" applyNumberFormat="1" applyFont="1" applyFill="1" applyBorder="1" applyAlignment="1">
      <alignment horizontal="left" vertical="center" wrapText="1" indent="1"/>
    </xf>
    <xf numFmtId="49" fontId="12" fillId="0" borderId="69" xfId="2" applyNumberFormat="1" applyFont="1" applyFill="1" applyBorder="1" applyAlignment="1">
      <alignment horizontal="center" vertical="center"/>
    </xf>
    <xf numFmtId="164" fontId="13" fillId="0" borderId="70" xfId="2" applyNumberFormat="1" applyFont="1" applyFill="1" applyBorder="1" applyAlignment="1">
      <alignment horizontal="center" vertical="center"/>
    </xf>
    <xf numFmtId="4" fontId="12" fillId="0" borderId="67" xfId="2" applyNumberFormat="1" applyFont="1" applyFill="1" applyBorder="1" applyAlignment="1">
      <alignment horizontal="center" vertical="center"/>
    </xf>
    <xf numFmtId="164" fontId="12" fillId="0" borderId="67" xfId="2" applyNumberFormat="1" applyFont="1" applyFill="1" applyBorder="1" applyAlignment="1">
      <alignment horizontal="center" vertical="center"/>
    </xf>
    <xf numFmtId="164" fontId="13" fillId="0" borderId="54" xfId="2" applyNumberFormat="1" applyFont="1" applyFill="1" applyBorder="1" applyAlignment="1">
      <alignment horizontal="center" vertical="center"/>
    </xf>
    <xf numFmtId="4" fontId="12" fillId="0" borderId="68" xfId="2" applyNumberFormat="1" applyFont="1" applyFill="1" applyBorder="1" applyAlignment="1">
      <alignment horizontal="center" vertical="center"/>
    </xf>
    <xf numFmtId="164" fontId="12" fillId="0" borderId="68" xfId="2" applyNumberFormat="1" applyFont="1" applyFill="1" applyBorder="1" applyAlignment="1">
      <alignment horizontal="center" vertical="center"/>
    </xf>
    <xf numFmtId="164" fontId="47" fillId="0" borderId="13" xfId="2" applyNumberFormat="1" applyFont="1" applyFill="1" applyBorder="1" applyAlignment="1">
      <alignment horizontal="center" vertical="center"/>
    </xf>
    <xf numFmtId="1" fontId="45" fillId="0" borderId="13" xfId="2" applyNumberFormat="1" applyFont="1" applyFill="1" applyBorder="1" applyAlignment="1">
      <alignment horizontal="center" vertical="center"/>
    </xf>
    <xf numFmtId="164" fontId="45" fillId="0" borderId="13" xfId="2" applyNumberFormat="1" applyFont="1" applyFill="1" applyBorder="1" applyAlignment="1">
      <alignment horizontal="right" vertical="center"/>
    </xf>
    <xf numFmtId="164" fontId="47" fillId="2" borderId="4" xfId="2" applyNumberFormat="1" applyFont="1" applyFill="1" applyBorder="1" applyAlignment="1">
      <alignment horizontal="center" vertical="center"/>
    </xf>
    <xf numFmtId="1" fontId="47" fillId="11" borderId="3" xfId="2" applyNumberFormat="1" applyFont="1" applyFill="1" applyBorder="1" applyAlignment="1">
      <alignment horizontal="center" vertical="center"/>
    </xf>
    <xf numFmtId="49" fontId="47" fillId="11" borderId="3" xfId="2" applyNumberFormat="1" applyFont="1" applyFill="1" applyBorder="1" applyAlignment="1">
      <alignment horizontal="right" vertical="center"/>
    </xf>
    <xf numFmtId="164" fontId="47" fillId="2" borderId="4" xfId="2" applyNumberFormat="1" applyFont="1" applyFill="1" applyBorder="1" applyAlignment="1">
      <alignment horizontal="right" vertical="center"/>
    </xf>
    <xf numFmtId="164" fontId="47" fillId="11" borderId="3" xfId="2" applyNumberFormat="1" applyFont="1" applyFill="1" applyBorder="1" applyAlignment="1">
      <alignment horizontal="right" vertical="center"/>
    </xf>
    <xf numFmtId="164" fontId="47" fillId="11" borderId="3" xfId="2" applyNumberFormat="1" applyFont="1" applyFill="1" applyBorder="1" applyAlignment="1">
      <alignment horizontal="center" vertical="center"/>
    </xf>
    <xf numFmtId="0" fontId="48" fillId="0" borderId="71" xfId="2" applyFont="1" applyFill="1" applyBorder="1" applyAlignment="1">
      <alignment horizontal="center" vertical="center"/>
    </xf>
    <xf numFmtId="49" fontId="45" fillId="0" borderId="71" xfId="2" applyNumberFormat="1" applyFont="1" applyFill="1" applyBorder="1" applyAlignment="1">
      <alignment horizontal="left" vertical="center" wrapText="1"/>
    </xf>
    <xf numFmtId="49" fontId="45" fillId="0" borderId="71" xfId="2" applyNumberFormat="1" applyFont="1" applyFill="1" applyBorder="1" applyAlignment="1">
      <alignment horizontal="center" vertical="center"/>
    </xf>
    <xf numFmtId="164" fontId="47" fillId="0" borderId="0" xfId="2" applyNumberFormat="1" applyFont="1" applyFill="1" applyBorder="1" applyAlignment="1">
      <alignment horizontal="center" vertical="center"/>
    </xf>
    <xf numFmtId="1" fontId="45" fillId="0" borderId="71" xfId="2" applyNumberFormat="1" applyFont="1" applyFill="1" applyBorder="1" applyAlignment="1">
      <alignment horizontal="center" vertical="center"/>
    </xf>
    <xf numFmtId="164" fontId="45" fillId="0" borderId="71" xfId="2" applyNumberFormat="1" applyFont="1" applyFill="1" applyBorder="1" applyAlignment="1">
      <alignment horizontal="right" vertical="center"/>
    </xf>
    <xf numFmtId="164" fontId="47" fillId="0" borderId="0" xfId="2" applyNumberFormat="1" applyFont="1" applyFill="1" applyBorder="1" applyAlignment="1">
      <alignment horizontal="right" vertical="center"/>
    </xf>
    <xf numFmtId="164" fontId="46" fillId="0" borderId="66" xfId="0" applyNumberFormat="1" applyFont="1" applyFill="1" applyBorder="1" applyAlignment="1">
      <alignment horizontal="center" vertical="center"/>
    </xf>
    <xf numFmtId="49" fontId="45" fillId="0" borderId="0" xfId="2" applyNumberFormat="1" applyFont="1" applyFill="1" applyBorder="1" applyAlignment="1">
      <alignment horizontal="left" vertical="center" wrapText="1"/>
    </xf>
    <xf numFmtId="49" fontId="45" fillId="0" borderId="0" xfId="2" applyNumberFormat="1" applyFont="1" applyFill="1" applyBorder="1" applyAlignment="1">
      <alignment horizontal="center" vertical="center"/>
    </xf>
    <xf numFmtId="49" fontId="12" fillId="0" borderId="68" xfId="2" applyNumberFormat="1" applyFont="1" applyFill="1" applyBorder="1" applyAlignment="1">
      <alignment horizontal="left" vertical="center" wrapText="1" indent="1"/>
    </xf>
    <xf numFmtId="0" fontId="48" fillId="0" borderId="72" xfId="2" applyFont="1" applyFill="1" applyBorder="1" applyAlignment="1">
      <alignment horizontal="center" vertical="center"/>
    </xf>
    <xf numFmtId="49" fontId="45" fillId="0" borderId="73" xfId="2" applyNumberFormat="1" applyFont="1" applyFill="1" applyBorder="1" applyAlignment="1">
      <alignment horizontal="left" vertical="center" wrapText="1"/>
    </xf>
    <xf numFmtId="49" fontId="45" fillId="0" borderId="73" xfId="2" applyNumberFormat="1" applyFont="1" applyFill="1" applyBorder="1" applyAlignment="1">
      <alignment horizontal="center" vertical="center"/>
    </xf>
    <xf numFmtId="1" fontId="45" fillId="0" borderId="73" xfId="2" applyNumberFormat="1" applyFont="1" applyFill="1" applyBorder="1" applyAlignment="1">
      <alignment horizontal="center" vertical="center"/>
    </xf>
    <xf numFmtId="164" fontId="45" fillId="0" borderId="73" xfId="2" applyNumberFormat="1" applyFont="1" applyFill="1" applyBorder="1" applyAlignment="1">
      <alignment horizontal="right" vertical="center"/>
    </xf>
    <xf numFmtId="0" fontId="19" fillId="0" borderId="68" xfId="2" applyFont="1" applyFill="1" applyBorder="1" applyAlignment="1">
      <alignment horizontal="center" vertical="center"/>
    </xf>
    <xf numFmtId="0" fontId="48" fillId="0" borderId="74" xfId="2" applyFont="1" applyFill="1" applyBorder="1" applyAlignment="1">
      <alignment horizontal="center" vertical="center"/>
    </xf>
    <xf numFmtId="164" fontId="13" fillId="0" borderId="75" xfId="2" applyNumberFormat="1" applyFont="1" applyFill="1" applyBorder="1" applyAlignment="1">
      <alignment horizontal="center" vertical="center"/>
    </xf>
    <xf numFmtId="49" fontId="45" fillId="0" borderId="68" xfId="2" applyNumberFormat="1" applyFont="1" applyFill="1" applyBorder="1" applyAlignment="1">
      <alignment horizontal="left" vertical="center" wrapText="1"/>
    </xf>
    <xf numFmtId="49" fontId="45" fillId="0" borderId="68" xfId="2" applyNumberFormat="1" applyFont="1" applyFill="1" applyBorder="1" applyAlignment="1">
      <alignment horizontal="center" vertical="center"/>
    </xf>
    <xf numFmtId="164" fontId="13" fillId="0" borderId="77" xfId="2" applyNumberFormat="1" applyFont="1" applyFill="1" applyBorder="1" applyAlignment="1">
      <alignment horizontal="center" vertical="center"/>
    </xf>
    <xf numFmtId="0" fontId="48" fillId="0" borderId="76" xfId="2" applyFont="1" applyFill="1" applyBorder="1" applyAlignment="1">
      <alignment horizontal="center" vertical="center"/>
    </xf>
    <xf numFmtId="49" fontId="45" fillId="0" borderId="66" xfId="2" applyNumberFormat="1" applyFont="1" applyFill="1" applyBorder="1" applyAlignment="1">
      <alignment horizontal="left" vertical="center" wrapText="1"/>
    </xf>
    <xf numFmtId="49" fontId="45" fillId="0" borderId="66" xfId="2" applyNumberFormat="1" applyFont="1" applyFill="1" applyBorder="1" applyAlignment="1">
      <alignment horizontal="center" vertical="center"/>
    </xf>
    <xf numFmtId="1" fontId="45" fillId="0" borderId="66" xfId="2" applyNumberFormat="1" applyFont="1" applyFill="1" applyBorder="1" applyAlignment="1">
      <alignment horizontal="center" vertical="center"/>
    </xf>
    <xf numFmtId="164" fontId="45" fillId="0" borderId="66" xfId="2" applyNumberFormat="1" applyFont="1" applyFill="1" applyBorder="1" applyAlignment="1">
      <alignment horizontal="right" vertical="center"/>
    </xf>
    <xf numFmtId="0" fontId="48" fillId="0" borderId="78" xfId="2" applyFont="1" applyFill="1" applyBorder="1" applyAlignment="1">
      <alignment horizontal="center" vertical="center"/>
    </xf>
    <xf numFmtId="49" fontId="49" fillId="0" borderId="66" xfId="2" applyNumberFormat="1" applyFont="1" applyFill="1" applyBorder="1" applyAlignment="1">
      <alignment horizontal="left" vertical="center" wrapText="1"/>
    </xf>
    <xf numFmtId="1" fontId="50" fillId="0" borderId="66" xfId="2" applyNumberFormat="1" applyFont="1" applyFill="1" applyBorder="1" applyAlignment="1">
      <alignment horizontal="center" vertical="center"/>
    </xf>
    <xf numFmtId="0" fontId="51" fillId="0" borderId="0" xfId="0" applyFont="1" applyBorder="1"/>
    <xf numFmtId="49" fontId="52" fillId="0" borderId="0" xfId="2" applyNumberFormat="1" applyFont="1" applyFill="1" applyBorder="1" applyAlignment="1">
      <alignment horizontal="left" vertical="center" wrapText="1"/>
    </xf>
    <xf numFmtId="164" fontId="53" fillId="0" borderId="66" xfId="2" applyNumberFormat="1" applyFont="1" applyFill="1" applyBorder="1" applyAlignment="1">
      <alignment horizontal="right" vertical="center"/>
    </xf>
    <xf numFmtId="164" fontId="54" fillId="0" borderId="66" xfId="0" applyNumberFormat="1" applyFont="1" applyFill="1" applyBorder="1" applyAlignment="1">
      <alignment horizontal="right" vertical="center"/>
    </xf>
    <xf numFmtId="0" fontId="54" fillId="0" borderId="0" xfId="0" applyFont="1" applyFill="1" applyAlignment="1">
      <alignment vertical="center"/>
    </xf>
    <xf numFmtId="164" fontId="55" fillId="0" borderId="66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vertical="center"/>
    </xf>
    <xf numFmtId="164" fontId="50" fillId="0" borderId="66" xfId="2" applyNumberFormat="1" applyFont="1" applyFill="1" applyBorder="1" applyAlignment="1">
      <alignment horizontal="right" vertical="center"/>
    </xf>
    <xf numFmtId="0" fontId="45" fillId="0" borderId="0" xfId="0" applyFont="1" applyFill="1" applyBorder="1"/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45" fillId="0" borderId="0" xfId="0" applyFont="1" applyBorder="1"/>
    <xf numFmtId="0" fontId="19" fillId="0" borderId="66" xfId="2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center" vertical="center"/>
    </xf>
    <xf numFmtId="4" fontId="12" fillId="0" borderId="66" xfId="2" applyNumberFormat="1" applyFont="1" applyFill="1" applyBorder="1" applyAlignment="1">
      <alignment horizontal="center" vertical="center"/>
    </xf>
    <xf numFmtId="164" fontId="12" fillId="0" borderId="66" xfId="2" applyNumberFormat="1" applyFont="1" applyFill="1" applyBorder="1" applyAlignment="1">
      <alignment horizontal="center" vertical="center"/>
    </xf>
    <xf numFmtId="164" fontId="46" fillId="0" borderId="70" xfId="0" applyNumberFormat="1" applyFont="1" applyFill="1" applyBorder="1" applyAlignment="1">
      <alignment horizontal="right" vertical="center"/>
    </xf>
    <xf numFmtId="164" fontId="47" fillId="0" borderId="79" xfId="2" applyNumberFormat="1" applyFont="1" applyFill="1" applyBorder="1" applyAlignment="1">
      <alignment horizontal="center" vertical="center"/>
    </xf>
    <xf numFmtId="0" fontId="48" fillId="0" borderId="80" xfId="2" applyFont="1" applyFill="1" applyBorder="1" applyAlignment="1">
      <alignment horizontal="center" vertical="center"/>
    </xf>
    <xf numFmtId="49" fontId="45" fillId="0" borderId="80" xfId="2" applyNumberFormat="1" applyFont="1" applyFill="1" applyBorder="1" applyAlignment="1">
      <alignment horizontal="left" vertical="center" wrapText="1"/>
    </xf>
    <xf numFmtId="49" fontId="45" fillId="0" borderId="80" xfId="2" applyNumberFormat="1" applyFont="1" applyFill="1" applyBorder="1" applyAlignment="1">
      <alignment horizontal="center" vertical="center"/>
    </xf>
    <xf numFmtId="1" fontId="45" fillId="0" borderId="80" xfId="2" applyNumberFormat="1" applyFont="1" applyFill="1" applyBorder="1" applyAlignment="1">
      <alignment horizontal="center" vertical="center"/>
    </xf>
    <xf numFmtId="164" fontId="45" fillId="0" borderId="80" xfId="2" applyNumberFormat="1" applyFont="1" applyFill="1" applyBorder="1" applyAlignment="1">
      <alignment horizontal="right" vertical="center"/>
    </xf>
    <xf numFmtId="1" fontId="45" fillId="0" borderId="76" xfId="2" applyNumberFormat="1" applyFont="1" applyFill="1" applyBorder="1" applyAlignment="1">
      <alignment horizontal="center" vertical="center"/>
    </xf>
    <xf numFmtId="0" fontId="47" fillId="0" borderId="0" xfId="0" applyFont="1" applyBorder="1"/>
    <xf numFmtId="49" fontId="52" fillId="0" borderId="66" xfId="2" applyNumberFormat="1" applyFont="1" applyFill="1" applyBorder="1" applyAlignment="1">
      <alignment horizontal="left" vertical="center" wrapText="1"/>
    </xf>
    <xf numFmtId="0" fontId="48" fillId="0" borderId="0" xfId="2" applyFont="1" applyFill="1" applyBorder="1" applyAlignment="1">
      <alignment horizontal="center" vertical="center"/>
    </xf>
    <xf numFmtId="1" fontId="45" fillId="0" borderId="0" xfId="2" applyNumberFormat="1" applyFont="1" applyFill="1" applyBorder="1" applyAlignment="1">
      <alignment horizontal="center" vertical="center"/>
    </xf>
    <xf numFmtId="164" fontId="45" fillId="0" borderId="0" xfId="2" applyNumberFormat="1" applyFont="1" applyFill="1" applyBorder="1" applyAlignment="1">
      <alignment horizontal="right" vertical="center"/>
    </xf>
    <xf numFmtId="164" fontId="46" fillId="0" borderId="0" xfId="0" applyNumberFormat="1" applyFont="1" applyFill="1" applyBorder="1" applyAlignment="1">
      <alignment horizontal="right" vertical="center"/>
    </xf>
    <xf numFmtId="0" fontId="56" fillId="0" borderId="76" xfId="2" applyFont="1" applyFill="1" applyBorder="1" applyAlignment="1">
      <alignment horizontal="center" vertical="center"/>
    </xf>
    <xf numFmtId="164" fontId="45" fillId="0" borderId="81" xfId="2" applyNumberFormat="1" applyFont="1" applyFill="1" applyBorder="1" applyAlignment="1">
      <alignment horizontal="right" vertical="center"/>
    </xf>
    <xf numFmtId="0" fontId="47" fillId="11" borderId="3" xfId="2" applyNumberFormat="1" applyFont="1" applyFill="1" applyBorder="1" applyAlignment="1">
      <alignment horizontal="center" vertical="center"/>
    </xf>
    <xf numFmtId="0" fontId="13" fillId="9" borderId="11" xfId="2" applyNumberFormat="1" applyFont="1" applyFill="1" applyBorder="1" applyAlignment="1">
      <alignment horizontal="center" vertical="center"/>
    </xf>
    <xf numFmtId="164" fontId="53" fillId="0" borderId="0" xfId="2" applyNumberFormat="1" applyFont="1" applyFill="1" applyBorder="1" applyAlignment="1">
      <alignment horizontal="right" vertical="center"/>
    </xf>
    <xf numFmtId="9" fontId="18" fillId="0" borderId="3" xfId="1" applyFont="1" applyFill="1" applyBorder="1" applyAlignment="1">
      <alignment horizontal="center" vertical="center"/>
    </xf>
    <xf numFmtId="0" fontId="19" fillId="0" borderId="78" xfId="2" applyFont="1" applyFill="1" applyBorder="1" applyAlignment="1">
      <alignment horizontal="center" vertical="center"/>
    </xf>
    <xf numFmtId="0" fontId="29" fillId="0" borderId="0" xfId="0" applyFont="1" applyFill="1"/>
    <xf numFmtId="0" fontId="30" fillId="0" borderId="0" xfId="0" applyFont="1" applyFill="1"/>
    <xf numFmtId="0" fontId="0" fillId="0" borderId="0" xfId="0" applyFill="1"/>
    <xf numFmtId="0" fontId="44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27" fillId="10" borderId="0" xfId="0" applyFont="1" applyFill="1" applyAlignment="1">
      <alignment horizontal="left"/>
    </xf>
    <xf numFmtId="0" fontId="28" fillId="0" borderId="0" xfId="0" applyFont="1" applyAlignment="1">
      <alignment horizontal="center" vertical="center"/>
    </xf>
    <xf numFmtId="0" fontId="32" fillId="10" borderId="0" xfId="0" applyFont="1" applyFill="1" applyAlignment="1">
      <alignment horizontal="left"/>
    </xf>
    <xf numFmtId="0" fontId="29" fillId="0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39" fillId="0" borderId="0" xfId="3" applyFont="1" applyAlignment="1">
      <alignment horizontal="left" wrapText="1"/>
    </xf>
    <xf numFmtId="0" fontId="10" fillId="0" borderId="0" xfId="3" applyFont="1" applyAlignment="1">
      <alignment horizontal="left"/>
    </xf>
    <xf numFmtId="0" fontId="15" fillId="0" borderId="0" xfId="0" applyFont="1" applyAlignment="1">
      <alignment horizontal="center"/>
    </xf>
    <xf numFmtId="164" fontId="24" fillId="6" borderId="47" xfId="0" applyNumberFormat="1" applyFont="1" applyFill="1" applyBorder="1" applyAlignment="1">
      <alignment horizontal="center" vertical="center" wrapText="1"/>
    </xf>
    <xf numFmtId="164" fontId="24" fillId="6" borderId="48" xfId="0" applyNumberFormat="1" applyFont="1" applyFill="1" applyBorder="1" applyAlignment="1">
      <alignment horizontal="center" vertical="center" wrapText="1"/>
    </xf>
    <xf numFmtId="164" fontId="24" fillId="6" borderId="49" xfId="0" applyNumberFormat="1" applyFont="1" applyFill="1" applyBorder="1" applyAlignment="1">
      <alignment horizontal="center" vertical="center" wrapText="1"/>
    </xf>
    <xf numFmtId="164" fontId="25" fillId="7" borderId="53" xfId="0" applyNumberFormat="1" applyFont="1" applyFill="1" applyBorder="1" applyAlignment="1">
      <alignment horizontal="center" vertical="center"/>
    </xf>
    <xf numFmtId="164" fontId="25" fillId="7" borderId="54" xfId="0" applyNumberFormat="1" applyFont="1" applyFill="1" applyBorder="1" applyAlignment="1">
      <alignment horizontal="center" vertical="center"/>
    </xf>
    <xf numFmtId="164" fontId="25" fillId="7" borderId="55" xfId="0" applyNumberFormat="1" applyFont="1" applyFill="1" applyBorder="1" applyAlignment="1">
      <alignment horizontal="center" vertical="center"/>
    </xf>
    <xf numFmtId="0" fontId="23" fillId="2" borderId="56" xfId="2" applyFont="1" applyFill="1" applyBorder="1" applyAlignment="1">
      <alignment horizontal="left" vertical="center" indent="1"/>
    </xf>
    <xf numFmtId="0" fontId="23" fillId="2" borderId="57" xfId="2" applyFont="1" applyFill="1" applyBorder="1" applyAlignment="1">
      <alignment horizontal="left" vertical="center" indent="1"/>
    </xf>
    <xf numFmtId="166" fontId="13" fillId="4" borderId="9" xfId="2" applyNumberFormat="1" applyFont="1" applyFill="1" applyBorder="1" applyAlignment="1">
      <alignment horizontal="center" vertical="center"/>
    </xf>
    <xf numFmtId="166" fontId="13" fillId="4" borderId="58" xfId="2" applyNumberFormat="1" applyFont="1" applyFill="1" applyBorder="1" applyAlignment="1">
      <alignment horizontal="center" vertical="center"/>
    </xf>
    <xf numFmtId="166" fontId="13" fillId="4" borderId="7" xfId="2" applyNumberFormat="1" applyFont="1" applyFill="1" applyBorder="1" applyAlignment="1">
      <alignment horizontal="center" vertical="center"/>
    </xf>
    <xf numFmtId="0" fontId="40" fillId="2" borderId="44" xfId="0" applyFont="1" applyFill="1" applyBorder="1" applyAlignment="1">
      <alignment horizontal="left" wrapText="1"/>
    </xf>
    <xf numFmtId="0" fontId="40" fillId="2" borderId="45" xfId="0" applyFont="1" applyFill="1" applyBorder="1" applyAlignment="1">
      <alignment horizontal="left" wrapText="1"/>
    </xf>
    <xf numFmtId="0" fontId="40" fillId="2" borderId="50" xfId="0" applyFont="1" applyFill="1" applyBorder="1" applyAlignment="1">
      <alignment horizontal="left" wrapText="1"/>
    </xf>
    <xf numFmtId="0" fontId="40" fillId="2" borderId="51" xfId="0" applyFont="1" applyFill="1" applyBorder="1" applyAlignment="1">
      <alignment horizontal="left" wrapText="1"/>
    </xf>
    <xf numFmtId="0" fontId="15" fillId="0" borderId="24" xfId="0" applyFont="1" applyBorder="1" applyAlignment="1">
      <alignment horizontal="right" vertical="center" wrapText="1"/>
    </xf>
    <xf numFmtId="0" fontId="15" fillId="0" borderId="37" xfId="0" applyFont="1" applyBorder="1" applyAlignment="1">
      <alignment horizontal="right"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164" fontId="24" fillId="6" borderId="27" xfId="0" applyNumberFormat="1" applyFont="1" applyFill="1" applyBorder="1" applyAlignment="1">
      <alignment horizontal="center" vertical="center" wrapText="1"/>
    </xf>
    <xf numFmtId="164" fontId="24" fillId="6" borderId="28" xfId="0" applyNumberFormat="1" applyFont="1" applyFill="1" applyBorder="1" applyAlignment="1">
      <alignment horizontal="center" vertical="center" wrapText="1"/>
    </xf>
    <xf numFmtId="164" fontId="24" fillId="6" borderId="29" xfId="0" applyNumberFormat="1" applyFont="1" applyFill="1" applyBorder="1" applyAlignment="1">
      <alignment horizontal="center" vertical="center" wrapText="1"/>
    </xf>
    <xf numFmtId="0" fontId="23" fillId="2" borderId="34" xfId="2" applyFont="1" applyFill="1" applyBorder="1" applyAlignment="1">
      <alignment horizontal="left" vertical="center" indent="1"/>
    </xf>
    <xf numFmtId="0" fontId="23" fillId="2" borderId="38" xfId="2" applyFont="1" applyFill="1" applyBorder="1" applyAlignment="1">
      <alignment horizontal="left" vertical="center" indent="1"/>
    </xf>
    <xf numFmtId="166" fontId="13" fillId="4" borderId="3" xfId="2" applyNumberFormat="1" applyFont="1" applyFill="1" applyBorder="1" applyAlignment="1">
      <alignment horizontal="center" vertical="center"/>
    </xf>
    <xf numFmtId="164" fontId="25" fillId="7" borderId="2" xfId="0" applyNumberFormat="1" applyFont="1" applyFill="1" applyBorder="1" applyAlignment="1">
      <alignment horizontal="center" vertical="center"/>
    </xf>
    <xf numFmtId="164" fontId="25" fillId="7" borderId="3" xfId="0" applyNumberFormat="1" applyFont="1" applyFill="1" applyBorder="1" applyAlignment="1">
      <alignment horizontal="center" vertical="center"/>
    </xf>
    <xf numFmtId="164" fontId="25" fillId="7" borderId="5" xfId="0" applyNumberFormat="1" applyFont="1" applyFill="1" applyBorder="1" applyAlignment="1">
      <alignment horizontal="center" vertical="center"/>
    </xf>
    <xf numFmtId="0" fontId="20" fillId="2" borderId="62" xfId="0" applyFont="1" applyFill="1" applyBorder="1" applyAlignment="1">
      <alignment horizontal="left" vertical="center" wrapText="1"/>
    </xf>
    <xf numFmtId="0" fontId="20" fillId="2" borderId="63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/>
    </xf>
    <xf numFmtId="0" fontId="13" fillId="9" borderId="3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right" vertical="center"/>
    </xf>
    <xf numFmtId="164" fontId="16" fillId="0" borderId="3" xfId="2" applyNumberFormat="1" applyFont="1" applyFill="1" applyBorder="1" applyAlignment="1">
      <alignment horizontal="center" vertical="center"/>
    </xf>
    <xf numFmtId="166" fontId="13" fillId="5" borderId="3" xfId="2" applyNumberFormat="1" applyFont="1" applyFill="1" applyBorder="1" applyAlignment="1">
      <alignment horizontal="center" vertical="center"/>
    </xf>
    <xf numFmtId="167" fontId="12" fillId="5" borderId="3" xfId="2" applyNumberFormat="1" applyFont="1" applyFill="1" applyBorder="1" applyAlignment="1">
      <alignment horizontal="center" vertical="center"/>
    </xf>
  </cellXfs>
  <cellStyles count="9">
    <cellStyle name="Lien hypertexte" xfId="4" builtinId="8"/>
    <cellStyle name="Normal" xfId="0" builtinId="0"/>
    <cellStyle name="Normal 2 2 2" xfId="2"/>
    <cellStyle name="Normal 2 2 2 2" xfId="6"/>
    <cellStyle name="Normal 3" xfId="7"/>
    <cellStyle name="Normal 5" xfId="8"/>
    <cellStyle name="Normal 7" xfId="5"/>
    <cellStyle name="Normal_475 - DPGF - Lot N°21 Fluides Médicaux" xfId="3"/>
    <cellStyle name="Pourcentage" xfId="1" builtinId="5"/>
  </cellStyles>
  <dxfs count="2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753717</xdr:colOff>
      <xdr:row>20</xdr:row>
      <xdr:rowOff>13565</xdr:rowOff>
    </xdr:from>
    <xdr:to>
      <xdr:col>7</xdr:col>
      <xdr:colOff>11638</xdr:colOff>
      <xdr:row>37</xdr:row>
      <xdr:rowOff>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3717" y="4072043"/>
          <a:ext cx="4939791" cy="2990262"/>
        </a:xfrm>
        <a:prstGeom prst="rect">
          <a:avLst/>
        </a:prstGeom>
      </xdr:spPr>
    </xdr:pic>
    <xdr:clientData/>
  </xdr:twoCellAnchor>
  <xdr:twoCellAnchor editAs="oneCell">
    <xdr:from>
      <xdr:col>0</xdr:col>
      <xdr:colOff>356153</xdr:colOff>
      <xdr:row>9</xdr:row>
      <xdr:rowOff>82827</xdr:rowOff>
    </xdr:from>
    <xdr:to>
      <xdr:col>1</xdr:col>
      <xdr:colOff>470668</xdr:colOff>
      <xdr:row>12</xdr:row>
      <xdr:rowOff>171693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6153" y="1664805"/>
          <a:ext cx="951058" cy="8839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tabSelected="1" zoomScale="145" zoomScaleNormal="145" zoomScaleSheetLayoutView="115" workbookViewId="0">
      <selection activeCell="K6" sqref="K6"/>
    </sheetView>
  </sheetViews>
  <sheetFormatPr baseColWidth="10" defaultRowHeight="14" x14ac:dyDescent="0.3"/>
  <sheetData>
    <row r="8" spans="1:8" x14ac:dyDescent="0.3">
      <c r="A8" s="253" t="s">
        <v>25</v>
      </c>
      <c r="B8" s="253"/>
      <c r="C8" s="253"/>
      <c r="D8" s="253"/>
      <c r="E8" s="253"/>
      <c r="F8" s="253"/>
      <c r="G8" s="253"/>
      <c r="H8" s="253"/>
    </row>
    <row r="9" spans="1:8" ht="9.75" customHeight="1" x14ac:dyDescent="0.3"/>
    <row r="10" spans="1:8" ht="33.75" customHeight="1" x14ac:dyDescent="0.3">
      <c r="A10" s="254"/>
      <c r="B10" s="254"/>
      <c r="C10" s="256" t="s">
        <v>58</v>
      </c>
      <c r="D10" s="256"/>
      <c r="E10" s="256"/>
      <c r="F10" s="256" t="s">
        <v>382</v>
      </c>
      <c r="G10" s="256"/>
      <c r="H10" s="256"/>
    </row>
    <row r="11" spans="1:8" x14ac:dyDescent="0.3">
      <c r="A11" s="88"/>
      <c r="C11" s="247" t="s">
        <v>57</v>
      </c>
      <c r="D11" s="248"/>
      <c r="E11" s="249"/>
      <c r="F11" s="256"/>
      <c r="G11" s="256"/>
      <c r="H11" s="256"/>
    </row>
    <row r="12" spans="1:8" x14ac:dyDescent="0.3">
      <c r="A12" s="88"/>
      <c r="C12" s="89" t="s">
        <v>383</v>
      </c>
      <c r="D12" s="248"/>
      <c r="E12" s="249"/>
      <c r="F12" s="248" t="s">
        <v>377</v>
      </c>
      <c r="G12" s="249"/>
      <c r="H12" s="249"/>
    </row>
    <row r="13" spans="1:8" x14ac:dyDescent="0.3">
      <c r="C13" s="89" t="s">
        <v>384</v>
      </c>
      <c r="D13" s="248"/>
      <c r="E13" s="249"/>
      <c r="F13" s="248" t="s">
        <v>378</v>
      </c>
      <c r="G13" s="249"/>
      <c r="H13" s="249"/>
    </row>
    <row r="14" spans="1:8" x14ac:dyDescent="0.3">
      <c r="C14" s="89"/>
      <c r="D14" s="90"/>
      <c r="F14" s="89"/>
    </row>
    <row r="15" spans="1:8" ht="6.75" customHeight="1" x14ac:dyDescent="0.3">
      <c r="C15" s="134"/>
    </row>
    <row r="16" spans="1:8" x14ac:dyDescent="0.3">
      <c r="A16" s="255" t="s">
        <v>26</v>
      </c>
      <c r="B16" s="255"/>
      <c r="C16" s="255"/>
      <c r="D16" s="255"/>
      <c r="E16" s="255"/>
      <c r="F16" s="255"/>
      <c r="G16" s="255"/>
      <c r="H16" s="255"/>
    </row>
    <row r="17" spans="1:8" ht="11.25" customHeight="1" x14ac:dyDescent="0.3"/>
    <row r="18" spans="1:8" ht="26" x14ac:dyDescent="0.3">
      <c r="A18" s="250" t="s">
        <v>298</v>
      </c>
      <c r="B18" s="250"/>
      <c r="C18" s="250"/>
      <c r="D18" s="250"/>
      <c r="E18" s="250"/>
      <c r="F18" s="250"/>
      <c r="G18" s="250"/>
      <c r="H18" s="250"/>
    </row>
    <row r="19" spans="1:8" ht="26" x14ac:dyDescent="0.3">
      <c r="A19" s="250" t="s">
        <v>45</v>
      </c>
      <c r="B19" s="250"/>
      <c r="C19" s="250"/>
      <c r="D19" s="250"/>
      <c r="E19" s="250"/>
      <c r="F19" s="250"/>
      <c r="G19" s="250"/>
      <c r="H19" s="250"/>
    </row>
    <row r="20" spans="1:8" ht="26" x14ac:dyDescent="0.3">
      <c r="A20" s="250" t="s">
        <v>46</v>
      </c>
      <c r="B20" s="250"/>
      <c r="C20" s="250"/>
      <c r="D20" s="250"/>
      <c r="E20" s="250"/>
      <c r="F20" s="250"/>
      <c r="G20" s="250"/>
      <c r="H20" s="250"/>
    </row>
    <row r="38" spans="1:8" ht="7.5" customHeight="1" x14ac:dyDescent="0.3"/>
    <row r="39" spans="1:8" ht="23.5" x14ac:dyDescent="0.55000000000000004">
      <c r="A39" s="251" t="s">
        <v>386</v>
      </c>
      <c r="B39" s="251"/>
      <c r="C39" s="251"/>
      <c r="D39" s="251"/>
      <c r="E39" s="251"/>
      <c r="F39" s="251"/>
      <c r="G39" s="251"/>
      <c r="H39" s="251"/>
    </row>
    <row r="40" spans="1:8" ht="23.5" x14ac:dyDescent="0.55000000000000004">
      <c r="A40" s="251" t="s">
        <v>27</v>
      </c>
      <c r="B40" s="251"/>
      <c r="C40" s="251"/>
      <c r="D40" s="251"/>
      <c r="E40" s="251"/>
      <c r="F40" s="251"/>
      <c r="G40" s="251"/>
      <c r="H40" s="251"/>
    </row>
    <row r="41" spans="1:8" ht="25.5" customHeight="1" x14ac:dyDescent="0.55000000000000004">
      <c r="A41" s="252" t="s">
        <v>385</v>
      </c>
      <c r="B41" s="252"/>
      <c r="C41" s="252"/>
      <c r="D41" s="252"/>
      <c r="E41" s="252"/>
      <c r="F41" s="252"/>
      <c r="G41" s="252"/>
      <c r="H41" s="252"/>
    </row>
    <row r="42" spans="1:8" ht="7.5" customHeight="1" x14ac:dyDescent="0.3"/>
    <row r="43" spans="1:8" x14ac:dyDescent="0.3">
      <c r="A43" s="253" t="s">
        <v>28</v>
      </c>
      <c r="B43" s="253"/>
      <c r="C43" s="253"/>
      <c r="D43" s="253"/>
      <c r="E43" s="253"/>
      <c r="F43" s="253"/>
      <c r="G43" s="253"/>
      <c r="H43" s="253"/>
    </row>
    <row r="44" spans="1:8" x14ac:dyDescent="0.3">
      <c r="G44" s="143"/>
    </row>
    <row r="45" spans="1:8" ht="17.25" customHeight="1" x14ac:dyDescent="0.3">
      <c r="A45" s="129" t="s">
        <v>29</v>
      </c>
      <c r="B45" s="129"/>
      <c r="C45" s="130"/>
      <c r="D45" s="131" t="s">
        <v>30</v>
      </c>
      <c r="E45" s="130"/>
      <c r="F45" s="132"/>
      <c r="G45" s="131"/>
      <c r="H45" s="130"/>
    </row>
    <row r="46" spans="1:8" ht="12" customHeight="1" x14ac:dyDescent="0.3">
      <c r="A46" s="135" t="s">
        <v>47</v>
      </c>
      <c r="B46" s="133"/>
      <c r="C46" s="125"/>
      <c r="D46" s="140" t="s">
        <v>52</v>
      </c>
      <c r="E46" s="122"/>
      <c r="F46" s="123"/>
      <c r="G46" s="135"/>
      <c r="H46" s="122"/>
    </row>
    <row r="47" spans="1:8" ht="12" customHeight="1" x14ac:dyDescent="0.3">
      <c r="A47" s="136" t="s">
        <v>48</v>
      </c>
      <c r="B47" s="133"/>
      <c r="C47" s="125"/>
      <c r="D47" s="141" t="s">
        <v>53</v>
      </c>
      <c r="E47" s="127"/>
      <c r="F47" s="128"/>
      <c r="G47" s="136"/>
      <c r="H47" s="127"/>
    </row>
    <row r="48" spans="1:8" ht="12" customHeight="1" x14ac:dyDescent="0.3">
      <c r="A48" s="136" t="s">
        <v>49</v>
      </c>
      <c r="B48" s="133"/>
      <c r="C48" s="125"/>
      <c r="D48" s="126" t="s">
        <v>54</v>
      </c>
      <c r="E48" s="127"/>
      <c r="F48" s="128"/>
      <c r="G48" s="91"/>
      <c r="H48" s="127"/>
    </row>
    <row r="49" spans="1:8" ht="12" customHeight="1" x14ac:dyDescent="0.3">
      <c r="A49" s="136" t="s">
        <v>50</v>
      </c>
      <c r="B49" s="133"/>
      <c r="C49" s="125"/>
      <c r="D49" s="126" t="s">
        <v>55</v>
      </c>
      <c r="E49" s="127"/>
      <c r="F49" s="128"/>
      <c r="G49" s="91"/>
      <c r="H49" s="127"/>
    </row>
    <row r="50" spans="1:8" ht="13.5" customHeight="1" x14ac:dyDescent="0.3">
      <c r="A50" s="139" t="s">
        <v>51</v>
      </c>
      <c r="B50" s="118"/>
      <c r="C50" s="118"/>
      <c r="D50" s="142" t="s">
        <v>56</v>
      </c>
      <c r="E50" s="117"/>
      <c r="F50" s="119"/>
      <c r="G50" s="139"/>
      <c r="H50" s="117"/>
    </row>
    <row r="51" spans="1:8" ht="19.5" customHeight="1" x14ac:dyDescent="0.3">
      <c r="B51" s="129"/>
      <c r="C51" s="129"/>
      <c r="D51" s="131"/>
      <c r="E51" s="130"/>
      <c r="F51" s="132"/>
      <c r="G51" s="131"/>
      <c r="H51" s="130"/>
    </row>
    <row r="52" spans="1:8" ht="12" customHeight="1" x14ac:dyDescent="0.3">
      <c r="A52" s="120"/>
      <c r="B52" s="133"/>
      <c r="C52" s="133"/>
      <c r="D52" s="121"/>
      <c r="E52" s="122"/>
      <c r="F52" s="123"/>
      <c r="G52" s="137"/>
      <c r="H52" s="122"/>
    </row>
    <row r="53" spans="1:8" ht="12" customHeight="1" x14ac:dyDescent="0.3">
      <c r="A53" s="124"/>
      <c r="B53" s="133"/>
      <c r="C53" s="133"/>
      <c r="D53" s="126"/>
      <c r="E53" s="127"/>
      <c r="F53" s="128"/>
      <c r="G53" s="136"/>
      <c r="H53" s="127"/>
    </row>
    <row r="54" spans="1:8" ht="12" customHeight="1" x14ac:dyDescent="0.3">
      <c r="A54" s="124"/>
      <c r="B54" s="133"/>
      <c r="C54" s="133"/>
      <c r="D54" s="126"/>
      <c r="E54" s="127"/>
      <c r="F54" s="128"/>
      <c r="G54" s="136"/>
      <c r="H54" s="127"/>
    </row>
    <row r="55" spans="1:8" ht="12" customHeight="1" x14ac:dyDescent="0.3">
      <c r="A55" s="127"/>
      <c r="B55" s="125"/>
      <c r="C55" s="125"/>
      <c r="D55" s="126"/>
      <c r="E55" s="127"/>
      <c r="F55" s="128"/>
      <c r="G55" s="138"/>
      <c r="H55" s="127"/>
    </row>
  </sheetData>
  <mergeCells count="12">
    <mergeCell ref="A8:H8"/>
    <mergeCell ref="A10:B10"/>
    <mergeCell ref="A16:H16"/>
    <mergeCell ref="A18:H18"/>
    <mergeCell ref="A19:H19"/>
    <mergeCell ref="C10:E10"/>
    <mergeCell ref="F10:H11"/>
    <mergeCell ref="A20:H20"/>
    <mergeCell ref="A39:H39"/>
    <mergeCell ref="A40:H40"/>
    <mergeCell ref="A41:H41"/>
    <mergeCell ref="A43:H43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zoomScaleNormal="100" workbookViewId="0">
      <selection activeCell="K6" sqref="K6"/>
    </sheetView>
  </sheetViews>
  <sheetFormatPr baseColWidth="10" defaultColWidth="11" defaultRowHeight="14.5" x14ac:dyDescent="0.35"/>
  <cols>
    <col min="1" max="1" width="11.58203125" style="92" customWidth="1"/>
    <col min="2" max="2" width="45.75" style="93" customWidth="1"/>
    <col min="3" max="3" width="7.83203125" style="93" customWidth="1"/>
    <col min="4" max="4" width="1.33203125" style="93" customWidth="1"/>
    <col min="5" max="5" width="8.25" style="93" customWidth="1"/>
    <col min="6" max="6" width="10.25" style="93" customWidth="1"/>
    <col min="7" max="7" width="11.75" style="93" customWidth="1"/>
    <col min="8" max="8" width="1.33203125" style="93" customWidth="1"/>
    <col min="9" max="9" width="21.75" style="93" customWidth="1"/>
    <col min="10" max="16384" width="11" style="93"/>
  </cols>
  <sheetData>
    <row r="1" spans="1:9" ht="87" customHeight="1" x14ac:dyDescent="0.35"/>
    <row r="2" spans="1:9" ht="64.5" customHeight="1" x14ac:dyDescent="0.35">
      <c r="A2" s="272" t="s">
        <v>299</v>
      </c>
      <c r="B2" s="273"/>
      <c r="C2" s="94" t="s">
        <v>0</v>
      </c>
      <c r="D2" s="95"/>
      <c r="E2" s="261" t="str">
        <f>"Cadre DPGF du lot n° "&amp;A5&amp;" - "&amp;B5</f>
        <v>Cadre DPGF du lot n° 13 - Electricité / Courants Faibles / Sécurité Incendie</v>
      </c>
      <c r="F2" s="262"/>
      <c r="G2" s="262"/>
      <c r="H2" s="262"/>
      <c r="I2" s="263"/>
    </row>
    <row r="3" spans="1:9" ht="24" customHeight="1" x14ac:dyDescent="0.35">
      <c r="A3" s="274"/>
      <c r="B3" s="275"/>
      <c r="C3" s="96" t="s">
        <v>43</v>
      </c>
      <c r="D3" s="97"/>
      <c r="E3" s="264"/>
      <c r="F3" s="265"/>
      <c r="G3" s="265"/>
      <c r="H3" s="265"/>
      <c r="I3" s="266"/>
    </row>
    <row r="4" spans="1:9" ht="15.5" x14ac:dyDescent="0.35">
      <c r="A4" s="267" t="s">
        <v>2</v>
      </c>
      <c r="B4" s="268"/>
      <c r="C4" s="98" t="s">
        <v>3</v>
      </c>
      <c r="D4" s="99"/>
      <c r="E4" s="1"/>
      <c r="F4" s="269"/>
      <c r="G4" s="270"/>
      <c r="H4" s="2"/>
      <c r="I4" s="3"/>
    </row>
    <row r="5" spans="1:9" x14ac:dyDescent="0.35">
      <c r="A5" s="100">
        <v>13</v>
      </c>
      <c r="B5" s="101" t="s">
        <v>59</v>
      </c>
      <c r="C5" s="115" t="s">
        <v>44</v>
      </c>
      <c r="D5" s="102"/>
      <c r="E5" s="4"/>
      <c r="F5" s="271"/>
      <c r="G5" s="271"/>
      <c r="H5" s="5"/>
      <c r="I5" s="6"/>
    </row>
    <row r="6" spans="1:9" x14ac:dyDescent="0.35">
      <c r="A6" s="103"/>
      <c r="B6" s="104"/>
      <c r="C6" s="105"/>
      <c r="D6" s="105"/>
      <c r="E6" s="106"/>
      <c r="F6" s="107"/>
      <c r="G6" s="108"/>
      <c r="H6" s="105"/>
      <c r="I6" s="108"/>
    </row>
    <row r="7" spans="1:9" x14ac:dyDescent="0.35">
      <c r="A7" s="109"/>
      <c r="B7" s="110"/>
      <c r="C7" s="109"/>
      <c r="D7" s="111"/>
      <c r="E7" s="112"/>
      <c r="F7" s="112"/>
      <c r="G7" s="112"/>
      <c r="H7" s="111"/>
      <c r="I7" s="113"/>
    </row>
    <row r="8" spans="1:9" x14ac:dyDescent="0.35">
      <c r="A8" s="260" t="s">
        <v>31</v>
      </c>
      <c r="B8" s="260"/>
      <c r="C8" s="260"/>
      <c r="D8" s="260"/>
      <c r="E8" s="260"/>
      <c r="F8" s="260"/>
      <c r="G8" s="260"/>
      <c r="H8" s="260"/>
      <c r="I8" s="260"/>
    </row>
    <row r="9" spans="1:9" ht="42" customHeight="1" x14ac:dyDescent="0.35">
      <c r="B9" s="92"/>
      <c r="C9" s="92"/>
      <c r="D9" s="92"/>
      <c r="E9" s="92"/>
      <c r="F9" s="92"/>
      <c r="G9" s="92"/>
      <c r="H9" s="92"/>
      <c r="I9" s="92"/>
    </row>
    <row r="10" spans="1:9" ht="22.5" customHeight="1" x14ac:dyDescent="0.35">
      <c r="A10" s="257" t="s">
        <v>32</v>
      </c>
      <c r="B10" s="257"/>
      <c r="C10" s="257"/>
      <c r="D10" s="257"/>
      <c r="E10" s="257"/>
      <c r="F10" s="257"/>
      <c r="G10" s="257"/>
      <c r="H10" s="257"/>
      <c r="I10" s="257"/>
    </row>
    <row r="11" spans="1:9" ht="26.25" customHeight="1" x14ac:dyDescent="0.35">
      <c r="A11" s="257" t="s">
        <v>33</v>
      </c>
      <c r="B11" s="257"/>
      <c r="C11" s="257"/>
      <c r="D11" s="257"/>
      <c r="E11" s="257"/>
      <c r="F11" s="257"/>
      <c r="G11" s="257"/>
      <c r="H11" s="257"/>
      <c r="I11" s="257"/>
    </row>
    <row r="12" spans="1:9" ht="27" customHeight="1" x14ac:dyDescent="0.35">
      <c r="A12" s="259" t="s">
        <v>34</v>
      </c>
      <c r="B12" s="259"/>
      <c r="C12" s="259"/>
      <c r="D12" s="259"/>
      <c r="E12" s="259"/>
      <c r="F12" s="259"/>
      <c r="G12" s="259"/>
      <c r="H12" s="259"/>
      <c r="I12" s="259"/>
    </row>
    <row r="13" spans="1:9" ht="18" customHeight="1" x14ac:dyDescent="0.35">
      <c r="A13" s="144" t="s">
        <v>35</v>
      </c>
      <c r="B13" s="259" t="s">
        <v>36</v>
      </c>
      <c r="C13" s="259"/>
      <c r="D13" s="259"/>
      <c r="E13" s="259"/>
      <c r="F13" s="259"/>
      <c r="G13" s="259"/>
      <c r="H13" s="257"/>
      <c r="I13" s="257"/>
    </row>
    <row r="14" spans="1:9" ht="18" customHeight="1" x14ac:dyDescent="0.35">
      <c r="A14" s="145"/>
      <c r="B14" s="257" t="s">
        <v>37</v>
      </c>
      <c r="C14" s="257"/>
      <c r="D14" s="257"/>
      <c r="E14" s="257"/>
      <c r="F14" s="257"/>
      <c r="G14" s="257"/>
      <c r="H14" s="257"/>
      <c r="I14" s="257"/>
    </row>
    <row r="15" spans="1:9" ht="18" customHeight="1" x14ac:dyDescent="0.35">
      <c r="A15" s="145"/>
      <c r="B15" s="257" t="s">
        <v>38</v>
      </c>
      <c r="C15" s="257"/>
      <c r="D15" s="257"/>
      <c r="E15" s="257"/>
      <c r="F15" s="257"/>
      <c r="G15" s="257"/>
      <c r="H15" s="257"/>
      <c r="I15" s="257"/>
    </row>
    <row r="16" spans="1:9" ht="24" customHeight="1" x14ac:dyDescent="0.35">
      <c r="A16" s="257" t="s">
        <v>39</v>
      </c>
      <c r="B16" s="257"/>
      <c r="C16" s="257"/>
      <c r="D16" s="257"/>
      <c r="E16" s="257"/>
      <c r="F16" s="257"/>
      <c r="G16" s="257"/>
      <c r="H16" s="257"/>
      <c r="I16" s="257"/>
    </row>
    <row r="17" spans="1:9" ht="23.25" customHeight="1" x14ac:dyDescent="0.35">
      <c r="A17" s="257" t="s">
        <v>21</v>
      </c>
      <c r="B17" s="257"/>
      <c r="C17" s="257"/>
      <c r="D17" s="257"/>
      <c r="E17" s="257"/>
      <c r="F17" s="257"/>
      <c r="G17" s="257"/>
      <c r="H17" s="257"/>
      <c r="I17" s="257"/>
    </row>
    <row r="18" spans="1:9" ht="26.25" customHeight="1" x14ac:dyDescent="0.35">
      <c r="A18" s="257" t="s">
        <v>40</v>
      </c>
      <c r="B18" s="257"/>
      <c r="C18" s="257"/>
      <c r="D18" s="257"/>
      <c r="E18" s="257"/>
      <c r="F18" s="257"/>
      <c r="G18" s="257"/>
      <c r="H18" s="257"/>
      <c r="I18" s="257"/>
    </row>
    <row r="19" spans="1:9" ht="42" customHeight="1" x14ac:dyDescent="0.35">
      <c r="A19" s="114" t="s">
        <v>41</v>
      </c>
      <c r="B19" s="258" t="s">
        <v>42</v>
      </c>
      <c r="C19" s="258"/>
      <c r="D19" s="258"/>
      <c r="E19" s="258"/>
      <c r="F19" s="258"/>
      <c r="G19" s="258"/>
      <c r="H19" s="258"/>
      <c r="I19" s="258"/>
    </row>
    <row r="20" spans="1:9" ht="42" customHeight="1" x14ac:dyDescent="0.35">
      <c r="B20" s="92"/>
      <c r="C20" s="92"/>
      <c r="D20" s="92"/>
      <c r="E20" s="92"/>
      <c r="F20" s="92"/>
      <c r="G20" s="92"/>
      <c r="H20" s="92"/>
      <c r="I20" s="92"/>
    </row>
    <row r="21" spans="1:9" ht="42" customHeight="1" x14ac:dyDescent="0.35">
      <c r="B21" s="92"/>
      <c r="C21" s="92"/>
      <c r="D21" s="92"/>
      <c r="E21" s="92"/>
      <c r="F21" s="92"/>
      <c r="G21" s="92"/>
      <c r="H21" s="92"/>
      <c r="I21" s="92"/>
    </row>
    <row r="22" spans="1:9" ht="42" customHeight="1" x14ac:dyDescent="0.35">
      <c r="B22" s="92"/>
      <c r="C22" s="92"/>
      <c r="D22" s="92"/>
      <c r="E22" s="92"/>
      <c r="F22" s="92"/>
      <c r="G22" s="92"/>
      <c r="H22" s="92"/>
      <c r="I22" s="92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8:I8"/>
    <mergeCell ref="E2:I2"/>
    <mergeCell ref="E3:I3"/>
    <mergeCell ref="A4:B4"/>
    <mergeCell ref="F4:G4"/>
    <mergeCell ref="F5:G5"/>
    <mergeCell ref="A2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A2 C2:D3">
    <cfRule type="cellIs" dxfId="253" priority="4" operator="equal">
      <formula>0</formula>
    </cfRule>
  </conditionalFormatting>
  <conditionalFormatting sqref="E2:I2">
    <cfRule type="cellIs" dxfId="252" priority="3" operator="equal">
      <formula>0</formula>
    </cfRule>
  </conditionalFormatting>
  <conditionalFormatting sqref="E3">
    <cfRule type="cellIs" dxfId="251" priority="2" operator="equal">
      <formula>0</formula>
    </cfRule>
  </conditionalFormatting>
  <conditionalFormatting sqref="E3">
    <cfRule type="cellIs" dxfId="25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&amp;L&amp;"Calibri,Normal"&amp;9&amp;K00-027&amp;A&amp;C&amp;9&amp;K00-030Mars 2024&amp;R&amp;"Calibri,Normal"&amp;9&amp;K00-027page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7"/>
  <sheetViews>
    <sheetView tabSelected="1" topLeftCell="A402" zoomScaleNormal="100" zoomScaleSheetLayoutView="100" workbookViewId="0">
      <selection activeCell="K6" sqref="K6"/>
    </sheetView>
  </sheetViews>
  <sheetFormatPr baseColWidth="10" defaultColWidth="11" defaultRowHeight="14.5" x14ac:dyDescent="0.35"/>
  <cols>
    <col min="1" max="1" width="7.75" style="8" customWidth="1"/>
    <col min="2" max="2" width="45.75" style="7" customWidth="1"/>
    <col min="3" max="3" width="7.83203125" style="7" customWidth="1"/>
    <col min="4" max="4" width="1.33203125" style="7" customWidth="1"/>
    <col min="5" max="5" width="8.25" style="7" customWidth="1"/>
    <col min="6" max="6" width="10.25" style="7" customWidth="1"/>
    <col min="7" max="7" width="11.75" style="7" customWidth="1"/>
    <col min="8" max="8" width="1.33203125" style="7" customWidth="1"/>
    <col min="9" max="9" width="21.75" style="7" customWidth="1"/>
    <col min="10" max="16384" width="11" style="7"/>
  </cols>
  <sheetData>
    <row r="1" spans="1:12" ht="87" customHeight="1" x14ac:dyDescent="0.35">
      <c r="A1" s="53"/>
      <c r="B1" s="54"/>
      <c r="C1" s="55"/>
      <c r="D1" s="56"/>
      <c r="E1" s="276" t="s">
        <v>17</v>
      </c>
      <c r="F1" s="277"/>
      <c r="G1" s="278" t="s">
        <v>23</v>
      </c>
      <c r="H1" s="279"/>
      <c r="I1" s="280"/>
    </row>
    <row r="2" spans="1:12" ht="68.25" customHeight="1" x14ac:dyDescent="0.35">
      <c r="A2" s="290" t="s">
        <v>300</v>
      </c>
      <c r="B2" s="291"/>
      <c r="C2" s="67" t="s">
        <v>0</v>
      </c>
      <c r="D2" s="60"/>
      <c r="E2" s="281" t="str">
        <f>"Cadre DPGF du lot n° "&amp;A5&amp;" - "&amp;B5</f>
        <v>Cadre DPGF du lot n° 13 - Electricité / Courants Faibles / Sécurité Incendie</v>
      </c>
      <c r="F2" s="282"/>
      <c r="G2" s="282"/>
      <c r="H2" s="282"/>
      <c r="I2" s="283"/>
    </row>
    <row r="3" spans="1:12" ht="15.65" customHeight="1" x14ac:dyDescent="0.35">
      <c r="A3" s="69"/>
      <c r="B3" s="70"/>
      <c r="C3" s="66" t="s">
        <v>43</v>
      </c>
      <c r="D3" s="61"/>
      <c r="E3" s="287" t="s">
        <v>1</v>
      </c>
      <c r="F3" s="288"/>
      <c r="G3" s="288"/>
      <c r="H3" s="288"/>
      <c r="I3" s="289"/>
      <c r="L3" s="9"/>
    </row>
    <row r="4" spans="1:12" ht="15.5" x14ac:dyDescent="0.35">
      <c r="A4" s="284" t="s">
        <v>2</v>
      </c>
      <c r="B4" s="285"/>
      <c r="C4" s="68" t="s">
        <v>3</v>
      </c>
      <c r="D4" s="62"/>
      <c r="E4" s="1" t="s">
        <v>4</v>
      </c>
      <c r="F4" s="286">
        <f>+I492</f>
        <v>0</v>
      </c>
      <c r="G4" s="286"/>
      <c r="H4" s="2"/>
      <c r="I4" s="3"/>
      <c r="L4" s="50"/>
    </row>
    <row r="5" spans="1:12" x14ac:dyDescent="0.35">
      <c r="A5" s="72">
        <v>13</v>
      </c>
      <c r="B5" s="71" t="s">
        <v>59</v>
      </c>
      <c r="C5" s="116" t="s">
        <v>44</v>
      </c>
      <c r="D5" s="63"/>
      <c r="E5" s="4"/>
      <c r="F5" s="271"/>
      <c r="G5" s="271"/>
      <c r="H5" s="5"/>
      <c r="I5" s="6"/>
      <c r="L5" s="9"/>
    </row>
    <row r="6" spans="1:12" x14ac:dyDescent="0.35">
      <c r="A6" s="64"/>
      <c r="B6" s="65"/>
      <c r="C6" s="59"/>
      <c r="D6" s="52"/>
      <c r="E6" s="57"/>
      <c r="F6" s="58"/>
      <c r="G6" s="59"/>
      <c r="H6" s="59"/>
      <c r="I6" s="59"/>
      <c r="L6" s="51"/>
    </row>
    <row r="7" spans="1:12" x14ac:dyDescent="0.35">
      <c r="A7" s="34" t="s">
        <v>5</v>
      </c>
      <c r="B7" s="34" t="s">
        <v>6</v>
      </c>
      <c r="C7" s="34" t="s">
        <v>7</v>
      </c>
      <c r="D7" s="16"/>
      <c r="E7" s="34" t="s">
        <v>8</v>
      </c>
      <c r="F7" s="34" t="s">
        <v>9</v>
      </c>
      <c r="G7" s="34" t="s">
        <v>10</v>
      </c>
      <c r="H7" s="16"/>
      <c r="I7" s="49" t="s">
        <v>11</v>
      </c>
      <c r="L7" s="9"/>
    </row>
    <row r="8" spans="1:12" x14ac:dyDescent="0.35">
      <c r="A8" s="37"/>
      <c r="B8" s="75"/>
      <c r="C8" s="38"/>
      <c r="D8" s="41"/>
      <c r="E8" s="44"/>
      <c r="F8" s="45"/>
      <c r="G8" s="46"/>
      <c r="H8" s="41"/>
      <c r="I8" s="80"/>
      <c r="L8" s="51"/>
    </row>
    <row r="9" spans="1:12" x14ac:dyDescent="0.35">
      <c r="A9" s="39"/>
      <c r="B9" s="76" t="s">
        <v>22</v>
      </c>
      <c r="C9" s="40"/>
      <c r="D9" s="41"/>
      <c r="E9" s="47"/>
      <c r="F9" s="18"/>
      <c r="G9" s="48"/>
      <c r="H9" s="41"/>
      <c r="I9" s="81"/>
      <c r="L9" s="51"/>
    </row>
    <row r="10" spans="1:12" x14ac:dyDescent="0.35">
      <c r="A10" s="39"/>
      <c r="B10" s="76"/>
      <c r="C10" s="40"/>
      <c r="D10" s="41"/>
      <c r="E10" s="47"/>
      <c r="F10" s="18"/>
      <c r="G10" s="48"/>
      <c r="H10" s="41"/>
      <c r="I10" s="81"/>
      <c r="L10" s="32"/>
    </row>
    <row r="11" spans="1:12" ht="26" x14ac:dyDescent="0.35">
      <c r="A11" s="39"/>
      <c r="B11" s="76" t="s">
        <v>18</v>
      </c>
      <c r="C11" s="40"/>
      <c r="D11" s="41"/>
      <c r="E11" s="47"/>
      <c r="F11" s="18"/>
      <c r="G11" s="48"/>
      <c r="H11" s="41"/>
      <c r="I11" s="81"/>
      <c r="L11" s="32"/>
    </row>
    <row r="12" spans="1:12" x14ac:dyDescent="0.35">
      <c r="A12" s="39"/>
      <c r="B12" s="76"/>
      <c r="C12" s="40"/>
      <c r="D12" s="41"/>
      <c r="E12" s="47"/>
      <c r="F12" s="18"/>
      <c r="G12" s="48"/>
      <c r="H12" s="41"/>
      <c r="I12" s="81"/>
      <c r="L12" s="32"/>
    </row>
    <row r="13" spans="1:12" ht="26" x14ac:dyDescent="0.35">
      <c r="A13" s="39"/>
      <c r="B13" s="76" t="s">
        <v>19</v>
      </c>
      <c r="C13" s="40"/>
      <c r="D13" s="41"/>
      <c r="E13" s="47"/>
      <c r="F13" s="18"/>
      <c r="G13" s="48"/>
      <c r="H13" s="41"/>
      <c r="I13" s="81"/>
      <c r="L13" s="32"/>
    </row>
    <row r="14" spans="1:12" x14ac:dyDescent="0.35">
      <c r="A14" s="39"/>
      <c r="B14" s="76"/>
      <c r="C14" s="40"/>
      <c r="D14" s="41"/>
      <c r="E14" s="47"/>
      <c r="F14" s="18"/>
      <c r="G14" s="48"/>
      <c r="H14" s="41"/>
      <c r="I14" s="81"/>
      <c r="L14" s="32"/>
    </row>
    <row r="15" spans="1:12" ht="26" x14ac:dyDescent="0.35">
      <c r="A15" s="39"/>
      <c r="B15" s="76" t="s">
        <v>20</v>
      </c>
      <c r="C15" s="40"/>
      <c r="D15" s="41"/>
      <c r="E15" s="47"/>
      <c r="F15" s="18"/>
      <c r="G15" s="48"/>
      <c r="H15" s="41"/>
      <c r="I15" s="81"/>
      <c r="L15" s="32"/>
    </row>
    <row r="16" spans="1:12" x14ac:dyDescent="0.35">
      <c r="A16" s="39"/>
      <c r="B16" s="76"/>
      <c r="C16" s="40"/>
      <c r="D16" s="41"/>
      <c r="E16" s="47"/>
      <c r="F16" s="18"/>
      <c r="G16" s="48"/>
      <c r="H16" s="41"/>
      <c r="I16" s="81"/>
      <c r="L16" s="32"/>
    </row>
    <row r="17" spans="1:12" x14ac:dyDescent="0.35">
      <c r="A17" s="39"/>
      <c r="B17" s="76" t="s">
        <v>21</v>
      </c>
      <c r="C17" s="40"/>
      <c r="D17" s="41"/>
      <c r="E17" s="47"/>
      <c r="F17" s="18"/>
      <c r="G17" s="48"/>
      <c r="H17" s="41"/>
      <c r="I17" s="81"/>
      <c r="L17" s="32"/>
    </row>
    <row r="18" spans="1:12" x14ac:dyDescent="0.35">
      <c r="A18" s="39"/>
      <c r="B18" s="76"/>
      <c r="C18" s="40"/>
      <c r="D18" s="41"/>
      <c r="E18" s="47"/>
      <c r="F18" s="18"/>
      <c r="G18" s="48"/>
      <c r="H18" s="41"/>
      <c r="I18" s="81"/>
      <c r="L18" s="32"/>
    </row>
    <row r="19" spans="1:12" ht="39" x14ac:dyDescent="0.35">
      <c r="A19" s="39"/>
      <c r="B19" s="76" t="s">
        <v>24</v>
      </c>
      <c r="C19" s="40"/>
      <c r="D19" s="41"/>
      <c r="E19" s="47"/>
      <c r="F19" s="18"/>
      <c r="G19" s="48"/>
      <c r="H19" s="41"/>
      <c r="I19" s="81"/>
      <c r="L19" s="32"/>
    </row>
    <row r="20" spans="1:12" x14ac:dyDescent="0.35">
      <c r="A20" s="35"/>
      <c r="B20" s="77"/>
      <c r="C20" s="36"/>
      <c r="D20" s="17"/>
      <c r="E20" s="42"/>
      <c r="F20" s="43"/>
      <c r="G20" s="42"/>
      <c r="H20" s="17"/>
      <c r="I20" s="82"/>
      <c r="L20" s="32"/>
    </row>
    <row r="21" spans="1:12" x14ac:dyDescent="0.35">
      <c r="A21" s="243">
        <v>1</v>
      </c>
      <c r="B21" s="146" t="s">
        <v>60</v>
      </c>
      <c r="C21" s="26"/>
      <c r="D21" s="10"/>
      <c r="E21" s="26"/>
      <c r="F21" s="26"/>
      <c r="G21" s="26"/>
      <c r="H21" s="10"/>
      <c r="I21" s="30">
        <f>SUM(G22:G28)</f>
        <v>0</v>
      </c>
    </row>
    <row r="22" spans="1:12" x14ac:dyDescent="0.35">
      <c r="A22" s="33"/>
      <c r="B22" s="163"/>
      <c r="C22" s="164"/>
      <c r="D22" s="165"/>
      <c r="E22" s="166"/>
      <c r="F22" s="167"/>
      <c r="G22" s="167">
        <f>E22*F22</f>
        <v>0</v>
      </c>
      <c r="H22" s="28"/>
      <c r="I22" s="154"/>
    </row>
    <row r="23" spans="1:12" s="155" customFormat="1" x14ac:dyDescent="0.3">
      <c r="A23" s="33"/>
      <c r="B23" s="161" t="s">
        <v>301</v>
      </c>
      <c r="C23" s="162" t="s">
        <v>15</v>
      </c>
      <c r="D23" s="171"/>
      <c r="E23" s="172"/>
      <c r="F23" s="173"/>
      <c r="G23" s="173">
        <f t="shared" ref="G23" si="0">E23*F23</f>
        <v>0</v>
      </c>
      <c r="H23" s="153"/>
      <c r="I23" s="74"/>
    </row>
    <row r="24" spans="1:12" s="155" customFormat="1" x14ac:dyDescent="0.3">
      <c r="A24" s="33"/>
      <c r="B24" s="161" t="s">
        <v>63</v>
      </c>
      <c r="C24" s="162" t="s">
        <v>15</v>
      </c>
      <c r="D24" s="171"/>
      <c r="E24" s="172"/>
      <c r="F24" s="173"/>
      <c r="G24" s="173">
        <f t="shared" ref="G24:G26" si="1">E24*F24</f>
        <v>0</v>
      </c>
      <c r="H24" s="153"/>
      <c r="I24" s="74"/>
    </row>
    <row r="25" spans="1:12" s="155" customFormat="1" x14ac:dyDescent="0.3">
      <c r="A25" s="33"/>
      <c r="B25" s="161" t="s">
        <v>64</v>
      </c>
      <c r="C25" s="162" t="s">
        <v>15</v>
      </c>
      <c r="D25" s="171"/>
      <c r="E25" s="172"/>
      <c r="F25" s="173"/>
      <c r="G25" s="173">
        <f t="shared" si="1"/>
        <v>0</v>
      </c>
      <c r="H25" s="153"/>
      <c r="I25" s="154"/>
    </row>
    <row r="26" spans="1:12" s="155" customFormat="1" x14ac:dyDescent="0.3">
      <c r="A26" s="33"/>
      <c r="B26" s="161" t="s">
        <v>65</v>
      </c>
      <c r="C26" s="162" t="s">
        <v>15</v>
      </c>
      <c r="D26" s="171"/>
      <c r="E26" s="172"/>
      <c r="F26" s="173"/>
      <c r="G26" s="173">
        <f t="shared" si="1"/>
        <v>0</v>
      </c>
      <c r="H26" s="153"/>
      <c r="I26" s="74"/>
    </row>
    <row r="27" spans="1:12" s="155" customFormat="1" ht="26" x14ac:dyDescent="0.3">
      <c r="A27" s="33"/>
      <c r="B27" s="161" t="s">
        <v>61</v>
      </c>
      <c r="C27" s="162" t="s">
        <v>62</v>
      </c>
      <c r="D27" s="171"/>
      <c r="E27" s="172"/>
      <c r="F27" s="173"/>
      <c r="G27" s="173">
        <f>E27*F27</f>
        <v>0</v>
      </c>
      <c r="H27" s="153"/>
      <c r="I27" s="74"/>
    </row>
    <row r="28" spans="1:12" x14ac:dyDescent="0.35">
      <c r="A28" s="33"/>
      <c r="B28" s="78"/>
      <c r="C28" s="83"/>
      <c r="D28" s="28"/>
      <c r="E28" s="73"/>
      <c r="F28" s="74"/>
      <c r="G28" s="74"/>
      <c r="H28" s="28"/>
      <c r="I28" s="74"/>
    </row>
    <row r="29" spans="1:12" x14ac:dyDescent="0.35">
      <c r="A29" s="242">
        <v>2</v>
      </c>
      <c r="B29" s="146" t="s">
        <v>66</v>
      </c>
      <c r="C29" s="26"/>
      <c r="D29" s="10"/>
      <c r="E29" s="26"/>
      <c r="F29" s="26"/>
      <c r="G29" s="26"/>
      <c r="H29" s="10"/>
      <c r="I29" s="30">
        <f>SUM(G30:G37)</f>
        <v>0</v>
      </c>
    </row>
    <row r="30" spans="1:12" x14ac:dyDescent="0.35">
      <c r="A30" s="31"/>
      <c r="B30" s="157"/>
      <c r="C30" s="158"/>
      <c r="D30" s="28"/>
      <c r="E30" s="73"/>
      <c r="F30" s="74"/>
      <c r="G30" s="74">
        <f>E30*F30</f>
        <v>0</v>
      </c>
      <c r="H30" s="28"/>
      <c r="I30" s="74"/>
    </row>
    <row r="31" spans="1:12" x14ac:dyDescent="0.35">
      <c r="A31" s="31"/>
      <c r="B31" s="161" t="s">
        <v>67</v>
      </c>
      <c r="C31" s="162" t="s">
        <v>15</v>
      </c>
      <c r="D31" s="28"/>
      <c r="E31" s="73"/>
      <c r="F31" s="74"/>
      <c r="G31" s="74"/>
      <c r="H31" s="28"/>
      <c r="I31" s="74"/>
    </row>
    <row r="32" spans="1:12" ht="26" x14ac:dyDescent="0.35">
      <c r="A32" s="31"/>
      <c r="B32" s="161" t="s">
        <v>68</v>
      </c>
      <c r="C32" s="162" t="s">
        <v>15</v>
      </c>
      <c r="D32" s="28"/>
      <c r="E32" s="73"/>
      <c r="F32" s="74"/>
      <c r="G32" s="74"/>
      <c r="H32" s="28"/>
      <c r="I32" s="74"/>
    </row>
    <row r="33" spans="1:9" x14ac:dyDescent="0.35">
      <c r="A33" s="31"/>
      <c r="B33" s="161" t="s">
        <v>69</v>
      </c>
      <c r="C33" s="162" t="s">
        <v>15</v>
      </c>
      <c r="D33" s="28"/>
      <c r="E33" s="73"/>
      <c r="F33" s="74"/>
      <c r="G33" s="74"/>
      <c r="H33" s="28"/>
      <c r="I33" s="74"/>
    </row>
    <row r="34" spans="1:9" x14ac:dyDescent="0.35">
      <c r="A34" s="31"/>
      <c r="B34" s="161" t="s">
        <v>88</v>
      </c>
      <c r="C34" s="162" t="s">
        <v>15</v>
      </c>
      <c r="D34" s="28"/>
      <c r="E34" s="73"/>
      <c r="F34" s="74"/>
      <c r="G34" s="74"/>
      <c r="H34" s="28"/>
      <c r="I34" s="74"/>
    </row>
    <row r="35" spans="1:9" x14ac:dyDescent="0.35">
      <c r="A35" s="31"/>
      <c r="B35" s="161" t="s">
        <v>70</v>
      </c>
      <c r="C35" s="162" t="s">
        <v>15</v>
      </c>
      <c r="D35" s="28"/>
      <c r="E35" s="73"/>
      <c r="F35" s="74"/>
      <c r="G35" s="74"/>
      <c r="H35" s="28"/>
      <c r="I35" s="74"/>
    </row>
    <row r="36" spans="1:9" x14ac:dyDescent="0.35">
      <c r="A36" s="31"/>
      <c r="B36" s="161" t="s">
        <v>71</v>
      </c>
      <c r="C36" s="162" t="s">
        <v>15</v>
      </c>
      <c r="D36" s="28"/>
      <c r="E36" s="73"/>
      <c r="F36" s="74"/>
      <c r="G36" s="74"/>
      <c r="H36" s="28"/>
      <c r="I36" s="74"/>
    </row>
    <row r="37" spans="1:9" x14ac:dyDescent="0.35">
      <c r="A37" s="31"/>
      <c r="B37" s="159"/>
      <c r="C37" s="160"/>
      <c r="D37" s="28"/>
      <c r="E37" s="73"/>
      <c r="F37" s="74"/>
      <c r="G37" s="74"/>
      <c r="H37" s="28"/>
      <c r="I37" s="74"/>
    </row>
    <row r="38" spans="1:9" s="155" customFormat="1" x14ac:dyDescent="0.3">
      <c r="A38" s="242">
        <v>3</v>
      </c>
      <c r="B38" s="146" t="s">
        <v>287</v>
      </c>
      <c r="C38" s="156"/>
      <c r="D38" s="174"/>
      <c r="E38" s="175"/>
      <c r="F38" s="176"/>
      <c r="G38" s="176"/>
      <c r="H38" s="177"/>
      <c r="I38" s="178"/>
    </row>
    <row r="39" spans="1:9" s="155" customFormat="1" x14ac:dyDescent="0.3">
      <c r="A39" s="156" t="s">
        <v>72</v>
      </c>
      <c r="B39" s="146" t="s">
        <v>14</v>
      </c>
      <c r="C39" s="156"/>
      <c r="D39" s="174"/>
      <c r="E39" s="175"/>
      <c r="F39" s="176"/>
      <c r="G39" s="176"/>
      <c r="H39" s="177"/>
      <c r="I39" s="179">
        <f>SUM(G40:G42)</f>
        <v>0</v>
      </c>
    </row>
    <row r="40" spans="1:9" x14ac:dyDescent="0.35">
      <c r="A40" s="31"/>
      <c r="B40" s="157"/>
      <c r="C40" s="158"/>
      <c r="D40" s="28"/>
      <c r="E40" s="73"/>
      <c r="F40" s="74"/>
      <c r="G40" s="74"/>
      <c r="H40" s="28"/>
      <c r="I40" s="74"/>
    </row>
    <row r="41" spans="1:9" x14ac:dyDescent="0.35">
      <c r="A41" s="31"/>
      <c r="B41" s="161" t="s">
        <v>78</v>
      </c>
      <c r="C41" s="162" t="s">
        <v>15</v>
      </c>
      <c r="D41" s="28"/>
      <c r="E41" s="73"/>
      <c r="F41" s="74"/>
      <c r="G41" s="74"/>
      <c r="H41" s="28"/>
      <c r="I41" s="74"/>
    </row>
    <row r="42" spans="1:9" x14ac:dyDescent="0.35">
      <c r="A42" s="31"/>
      <c r="B42" s="190"/>
      <c r="C42" s="160"/>
      <c r="D42" s="28"/>
      <c r="E42" s="73"/>
      <c r="F42" s="74"/>
      <c r="G42" s="74"/>
      <c r="H42" s="28"/>
      <c r="I42" s="74"/>
    </row>
    <row r="43" spans="1:9" s="155" customFormat="1" x14ac:dyDescent="0.3">
      <c r="A43" s="156" t="s">
        <v>73</v>
      </c>
      <c r="B43" s="146" t="s">
        <v>79</v>
      </c>
      <c r="C43" s="156"/>
      <c r="D43" s="174"/>
      <c r="E43" s="175"/>
      <c r="F43" s="176"/>
      <c r="G43" s="176"/>
      <c r="H43" s="177"/>
      <c r="I43" s="179">
        <f>SUM(G44:G47)</f>
        <v>0</v>
      </c>
    </row>
    <row r="44" spans="1:9" s="155" customFormat="1" x14ac:dyDescent="0.3">
      <c r="A44" s="180"/>
      <c r="B44" s="181"/>
      <c r="C44" s="182"/>
      <c r="D44" s="183"/>
      <c r="E44" s="184"/>
      <c r="F44" s="185"/>
      <c r="G44" s="185"/>
      <c r="H44" s="186"/>
      <c r="I44" s="187"/>
    </row>
    <row r="45" spans="1:9" s="155" customFormat="1" x14ac:dyDescent="0.3">
      <c r="A45" s="148"/>
      <c r="B45" s="148" t="s">
        <v>74</v>
      </c>
      <c r="C45" s="149" t="s">
        <v>15</v>
      </c>
      <c r="D45" s="150"/>
      <c r="E45" s="151"/>
      <c r="F45" s="152"/>
      <c r="G45" s="152">
        <f t="shared" ref="G45" si="2">E45*F45</f>
        <v>0</v>
      </c>
      <c r="H45" s="153"/>
      <c r="I45" s="187"/>
    </row>
    <row r="46" spans="1:9" s="155" customFormat="1" x14ac:dyDescent="0.3">
      <c r="A46" s="181"/>
      <c r="B46" s="181" t="s">
        <v>75</v>
      </c>
      <c r="C46" s="149" t="s">
        <v>15</v>
      </c>
      <c r="D46" s="150"/>
      <c r="E46" s="151"/>
      <c r="F46" s="185"/>
      <c r="G46" s="185"/>
      <c r="H46" s="186"/>
      <c r="I46" s="187"/>
    </row>
    <row r="47" spans="1:9" s="155" customFormat="1" x14ac:dyDescent="0.3">
      <c r="A47" s="180"/>
      <c r="B47" s="181"/>
      <c r="C47" s="182"/>
      <c r="D47" s="183"/>
      <c r="E47" s="184"/>
      <c r="F47" s="185"/>
      <c r="G47" s="185"/>
      <c r="H47" s="186"/>
      <c r="I47" s="187"/>
    </row>
    <row r="48" spans="1:9" s="155" customFormat="1" x14ac:dyDescent="0.3">
      <c r="A48" s="156" t="s">
        <v>76</v>
      </c>
      <c r="B48" s="146" t="s">
        <v>77</v>
      </c>
      <c r="C48" s="156"/>
      <c r="D48" s="174"/>
      <c r="E48" s="175"/>
      <c r="F48" s="176"/>
      <c r="G48" s="176"/>
      <c r="H48" s="177"/>
      <c r="I48" s="179">
        <f>SUM(G49:G59)</f>
        <v>0</v>
      </c>
    </row>
    <row r="49" spans="1:9" s="155" customFormat="1" x14ac:dyDescent="0.3">
      <c r="A49" s="191"/>
      <c r="B49" s="192"/>
      <c r="C49" s="193"/>
      <c r="D49" s="150"/>
      <c r="E49" s="194"/>
      <c r="F49" s="195"/>
      <c r="G49" s="195">
        <f t="shared" ref="G49:G51" si="3">E49*F49</f>
        <v>0</v>
      </c>
      <c r="H49" s="153"/>
      <c r="I49" s="154"/>
    </row>
    <row r="50" spans="1:9" x14ac:dyDescent="0.35">
      <c r="A50" s="31"/>
      <c r="B50" s="161" t="s">
        <v>80</v>
      </c>
      <c r="C50" s="162" t="s">
        <v>15</v>
      </c>
      <c r="D50" s="198"/>
      <c r="E50" s="73"/>
      <c r="F50" s="74"/>
      <c r="G50" s="74"/>
      <c r="H50" s="28"/>
      <c r="I50" s="74"/>
    </row>
    <row r="51" spans="1:9" s="155" customFormat="1" ht="26" x14ac:dyDescent="0.3">
      <c r="A51" s="197"/>
      <c r="B51" s="161" t="s">
        <v>302</v>
      </c>
      <c r="C51" s="162" t="s">
        <v>15</v>
      </c>
      <c r="D51" s="171"/>
      <c r="E51" s="172"/>
      <c r="F51" s="173"/>
      <c r="G51" s="173">
        <f t="shared" si="3"/>
        <v>0</v>
      </c>
      <c r="H51" s="153"/>
      <c r="I51" s="154"/>
    </row>
    <row r="52" spans="1:9" s="155" customFormat="1" x14ac:dyDescent="0.3">
      <c r="A52" s="197"/>
      <c r="B52" s="161"/>
      <c r="C52" s="162"/>
      <c r="D52" s="171"/>
      <c r="E52" s="172"/>
      <c r="F52" s="173"/>
      <c r="G52" s="173"/>
      <c r="H52" s="153"/>
      <c r="I52" s="154"/>
    </row>
    <row r="53" spans="1:9" x14ac:dyDescent="0.35">
      <c r="A53" s="31"/>
      <c r="B53" s="161" t="s">
        <v>303</v>
      </c>
      <c r="C53" s="162" t="s">
        <v>15</v>
      </c>
      <c r="D53" s="198"/>
      <c r="E53" s="73"/>
      <c r="F53" s="74"/>
      <c r="G53" s="74"/>
      <c r="H53" s="28"/>
      <c r="I53" s="74"/>
    </row>
    <row r="54" spans="1:9" ht="26" x14ac:dyDescent="0.35">
      <c r="A54" s="31"/>
      <c r="B54" s="161" t="s">
        <v>304</v>
      </c>
      <c r="C54" s="162" t="s">
        <v>15</v>
      </c>
      <c r="D54" s="198"/>
      <c r="E54" s="73"/>
      <c r="F54" s="74"/>
      <c r="G54" s="74"/>
      <c r="H54" s="28"/>
      <c r="I54" s="74"/>
    </row>
    <row r="55" spans="1:9" ht="26" x14ac:dyDescent="0.35">
      <c r="A55" s="31"/>
      <c r="B55" s="161" t="s">
        <v>305</v>
      </c>
      <c r="C55" s="162" t="s">
        <v>15</v>
      </c>
      <c r="D55" s="198"/>
      <c r="E55" s="73"/>
      <c r="F55" s="74"/>
      <c r="G55" s="74"/>
      <c r="H55" s="28"/>
      <c r="I55" s="74"/>
    </row>
    <row r="56" spans="1:9" x14ac:dyDescent="0.35">
      <c r="A56" s="31"/>
      <c r="B56" s="161"/>
      <c r="C56" s="162"/>
      <c r="D56" s="198"/>
      <c r="E56" s="73"/>
      <c r="F56" s="74"/>
      <c r="G56" s="74"/>
      <c r="H56" s="28"/>
      <c r="I56" s="74"/>
    </row>
    <row r="57" spans="1:9" x14ac:dyDescent="0.35">
      <c r="A57" s="31"/>
      <c r="B57" s="161" t="s">
        <v>306</v>
      </c>
      <c r="C57" s="162" t="s">
        <v>15</v>
      </c>
      <c r="D57" s="198"/>
      <c r="E57" s="73"/>
      <c r="F57" s="74"/>
      <c r="G57" s="74"/>
      <c r="H57" s="28"/>
      <c r="I57" s="74"/>
    </row>
    <row r="58" spans="1:9" ht="26" x14ac:dyDescent="0.35">
      <c r="A58" s="31"/>
      <c r="B58" s="161" t="s">
        <v>289</v>
      </c>
      <c r="C58" s="162" t="s">
        <v>15</v>
      </c>
      <c r="D58" s="198"/>
      <c r="E58" s="73"/>
      <c r="F58" s="74"/>
      <c r="G58" s="74"/>
      <c r="H58" s="28"/>
      <c r="I58" s="74"/>
    </row>
    <row r="59" spans="1:9" x14ac:dyDescent="0.35">
      <c r="A59" s="31"/>
      <c r="B59" s="161"/>
      <c r="C59" s="162"/>
      <c r="D59" s="198"/>
      <c r="E59" s="73"/>
      <c r="F59" s="74"/>
      <c r="G59" s="74"/>
      <c r="H59" s="28"/>
      <c r="I59" s="74"/>
    </row>
    <row r="60" spans="1:9" s="155" customFormat="1" x14ac:dyDescent="0.3">
      <c r="A60" s="156" t="s">
        <v>84</v>
      </c>
      <c r="B60" s="146" t="s">
        <v>82</v>
      </c>
      <c r="C60" s="156"/>
      <c r="D60" s="174"/>
      <c r="E60" s="175"/>
      <c r="F60" s="176"/>
      <c r="G60" s="176"/>
      <c r="H60" s="177"/>
      <c r="I60" s="179">
        <f>SUM(G61:G65)</f>
        <v>0</v>
      </c>
    </row>
    <row r="61" spans="1:9" s="155" customFormat="1" x14ac:dyDescent="0.3">
      <c r="A61" s="191"/>
      <c r="B61" s="192"/>
      <c r="C61" s="193"/>
      <c r="D61" s="150"/>
      <c r="E61" s="194"/>
      <c r="F61" s="195"/>
      <c r="G61" s="195">
        <f t="shared" ref="G61:G62" si="4">E61*F61</f>
        <v>0</v>
      </c>
      <c r="H61" s="153"/>
      <c r="I61" s="154"/>
    </row>
    <row r="62" spans="1:9" s="155" customFormat="1" x14ac:dyDescent="0.3">
      <c r="A62" s="202"/>
      <c r="B62" s="203" t="s">
        <v>83</v>
      </c>
      <c r="C62" s="204" t="s">
        <v>15</v>
      </c>
      <c r="D62" s="150"/>
      <c r="E62" s="205"/>
      <c r="F62" s="206"/>
      <c r="G62" s="206">
        <f t="shared" si="4"/>
        <v>0</v>
      </c>
      <c r="H62" s="153"/>
      <c r="I62" s="154"/>
    </row>
    <row r="63" spans="1:9" s="155" customFormat="1" x14ac:dyDescent="0.3">
      <c r="A63" s="207"/>
      <c r="B63" s="203" t="s">
        <v>307</v>
      </c>
      <c r="C63" s="204" t="s">
        <v>15</v>
      </c>
      <c r="D63" s="183"/>
      <c r="E63" s="205"/>
      <c r="F63" s="206"/>
      <c r="G63" s="206"/>
      <c r="H63" s="186"/>
      <c r="I63" s="154"/>
    </row>
    <row r="64" spans="1:9" x14ac:dyDescent="0.35">
      <c r="A64" s="31"/>
      <c r="B64" s="161" t="s">
        <v>85</v>
      </c>
      <c r="C64" s="162" t="s">
        <v>15</v>
      </c>
      <c r="D64" s="198"/>
      <c r="E64" s="73"/>
      <c r="F64" s="74"/>
      <c r="G64" s="74"/>
      <c r="H64" s="28"/>
      <c r="I64" s="74"/>
    </row>
    <row r="65" spans="1:9" x14ac:dyDescent="0.35">
      <c r="A65" s="196"/>
      <c r="B65" s="199"/>
      <c r="C65" s="200"/>
      <c r="D65" s="201"/>
      <c r="E65" s="169"/>
      <c r="F65" s="170"/>
      <c r="G65" s="170"/>
      <c r="H65" s="28"/>
      <c r="I65" s="74"/>
    </row>
    <row r="66" spans="1:9" s="155" customFormat="1" x14ac:dyDescent="0.3">
      <c r="A66" s="156" t="s">
        <v>81</v>
      </c>
      <c r="B66" s="146" t="s">
        <v>86</v>
      </c>
      <c r="C66" s="156"/>
      <c r="D66" s="174"/>
      <c r="E66" s="175"/>
      <c r="F66" s="176"/>
      <c r="G66" s="176"/>
      <c r="H66" s="177"/>
      <c r="I66" s="179">
        <f>SUM(G67:G98)</f>
        <v>0</v>
      </c>
    </row>
    <row r="67" spans="1:9" s="155" customFormat="1" x14ac:dyDescent="0.3">
      <c r="A67" s="191"/>
      <c r="B67" s="192"/>
      <c r="C67" s="193"/>
      <c r="D67" s="150"/>
      <c r="E67" s="194"/>
      <c r="F67" s="195"/>
      <c r="G67" s="195">
        <f t="shared" ref="G67:G72" si="5">E67*F67</f>
        <v>0</v>
      </c>
      <c r="H67" s="153"/>
      <c r="I67" s="154"/>
    </row>
    <row r="68" spans="1:9" s="155" customFormat="1" x14ac:dyDescent="0.3">
      <c r="A68" s="202"/>
      <c r="B68" s="203" t="s">
        <v>89</v>
      </c>
      <c r="C68" s="204" t="s">
        <v>62</v>
      </c>
      <c r="D68" s="150"/>
      <c r="E68" s="205"/>
      <c r="F68" s="206"/>
      <c r="G68" s="206"/>
      <c r="H68" s="153"/>
      <c r="I68" s="154"/>
    </row>
    <row r="69" spans="1:9" s="155" customFormat="1" x14ac:dyDescent="0.3">
      <c r="A69" s="202"/>
      <c r="B69" s="203" t="s">
        <v>90</v>
      </c>
      <c r="C69" s="204"/>
      <c r="D69" s="150"/>
      <c r="E69" s="205"/>
      <c r="F69" s="206"/>
      <c r="G69" s="206"/>
      <c r="H69" s="153"/>
      <c r="I69" s="154"/>
    </row>
    <row r="70" spans="1:9" s="155" customFormat="1" x14ac:dyDescent="0.3">
      <c r="A70" s="197"/>
      <c r="B70" s="161" t="s">
        <v>91</v>
      </c>
      <c r="C70" s="162" t="s">
        <v>16</v>
      </c>
      <c r="D70" s="171"/>
      <c r="E70" s="172"/>
      <c r="F70" s="173"/>
      <c r="G70" s="173">
        <f t="shared" ref="G70" si="6">E70*F70</f>
        <v>0</v>
      </c>
      <c r="H70" s="153"/>
      <c r="I70" s="154"/>
    </row>
    <row r="71" spans="1:9" s="155" customFormat="1" x14ac:dyDescent="0.3">
      <c r="A71" s="202"/>
      <c r="B71" s="203"/>
      <c r="C71" s="204"/>
      <c r="D71" s="150"/>
      <c r="E71" s="205"/>
      <c r="F71" s="206"/>
      <c r="G71" s="206"/>
      <c r="H71" s="153"/>
      <c r="I71" s="154"/>
    </row>
    <row r="72" spans="1:9" s="155" customFormat="1" x14ac:dyDescent="0.3">
      <c r="A72" s="202"/>
      <c r="B72" s="203" t="s">
        <v>87</v>
      </c>
      <c r="C72" s="204" t="s">
        <v>15</v>
      </c>
      <c r="D72" s="150"/>
      <c r="E72" s="205"/>
      <c r="F72" s="206"/>
      <c r="G72" s="206">
        <f t="shared" si="5"/>
        <v>0</v>
      </c>
      <c r="H72" s="153"/>
      <c r="I72" s="154"/>
    </row>
    <row r="73" spans="1:9" x14ac:dyDescent="0.35">
      <c r="A73" s="31"/>
      <c r="B73" s="161"/>
      <c r="C73" s="162"/>
      <c r="D73" s="198"/>
      <c r="E73" s="73"/>
      <c r="F73" s="74"/>
      <c r="G73" s="74"/>
      <c r="H73" s="28"/>
      <c r="I73" s="74"/>
    </row>
    <row r="74" spans="1:9" s="155" customFormat="1" x14ac:dyDescent="0.3">
      <c r="A74" s="202"/>
      <c r="B74" s="210" t="s">
        <v>309</v>
      </c>
      <c r="C74" s="204"/>
      <c r="D74" s="150"/>
      <c r="E74" s="205"/>
      <c r="F74" s="206"/>
      <c r="G74" s="206">
        <f t="shared" ref="G74:G75" si="7">E74*F74</f>
        <v>0</v>
      </c>
      <c r="H74" s="153"/>
      <c r="I74" s="154"/>
    </row>
    <row r="75" spans="1:9" s="155" customFormat="1" x14ac:dyDescent="0.3">
      <c r="A75" s="197"/>
      <c r="B75" s="161" t="s">
        <v>91</v>
      </c>
      <c r="C75" s="162" t="s">
        <v>16</v>
      </c>
      <c r="D75" s="171"/>
      <c r="E75" s="172"/>
      <c r="F75" s="173"/>
      <c r="G75" s="173">
        <f t="shared" si="7"/>
        <v>0</v>
      </c>
      <c r="H75" s="153"/>
      <c r="I75" s="154"/>
    </row>
    <row r="76" spans="1:9" s="155" customFormat="1" x14ac:dyDescent="0.3">
      <c r="A76" s="202"/>
      <c r="B76" s="210" t="s">
        <v>113</v>
      </c>
      <c r="C76" s="204"/>
      <c r="D76" s="150"/>
      <c r="E76" s="205"/>
      <c r="F76" s="206"/>
      <c r="G76" s="206">
        <f t="shared" ref="G76" si="8">E76*F76</f>
        <v>0</v>
      </c>
      <c r="H76" s="153"/>
      <c r="I76" s="154"/>
    </row>
    <row r="77" spans="1:9" s="155" customFormat="1" x14ac:dyDescent="0.3">
      <c r="A77" s="197"/>
      <c r="B77" s="161" t="s">
        <v>91</v>
      </c>
      <c r="C77" s="162" t="s">
        <v>16</v>
      </c>
      <c r="D77" s="171"/>
      <c r="E77" s="172"/>
      <c r="F77" s="173"/>
      <c r="G77" s="173">
        <f t="shared" ref="G77:G78" si="9">E77*F77</f>
        <v>0</v>
      </c>
      <c r="H77" s="153"/>
      <c r="I77" s="154"/>
    </row>
    <row r="78" spans="1:9" s="155" customFormat="1" x14ac:dyDescent="0.3">
      <c r="A78" s="202"/>
      <c r="B78" s="210" t="s">
        <v>125</v>
      </c>
      <c r="C78" s="204"/>
      <c r="D78" s="150"/>
      <c r="E78" s="205"/>
      <c r="F78" s="206"/>
      <c r="G78" s="206">
        <f t="shared" si="9"/>
        <v>0</v>
      </c>
      <c r="H78" s="153"/>
      <c r="I78" s="154"/>
    </row>
    <row r="79" spans="1:9" s="155" customFormat="1" x14ac:dyDescent="0.3">
      <c r="A79" s="197"/>
      <c r="B79" s="161" t="s">
        <v>91</v>
      </c>
      <c r="C79" s="162" t="s">
        <v>16</v>
      </c>
      <c r="D79" s="171"/>
      <c r="E79" s="172"/>
      <c r="F79" s="173"/>
      <c r="G79" s="173">
        <f t="shared" ref="G79:G80" si="10">E79*F79</f>
        <v>0</v>
      </c>
      <c r="H79" s="153"/>
      <c r="I79" s="154"/>
    </row>
    <row r="80" spans="1:9" s="155" customFormat="1" x14ac:dyDescent="0.3">
      <c r="A80" s="202"/>
      <c r="B80" s="210" t="s">
        <v>126</v>
      </c>
      <c r="C80" s="204"/>
      <c r="D80" s="150"/>
      <c r="E80" s="205"/>
      <c r="F80" s="206"/>
      <c r="G80" s="206">
        <f t="shared" si="10"/>
        <v>0</v>
      </c>
      <c r="H80" s="153"/>
      <c r="I80" s="154"/>
    </row>
    <row r="81" spans="1:9" s="155" customFormat="1" x14ac:dyDescent="0.3">
      <c r="A81" s="197"/>
      <c r="B81" s="161" t="s">
        <v>91</v>
      </c>
      <c r="C81" s="162" t="s">
        <v>16</v>
      </c>
      <c r="D81" s="171"/>
      <c r="E81" s="172"/>
      <c r="F81" s="173"/>
      <c r="G81" s="173">
        <f t="shared" ref="G81:G82" si="11">E81*F81</f>
        <v>0</v>
      </c>
      <c r="H81" s="153"/>
      <c r="I81" s="154"/>
    </row>
    <row r="82" spans="1:9" s="155" customFormat="1" x14ac:dyDescent="0.3">
      <c r="A82" s="202"/>
      <c r="B82" s="210" t="s">
        <v>127</v>
      </c>
      <c r="C82" s="204"/>
      <c r="D82" s="150"/>
      <c r="E82" s="205"/>
      <c r="F82" s="206"/>
      <c r="G82" s="206">
        <f t="shared" si="11"/>
        <v>0</v>
      </c>
      <c r="H82" s="153"/>
      <c r="I82" s="154"/>
    </row>
    <row r="83" spans="1:9" s="155" customFormat="1" x14ac:dyDescent="0.3">
      <c r="A83" s="197"/>
      <c r="B83" s="161" t="s">
        <v>91</v>
      </c>
      <c r="C83" s="162" t="s">
        <v>16</v>
      </c>
      <c r="D83" s="171"/>
      <c r="E83" s="172"/>
      <c r="F83" s="173"/>
      <c r="G83" s="173">
        <f t="shared" ref="G83:G86" si="12">E83*F83</f>
        <v>0</v>
      </c>
      <c r="H83" s="153"/>
      <c r="I83" s="154"/>
    </row>
    <row r="84" spans="1:9" s="155" customFormat="1" x14ac:dyDescent="0.3">
      <c r="A84" s="202"/>
      <c r="B84" s="210" t="s">
        <v>310</v>
      </c>
      <c r="C84" s="204"/>
      <c r="D84" s="150"/>
      <c r="E84" s="205"/>
      <c r="F84" s="206"/>
      <c r="G84" s="206">
        <f t="shared" si="12"/>
        <v>0</v>
      </c>
      <c r="H84" s="153"/>
      <c r="I84" s="154"/>
    </row>
    <row r="85" spans="1:9" s="155" customFormat="1" x14ac:dyDescent="0.3">
      <c r="A85" s="197"/>
      <c r="B85" s="161" t="s">
        <v>91</v>
      </c>
      <c r="C85" s="162" t="s">
        <v>16</v>
      </c>
      <c r="D85" s="171"/>
      <c r="E85" s="172"/>
      <c r="F85" s="173"/>
      <c r="G85" s="173">
        <f t="shared" ref="G85" si="13">E85*F85</f>
        <v>0</v>
      </c>
      <c r="H85" s="153"/>
      <c r="I85" s="154"/>
    </row>
    <row r="86" spans="1:9" s="155" customFormat="1" x14ac:dyDescent="0.3">
      <c r="A86" s="202"/>
      <c r="B86" s="210" t="s">
        <v>128</v>
      </c>
      <c r="C86" s="204"/>
      <c r="D86" s="150"/>
      <c r="E86" s="205"/>
      <c r="F86" s="206"/>
      <c r="G86" s="206">
        <f t="shared" si="12"/>
        <v>0</v>
      </c>
      <c r="H86" s="153"/>
      <c r="I86" s="154"/>
    </row>
    <row r="87" spans="1:9" s="155" customFormat="1" x14ac:dyDescent="0.3">
      <c r="A87" s="197"/>
      <c r="B87" s="161" t="s">
        <v>91</v>
      </c>
      <c r="C87" s="162" t="s">
        <v>16</v>
      </c>
      <c r="D87" s="171"/>
      <c r="E87" s="172"/>
      <c r="F87" s="173"/>
      <c r="G87" s="173">
        <f t="shared" ref="G87" si="14">E87*F87</f>
        <v>0</v>
      </c>
      <c r="H87" s="153"/>
      <c r="I87" s="154"/>
    </row>
    <row r="88" spans="1:9" x14ac:dyDescent="0.35">
      <c r="A88" s="31"/>
      <c r="B88" s="161" t="s">
        <v>92</v>
      </c>
      <c r="C88" s="162"/>
      <c r="D88" s="198"/>
      <c r="E88" s="73"/>
      <c r="F88" s="74"/>
      <c r="G88" s="74"/>
      <c r="H88" s="28"/>
      <c r="I88" s="74"/>
    </row>
    <row r="89" spans="1:9" s="155" customFormat="1" x14ac:dyDescent="0.3">
      <c r="A89" s="197"/>
      <c r="B89" s="161" t="s">
        <v>91</v>
      </c>
      <c r="C89" s="162" t="s">
        <v>16</v>
      </c>
      <c r="D89" s="171"/>
      <c r="E89" s="172"/>
      <c r="F89" s="173"/>
      <c r="G89" s="173">
        <f t="shared" ref="G89" si="15">E89*F89</f>
        <v>0</v>
      </c>
      <c r="H89" s="153"/>
      <c r="I89" s="154"/>
    </row>
    <row r="90" spans="1:9" x14ac:dyDescent="0.35">
      <c r="A90" s="31"/>
      <c r="B90" s="161" t="s">
        <v>94</v>
      </c>
      <c r="C90" s="162"/>
      <c r="D90" s="198"/>
      <c r="E90" s="73"/>
      <c r="F90" s="74"/>
      <c r="G90" s="74"/>
      <c r="H90" s="28"/>
      <c r="I90" s="74"/>
    </row>
    <row r="91" spans="1:9" s="155" customFormat="1" x14ac:dyDescent="0.3">
      <c r="A91" s="197"/>
      <c r="B91" s="161" t="s">
        <v>91</v>
      </c>
      <c r="C91" s="162" t="s">
        <v>16</v>
      </c>
      <c r="D91" s="171"/>
      <c r="E91" s="172"/>
      <c r="F91" s="173"/>
      <c r="G91" s="173">
        <f>E91*F91</f>
        <v>0</v>
      </c>
      <c r="H91" s="153"/>
      <c r="I91" s="154"/>
    </row>
    <row r="92" spans="1:9" x14ac:dyDescent="0.35">
      <c r="A92" s="31"/>
      <c r="B92" s="161" t="s">
        <v>308</v>
      </c>
      <c r="C92" s="162"/>
      <c r="D92" s="198"/>
      <c r="E92" s="73"/>
      <c r="F92" s="74"/>
      <c r="G92" s="74"/>
      <c r="H92" s="28"/>
      <c r="I92" s="74"/>
    </row>
    <row r="93" spans="1:9" s="155" customFormat="1" x14ac:dyDescent="0.3">
      <c r="A93" s="197"/>
      <c r="B93" s="161" t="s">
        <v>91</v>
      </c>
      <c r="C93" s="162" t="s">
        <v>16</v>
      </c>
      <c r="D93" s="171"/>
      <c r="E93" s="172"/>
      <c r="F93" s="173"/>
      <c r="G93" s="173">
        <f t="shared" ref="G93" si="16">E93*F93</f>
        <v>0</v>
      </c>
      <c r="H93" s="153"/>
      <c r="I93" s="154"/>
    </row>
    <row r="94" spans="1:9" s="155" customFormat="1" x14ac:dyDescent="0.3">
      <c r="A94" s="207"/>
      <c r="B94" s="210"/>
      <c r="C94" s="204"/>
      <c r="D94" s="183"/>
      <c r="E94" s="205"/>
      <c r="F94" s="206"/>
      <c r="G94" s="206"/>
      <c r="H94" s="186"/>
      <c r="I94" s="154"/>
    </row>
    <row r="95" spans="1:9" x14ac:dyDescent="0.35">
      <c r="A95" s="31"/>
      <c r="B95" s="161" t="s">
        <v>312</v>
      </c>
      <c r="C95" s="162" t="s">
        <v>93</v>
      </c>
      <c r="D95" s="198"/>
      <c r="E95" s="73"/>
      <c r="F95" s="74"/>
      <c r="G95" s="74"/>
      <c r="H95" s="28"/>
      <c r="I95" s="74"/>
    </row>
    <row r="96" spans="1:9" x14ac:dyDescent="0.35">
      <c r="A96" s="31"/>
      <c r="B96" s="161" t="s">
        <v>311</v>
      </c>
      <c r="C96" s="162" t="s">
        <v>93</v>
      </c>
      <c r="D96" s="198"/>
      <c r="E96" s="73"/>
      <c r="F96" s="74"/>
      <c r="G96" s="74"/>
      <c r="H96" s="28"/>
      <c r="I96" s="74"/>
    </row>
    <row r="97" spans="1:9" x14ac:dyDescent="0.35">
      <c r="A97" s="31"/>
      <c r="B97" s="161" t="s">
        <v>313</v>
      </c>
      <c r="C97" s="162" t="s">
        <v>93</v>
      </c>
      <c r="D97" s="198"/>
      <c r="E97" s="73"/>
      <c r="F97" s="74"/>
      <c r="G97" s="74"/>
      <c r="H97" s="28"/>
      <c r="I97" s="74"/>
    </row>
    <row r="98" spans="1:9" x14ac:dyDescent="0.35">
      <c r="A98" s="31"/>
      <c r="B98" s="161"/>
      <c r="C98" s="162"/>
      <c r="D98" s="198"/>
      <c r="E98" s="73"/>
      <c r="F98" s="74"/>
      <c r="G98" s="74"/>
      <c r="H98" s="28"/>
      <c r="I98" s="74"/>
    </row>
    <row r="99" spans="1:9" s="155" customFormat="1" x14ac:dyDescent="0.3">
      <c r="A99" s="156" t="s">
        <v>95</v>
      </c>
      <c r="B99" s="146" t="s">
        <v>103</v>
      </c>
      <c r="C99" s="156"/>
      <c r="D99" s="174"/>
      <c r="E99" s="175"/>
      <c r="F99" s="176"/>
      <c r="G99" s="176"/>
      <c r="H99" s="177"/>
      <c r="I99" s="179">
        <f>SUM(G100:G109)</f>
        <v>0</v>
      </c>
    </row>
    <row r="100" spans="1:9" s="155" customFormat="1" x14ac:dyDescent="0.3">
      <c r="A100" s="191"/>
      <c r="B100" s="192"/>
      <c r="C100" s="193"/>
      <c r="D100" s="150"/>
      <c r="E100" s="194"/>
      <c r="F100" s="195"/>
      <c r="G100" s="195">
        <f t="shared" ref="G100:G108" si="17">E100*F100</f>
        <v>0</v>
      </c>
      <c r="H100" s="153"/>
      <c r="I100" s="154"/>
    </row>
    <row r="101" spans="1:9" s="155" customFormat="1" x14ac:dyDescent="0.3">
      <c r="A101" s="202"/>
      <c r="B101" s="203" t="s">
        <v>96</v>
      </c>
      <c r="C101" s="204" t="s">
        <v>16</v>
      </c>
      <c r="D101" s="150"/>
      <c r="E101" s="205"/>
      <c r="F101" s="206"/>
      <c r="G101" s="206">
        <f t="shared" si="17"/>
        <v>0</v>
      </c>
      <c r="H101" s="153"/>
      <c r="I101" s="154"/>
    </row>
    <row r="102" spans="1:9" s="155" customFormat="1" x14ac:dyDescent="0.3">
      <c r="A102" s="202"/>
      <c r="B102" s="203" t="s">
        <v>97</v>
      </c>
      <c r="C102" s="204" t="s">
        <v>16</v>
      </c>
      <c r="D102" s="150"/>
      <c r="E102" s="205"/>
      <c r="F102" s="206"/>
      <c r="G102" s="206">
        <f t="shared" si="17"/>
        <v>0</v>
      </c>
      <c r="H102" s="153"/>
      <c r="I102" s="154"/>
    </row>
    <row r="103" spans="1:9" s="155" customFormat="1" x14ac:dyDescent="0.3">
      <c r="A103" s="202"/>
      <c r="B103" s="203" t="s">
        <v>98</v>
      </c>
      <c r="C103" s="204" t="s">
        <v>16</v>
      </c>
      <c r="D103" s="150"/>
      <c r="E103" s="209"/>
      <c r="F103" s="206"/>
      <c r="G103" s="206">
        <f t="shared" si="17"/>
        <v>0</v>
      </c>
      <c r="H103" s="153"/>
      <c r="I103" s="154"/>
    </row>
    <row r="104" spans="1:9" s="155" customFormat="1" x14ac:dyDescent="0.3">
      <c r="A104" s="202"/>
      <c r="B104" s="203" t="s">
        <v>99</v>
      </c>
      <c r="C104" s="204" t="s">
        <v>15</v>
      </c>
      <c r="D104" s="150"/>
      <c r="E104" s="205"/>
      <c r="F104" s="206"/>
      <c r="G104" s="206">
        <f t="shared" si="17"/>
        <v>0</v>
      </c>
      <c r="H104" s="153"/>
      <c r="I104" s="154"/>
    </row>
    <row r="105" spans="1:9" s="155" customFormat="1" x14ac:dyDescent="0.3">
      <c r="A105" s="202"/>
      <c r="B105" s="203" t="s">
        <v>100</v>
      </c>
      <c r="C105" s="204" t="s">
        <v>15</v>
      </c>
      <c r="D105" s="150"/>
      <c r="E105" s="205"/>
      <c r="F105" s="206"/>
      <c r="G105" s="206">
        <f t="shared" si="17"/>
        <v>0</v>
      </c>
      <c r="H105" s="153"/>
      <c r="I105" s="154"/>
    </row>
    <row r="106" spans="1:9" s="155" customFormat="1" x14ac:dyDescent="0.3">
      <c r="A106" s="202"/>
      <c r="B106" s="203" t="s">
        <v>101</v>
      </c>
      <c r="C106" s="204" t="s">
        <v>15</v>
      </c>
      <c r="D106" s="150"/>
      <c r="E106" s="205"/>
      <c r="F106" s="206"/>
      <c r="G106" s="206">
        <f t="shared" si="17"/>
        <v>0</v>
      </c>
      <c r="H106" s="153"/>
      <c r="I106" s="154"/>
    </row>
    <row r="107" spans="1:9" s="155" customFormat="1" x14ac:dyDescent="0.3">
      <c r="A107" s="202"/>
      <c r="B107" s="208"/>
      <c r="C107" s="204"/>
      <c r="D107" s="150"/>
      <c r="E107" s="205"/>
      <c r="F107" s="206"/>
      <c r="G107" s="206"/>
      <c r="H107" s="153"/>
      <c r="I107" s="154"/>
    </row>
    <row r="108" spans="1:9" s="155" customFormat="1" ht="26" x14ac:dyDescent="0.3">
      <c r="A108" s="202"/>
      <c r="B108" s="203" t="s">
        <v>102</v>
      </c>
      <c r="C108" s="204" t="s">
        <v>15</v>
      </c>
      <c r="D108" s="150"/>
      <c r="E108" s="205"/>
      <c r="F108" s="206"/>
      <c r="G108" s="206">
        <f t="shared" si="17"/>
        <v>0</v>
      </c>
      <c r="H108" s="153"/>
      <c r="I108" s="154"/>
    </row>
    <row r="109" spans="1:9" x14ac:dyDescent="0.35">
      <c r="A109" s="196"/>
      <c r="B109" s="199"/>
      <c r="C109" s="200"/>
      <c r="D109" s="201"/>
      <c r="E109" s="169"/>
      <c r="F109" s="170"/>
      <c r="G109" s="170"/>
      <c r="H109" s="28"/>
      <c r="I109" s="74"/>
    </row>
    <row r="110" spans="1:9" s="155" customFormat="1" x14ac:dyDescent="0.3">
      <c r="A110" s="156" t="s">
        <v>104</v>
      </c>
      <c r="B110" s="146" t="s">
        <v>105</v>
      </c>
      <c r="C110" s="156"/>
      <c r="D110" s="174"/>
      <c r="E110" s="175"/>
      <c r="F110" s="176"/>
      <c r="G110" s="176"/>
      <c r="H110" s="177"/>
      <c r="I110" s="178">
        <f>SUM(G111:G218)</f>
        <v>0</v>
      </c>
    </row>
    <row r="111" spans="1:9" s="155" customFormat="1" x14ac:dyDescent="0.3">
      <c r="A111" s="191"/>
      <c r="B111" s="192"/>
      <c r="C111" s="193"/>
      <c r="D111" s="150"/>
      <c r="E111" s="194"/>
      <c r="F111" s="195"/>
      <c r="G111" s="195">
        <f t="shared" ref="G111:G127" si="18">E111*F111</f>
        <v>0</v>
      </c>
      <c r="H111" s="153"/>
      <c r="I111" s="154"/>
    </row>
    <row r="112" spans="1:9" s="155" customFormat="1" x14ac:dyDescent="0.3">
      <c r="A112" s="202"/>
      <c r="B112" s="208" t="s">
        <v>106</v>
      </c>
      <c r="C112" s="204"/>
      <c r="D112" s="150"/>
      <c r="E112" s="205"/>
      <c r="F112" s="206"/>
      <c r="G112" s="206">
        <f t="shared" si="18"/>
        <v>0</v>
      </c>
      <c r="H112" s="153"/>
      <c r="I112" s="154"/>
    </row>
    <row r="113" spans="1:9" s="155" customFormat="1" x14ac:dyDescent="0.3">
      <c r="A113" s="202"/>
      <c r="B113" s="210" t="s">
        <v>314</v>
      </c>
      <c r="C113" s="204" t="s">
        <v>15</v>
      </c>
      <c r="D113" s="150"/>
      <c r="E113" s="205"/>
      <c r="F113" s="206"/>
      <c r="G113" s="206">
        <f t="shared" ref="G113" si="19">E113*F113</f>
        <v>0</v>
      </c>
      <c r="H113" s="153"/>
      <c r="I113" s="154"/>
    </row>
    <row r="114" spans="1:9" s="155" customFormat="1" x14ac:dyDescent="0.3">
      <c r="A114" s="202"/>
      <c r="B114" s="210" t="s">
        <v>315</v>
      </c>
      <c r="C114" s="204" t="s">
        <v>15</v>
      </c>
      <c r="D114" s="150"/>
      <c r="E114" s="205"/>
      <c r="F114" s="206"/>
      <c r="G114" s="206">
        <f t="shared" ref="G114" si="20">E114*F114</f>
        <v>0</v>
      </c>
      <c r="H114" s="153"/>
      <c r="I114" s="154"/>
    </row>
    <row r="115" spans="1:9" s="155" customFormat="1" x14ac:dyDescent="0.3">
      <c r="A115" s="202"/>
      <c r="B115" s="210" t="s">
        <v>316</v>
      </c>
      <c r="C115" s="204" t="s">
        <v>15</v>
      </c>
      <c r="D115" s="150"/>
      <c r="E115" s="205"/>
      <c r="F115" s="206"/>
      <c r="G115" s="206">
        <f t="shared" ref="G115" si="21">E115*F115</f>
        <v>0</v>
      </c>
      <c r="H115" s="153"/>
      <c r="I115" s="154"/>
    </row>
    <row r="116" spans="1:9" s="155" customFormat="1" x14ac:dyDescent="0.3">
      <c r="A116" s="202"/>
      <c r="B116" s="210" t="s">
        <v>107</v>
      </c>
      <c r="C116" s="204" t="s">
        <v>15</v>
      </c>
      <c r="D116" s="150"/>
      <c r="E116" s="205"/>
      <c r="F116" s="206"/>
      <c r="G116" s="206">
        <f t="shared" si="18"/>
        <v>0</v>
      </c>
      <c r="H116" s="153"/>
      <c r="I116" s="154"/>
    </row>
    <row r="117" spans="1:9" s="155" customFormat="1" x14ac:dyDescent="0.3">
      <c r="A117" s="202"/>
      <c r="B117" s="210" t="s">
        <v>108</v>
      </c>
      <c r="C117" s="204" t="s">
        <v>15</v>
      </c>
      <c r="D117" s="150"/>
      <c r="E117" s="205"/>
      <c r="F117" s="206"/>
      <c r="G117" s="206"/>
      <c r="H117" s="153"/>
      <c r="I117" s="154"/>
    </row>
    <row r="118" spans="1:9" s="155" customFormat="1" x14ac:dyDescent="0.3">
      <c r="A118" s="202"/>
      <c r="B118" s="210" t="s">
        <v>109</v>
      </c>
      <c r="C118" s="204" t="s">
        <v>15</v>
      </c>
      <c r="D118" s="150"/>
      <c r="E118" s="205"/>
      <c r="F118" s="206"/>
      <c r="G118" s="206"/>
      <c r="H118" s="153"/>
      <c r="I118" s="154"/>
    </row>
    <row r="119" spans="1:9" s="155" customFormat="1" x14ac:dyDescent="0.3">
      <c r="A119" s="202"/>
      <c r="B119" s="210" t="s">
        <v>111</v>
      </c>
      <c r="C119" s="204" t="s">
        <v>15</v>
      </c>
      <c r="D119" s="150"/>
      <c r="E119" s="205"/>
      <c r="F119" s="206"/>
      <c r="G119" s="206"/>
      <c r="H119" s="153"/>
      <c r="I119" s="154"/>
    </row>
    <row r="120" spans="1:9" s="155" customFormat="1" x14ac:dyDescent="0.3">
      <c r="A120" s="202"/>
      <c r="B120" s="210" t="s">
        <v>112</v>
      </c>
      <c r="C120" s="204" t="s">
        <v>15</v>
      </c>
      <c r="D120" s="150"/>
      <c r="E120" s="205"/>
      <c r="F120" s="206"/>
      <c r="G120" s="206"/>
      <c r="H120" s="153"/>
      <c r="I120" s="154"/>
    </row>
    <row r="121" spans="1:9" s="155" customFormat="1" x14ac:dyDescent="0.3">
      <c r="A121" s="202"/>
      <c r="B121" s="210"/>
      <c r="C121" s="204"/>
      <c r="D121" s="150"/>
      <c r="E121" s="205"/>
      <c r="F121" s="206"/>
      <c r="G121" s="206"/>
      <c r="H121" s="153"/>
      <c r="I121" s="154"/>
    </row>
    <row r="122" spans="1:9" s="155" customFormat="1" x14ac:dyDescent="0.3">
      <c r="A122" s="202"/>
      <c r="B122" s="208" t="s">
        <v>110</v>
      </c>
      <c r="C122" s="204"/>
      <c r="D122" s="150"/>
      <c r="E122" s="205"/>
      <c r="F122" s="206"/>
      <c r="G122" s="206">
        <f t="shared" si="18"/>
        <v>0</v>
      </c>
      <c r="H122" s="153"/>
      <c r="I122" s="154"/>
    </row>
    <row r="123" spans="1:9" s="155" customFormat="1" x14ac:dyDescent="0.3">
      <c r="A123" s="202"/>
      <c r="B123" s="211" t="s">
        <v>114</v>
      </c>
      <c r="C123" s="204"/>
      <c r="D123" s="150"/>
      <c r="E123" s="205"/>
      <c r="F123" s="206"/>
      <c r="G123" s="206"/>
      <c r="H123" s="153"/>
      <c r="I123" s="154"/>
    </row>
    <row r="124" spans="1:9" s="155" customFormat="1" x14ac:dyDescent="0.3">
      <c r="A124" s="202"/>
      <c r="B124" s="210" t="s">
        <v>317</v>
      </c>
      <c r="C124" s="204" t="s">
        <v>15</v>
      </c>
      <c r="D124" s="150"/>
      <c r="E124" s="205"/>
      <c r="F124" s="206"/>
      <c r="G124" s="206">
        <f t="shared" si="18"/>
        <v>0</v>
      </c>
      <c r="H124" s="153"/>
      <c r="I124" s="154"/>
    </row>
    <row r="125" spans="1:9" s="155" customFormat="1" x14ac:dyDescent="0.3">
      <c r="A125" s="202"/>
      <c r="B125" s="210" t="s">
        <v>318</v>
      </c>
      <c r="C125" s="204" t="s">
        <v>15</v>
      </c>
      <c r="D125" s="150"/>
      <c r="E125" s="205"/>
      <c r="F125" s="206"/>
      <c r="G125" s="206">
        <f t="shared" si="18"/>
        <v>0</v>
      </c>
      <c r="H125" s="153"/>
      <c r="I125" s="154"/>
    </row>
    <row r="126" spans="1:9" s="155" customFormat="1" x14ac:dyDescent="0.3">
      <c r="A126" s="202"/>
      <c r="B126" s="210" t="s">
        <v>319</v>
      </c>
      <c r="C126" s="204" t="s">
        <v>15</v>
      </c>
      <c r="D126" s="150"/>
      <c r="E126" s="205"/>
      <c r="F126" s="206"/>
      <c r="G126" s="206">
        <f t="shared" si="18"/>
        <v>0</v>
      </c>
      <c r="H126" s="153"/>
      <c r="I126" s="154"/>
    </row>
    <row r="127" spans="1:9" s="155" customFormat="1" x14ac:dyDescent="0.3">
      <c r="A127" s="202"/>
      <c r="B127" s="210" t="s">
        <v>371</v>
      </c>
      <c r="C127" s="204" t="s">
        <v>15</v>
      </c>
      <c r="D127" s="150"/>
      <c r="E127" s="205"/>
      <c r="F127" s="206"/>
      <c r="G127" s="206">
        <f t="shared" si="18"/>
        <v>0</v>
      </c>
      <c r="H127" s="153"/>
      <c r="I127" s="154"/>
    </row>
    <row r="128" spans="1:9" s="155" customFormat="1" x14ac:dyDescent="0.3">
      <c r="A128" s="202"/>
      <c r="B128" s="210" t="s">
        <v>124</v>
      </c>
      <c r="C128" s="204" t="s">
        <v>15</v>
      </c>
      <c r="D128" s="150"/>
      <c r="E128" s="205"/>
      <c r="F128" s="206"/>
      <c r="G128" s="206">
        <f t="shared" ref="G128" si="22">E128*F128</f>
        <v>0</v>
      </c>
      <c r="H128" s="153"/>
      <c r="I128" s="154"/>
    </row>
    <row r="129" spans="1:9" s="155" customFormat="1" x14ac:dyDescent="0.3">
      <c r="A129" s="202"/>
      <c r="B129" s="210"/>
      <c r="C129" s="204"/>
      <c r="D129" s="150"/>
      <c r="E129" s="205"/>
      <c r="F129" s="206"/>
      <c r="G129" s="206"/>
      <c r="H129" s="153"/>
      <c r="I129" s="154"/>
    </row>
    <row r="130" spans="1:9" s="155" customFormat="1" x14ac:dyDescent="0.3">
      <c r="A130" s="202"/>
      <c r="B130" s="211" t="s">
        <v>327</v>
      </c>
      <c r="C130" s="204"/>
      <c r="D130" s="150"/>
      <c r="E130" s="205"/>
      <c r="F130" s="206"/>
      <c r="G130" s="206"/>
      <c r="H130" s="153"/>
      <c r="I130" s="154"/>
    </row>
    <row r="131" spans="1:9" s="155" customFormat="1" x14ac:dyDescent="0.3">
      <c r="A131" s="202"/>
      <c r="B131" s="210" t="s">
        <v>115</v>
      </c>
      <c r="C131" s="204" t="s">
        <v>15</v>
      </c>
      <c r="D131" s="150"/>
      <c r="E131" s="205"/>
      <c r="F131" s="206"/>
      <c r="G131" s="206">
        <f t="shared" ref="G131" si="23">E131*F131</f>
        <v>0</v>
      </c>
      <c r="H131" s="153"/>
      <c r="I131" s="154"/>
    </row>
    <row r="132" spans="1:9" s="155" customFormat="1" x14ac:dyDescent="0.3">
      <c r="A132" s="202"/>
      <c r="B132" s="210" t="s">
        <v>320</v>
      </c>
      <c r="C132" s="204" t="s">
        <v>15</v>
      </c>
      <c r="D132" s="150"/>
      <c r="E132" s="205"/>
      <c r="F132" s="206"/>
      <c r="G132" s="206">
        <f t="shared" ref="G132" si="24">E132*F132</f>
        <v>0</v>
      </c>
      <c r="H132" s="153"/>
      <c r="I132" s="154"/>
    </row>
    <row r="133" spans="1:9" s="155" customFormat="1" x14ac:dyDescent="0.3">
      <c r="A133" s="202"/>
      <c r="B133" s="210" t="s">
        <v>379</v>
      </c>
      <c r="C133" s="204" t="s">
        <v>15</v>
      </c>
      <c r="D133" s="150"/>
      <c r="E133" s="205"/>
      <c r="F133" s="206"/>
      <c r="G133" s="206">
        <f t="shared" ref="G133" si="25">E133*F133</f>
        <v>0</v>
      </c>
      <c r="H133" s="153"/>
      <c r="I133" s="154"/>
    </row>
    <row r="134" spans="1:9" x14ac:dyDescent="0.35">
      <c r="A134" s="31"/>
      <c r="B134" s="161" t="s">
        <v>344</v>
      </c>
      <c r="C134" s="204" t="s">
        <v>15</v>
      </c>
      <c r="D134" s="198"/>
      <c r="E134" s="73"/>
      <c r="F134" s="74"/>
      <c r="G134" s="74"/>
      <c r="H134" s="28"/>
      <c r="I134" s="74"/>
    </row>
    <row r="135" spans="1:9" x14ac:dyDescent="0.35">
      <c r="A135" s="31"/>
      <c r="B135" s="161" t="s">
        <v>345</v>
      </c>
      <c r="C135" s="204" t="s">
        <v>15</v>
      </c>
      <c r="D135" s="198"/>
      <c r="E135" s="73"/>
      <c r="F135" s="74"/>
      <c r="G135" s="74"/>
      <c r="H135" s="28"/>
      <c r="I135" s="74"/>
    </row>
    <row r="136" spans="1:9" x14ac:dyDescent="0.35">
      <c r="A136" s="31"/>
      <c r="B136" s="161" t="s">
        <v>380</v>
      </c>
      <c r="C136" s="204" t="s">
        <v>15</v>
      </c>
      <c r="D136" s="198"/>
      <c r="E136" s="73"/>
      <c r="F136" s="74"/>
      <c r="G136" s="74"/>
      <c r="H136" s="28"/>
      <c r="I136" s="74"/>
    </row>
    <row r="137" spans="1:9" s="155" customFormat="1" x14ac:dyDescent="0.3">
      <c r="A137" s="202"/>
      <c r="B137" s="210" t="s">
        <v>343</v>
      </c>
      <c r="C137" s="204" t="s">
        <v>15</v>
      </c>
      <c r="D137" s="150"/>
      <c r="E137" s="205"/>
      <c r="F137" s="206"/>
      <c r="G137" s="206">
        <f t="shared" ref="G137" si="26">E137*F137</f>
        <v>0</v>
      </c>
      <c r="H137" s="153"/>
      <c r="I137" s="154"/>
    </row>
    <row r="138" spans="1:9" s="155" customFormat="1" x14ac:dyDescent="0.3">
      <c r="A138" s="207"/>
      <c r="B138" s="161" t="s">
        <v>123</v>
      </c>
      <c r="C138" s="204" t="s">
        <v>15</v>
      </c>
      <c r="D138" s="183"/>
      <c r="E138" s="205"/>
      <c r="F138" s="206"/>
      <c r="G138" s="206"/>
      <c r="H138" s="186"/>
      <c r="I138" s="154"/>
    </row>
    <row r="139" spans="1:9" x14ac:dyDescent="0.35">
      <c r="A139" s="31"/>
      <c r="B139" s="161" t="s">
        <v>321</v>
      </c>
      <c r="C139" s="204" t="s">
        <v>15</v>
      </c>
      <c r="D139" s="198"/>
      <c r="E139" s="73"/>
      <c r="F139" s="74"/>
      <c r="G139" s="74"/>
      <c r="H139" s="28"/>
      <c r="I139" s="74"/>
    </row>
    <row r="140" spans="1:9" x14ac:dyDescent="0.35">
      <c r="A140" s="31"/>
      <c r="B140" s="161" t="s">
        <v>121</v>
      </c>
      <c r="C140" s="204" t="s">
        <v>15</v>
      </c>
      <c r="D140" s="198"/>
      <c r="E140" s="73"/>
      <c r="F140" s="74"/>
      <c r="G140" s="74"/>
      <c r="H140" s="28"/>
      <c r="I140" s="74"/>
    </row>
    <row r="141" spans="1:9" x14ac:dyDescent="0.35">
      <c r="A141" s="31"/>
      <c r="B141" s="161" t="s">
        <v>122</v>
      </c>
      <c r="C141" s="204" t="s">
        <v>15</v>
      </c>
      <c r="D141" s="198"/>
      <c r="E141" s="73"/>
      <c r="F141" s="74"/>
      <c r="G141" s="74"/>
      <c r="H141" s="28"/>
      <c r="I141" s="74"/>
    </row>
    <row r="142" spans="1:9" x14ac:dyDescent="0.35">
      <c r="A142" s="31"/>
      <c r="B142" s="161" t="s">
        <v>372</v>
      </c>
      <c r="C142" s="204" t="s">
        <v>15</v>
      </c>
      <c r="D142" s="198"/>
      <c r="E142" s="73"/>
      <c r="F142" s="74"/>
      <c r="G142" s="74"/>
      <c r="H142" s="28"/>
      <c r="I142" s="74"/>
    </row>
    <row r="143" spans="1:9" x14ac:dyDescent="0.35">
      <c r="A143" s="31"/>
      <c r="B143" s="161" t="s">
        <v>350</v>
      </c>
      <c r="C143" s="204" t="s">
        <v>15</v>
      </c>
      <c r="D143" s="198"/>
      <c r="E143" s="73"/>
      <c r="F143" s="74"/>
      <c r="G143" s="74"/>
      <c r="H143" s="28"/>
      <c r="I143" s="74"/>
    </row>
    <row r="144" spans="1:9" x14ac:dyDescent="0.35">
      <c r="A144" s="31"/>
      <c r="B144" s="161"/>
      <c r="C144" s="162"/>
      <c r="D144" s="198"/>
      <c r="E144" s="73"/>
      <c r="F144" s="74"/>
      <c r="G144" s="74"/>
      <c r="H144" s="28"/>
      <c r="I144" s="74"/>
    </row>
    <row r="145" spans="1:9" s="155" customFormat="1" x14ac:dyDescent="0.3">
      <c r="A145" s="202"/>
      <c r="B145" s="211" t="s">
        <v>328</v>
      </c>
      <c r="C145" s="204"/>
      <c r="D145" s="150"/>
      <c r="E145" s="205"/>
      <c r="F145" s="206"/>
      <c r="G145" s="206"/>
      <c r="H145" s="153"/>
      <c r="I145" s="154"/>
    </row>
    <row r="146" spans="1:9" s="155" customFormat="1" x14ac:dyDescent="0.3">
      <c r="A146" s="207"/>
      <c r="B146" s="161" t="s">
        <v>322</v>
      </c>
      <c r="C146" s="204" t="s">
        <v>15</v>
      </c>
      <c r="D146" s="183"/>
      <c r="E146" s="205"/>
      <c r="F146" s="206"/>
      <c r="G146" s="206"/>
      <c r="H146" s="186"/>
      <c r="I146" s="154"/>
    </row>
    <row r="147" spans="1:9" x14ac:dyDescent="0.35">
      <c r="A147" s="31"/>
      <c r="B147" s="161" t="s">
        <v>121</v>
      </c>
      <c r="C147" s="204" t="s">
        <v>15</v>
      </c>
      <c r="D147" s="198"/>
      <c r="E147" s="73"/>
      <c r="F147" s="74"/>
      <c r="G147" s="74"/>
      <c r="H147" s="28"/>
      <c r="I147" s="74"/>
    </row>
    <row r="148" spans="1:9" x14ac:dyDescent="0.35">
      <c r="A148" s="31"/>
      <c r="B148" s="161" t="s">
        <v>122</v>
      </c>
      <c r="C148" s="204" t="s">
        <v>15</v>
      </c>
      <c r="D148" s="198"/>
      <c r="E148" s="73"/>
      <c r="F148" s="74"/>
      <c r="G148" s="74"/>
      <c r="H148" s="28"/>
      <c r="I148" s="74"/>
    </row>
    <row r="149" spans="1:9" x14ac:dyDescent="0.35">
      <c r="A149" s="31"/>
      <c r="B149" s="161" t="s">
        <v>350</v>
      </c>
      <c r="C149" s="204" t="s">
        <v>15</v>
      </c>
      <c r="D149" s="198"/>
      <c r="E149" s="73"/>
      <c r="F149" s="74"/>
      <c r="G149" s="74"/>
      <c r="H149" s="28"/>
      <c r="I149" s="74"/>
    </row>
    <row r="150" spans="1:9" x14ac:dyDescent="0.35">
      <c r="A150" s="31"/>
      <c r="B150" s="161"/>
      <c r="C150" s="162"/>
      <c r="D150" s="198"/>
      <c r="E150" s="73"/>
      <c r="F150" s="74"/>
      <c r="G150" s="74"/>
      <c r="H150" s="28"/>
      <c r="I150" s="74"/>
    </row>
    <row r="151" spans="1:9" s="155" customFormat="1" x14ac:dyDescent="0.3">
      <c r="A151" s="202"/>
      <c r="B151" s="211" t="s">
        <v>329</v>
      </c>
      <c r="C151" s="204"/>
      <c r="D151" s="150"/>
      <c r="E151" s="205"/>
      <c r="F151" s="206"/>
      <c r="G151" s="206"/>
      <c r="H151" s="153"/>
      <c r="I151" s="154"/>
    </row>
    <row r="152" spans="1:9" x14ac:dyDescent="0.35">
      <c r="A152" s="31"/>
      <c r="B152" s="161" t="s">
        <v>117</v>
      </c>
      <c r="C152" s="204" t="s">
        <v>15</v>
      </c>
      <c r="D152" s="198"/>
      <c r="E152" s="73"/>
      <c r="F152" s="74"/>
      <c r="G152" s="74"/>
      <c r="H152" s="28"/>
      <c r="I152" s="74"/>
    </row>
    <row r="153" spans="1:9" x14ac:dyDescent="0.35">
      <c r="A153" s="31"/>
      <c r="B153" s="161" t="s">
        <v>323</v>
      </c>
      <c r="C153" s="204" t="s">
        <v>15</v>
      </c>
      <c r="D153" s="198"/>
      <c r="E153" s="73"/>
      <c r="F153" s="74"/>
      <c r="G153" s="74"/>
      <c r="H153" s="28"/>
      <c r="I153" s="74"/>
    </row>
    <row r="154" spans="1:9" x14ac:dyDescent="0.35">
      <c r="A154" s="31"/>
      <c r="B154" s="161" t="s">
        <v>381</v>
      </c>
      <c r="C154" s="204" t="s">
        <v>15</v>
      </c>
      <c r="D154" s="198"/>
      <c r="E154" s="73"/>
      <c r="F154" s="74"/>
      <c r="G154" s="74"/>
      <c r="H154" s="28"/>
      <c r="I154" s="74"/>
    </row>
    <row r="155" spans="1:9" s="155" customFormat="1" x14ac:dyDescent="0.3">
      <c r="A155" s="202"/>
      <c r="B155" s="211"/>
      <c r="C155" s="204"/>
      <c r="D155" s="150"/>
      <c r="E155" s="205"/>
      <c r="F155" s="206"/>
      <c r="G155" s="206"/>
      <c r="H155" s="153"/>
      <c r="I155" s="154"/>
    </row>
    <row r="156" spans="1:9" s="155" customFormat="1" x14ac:dyDescent="0.3">
      <c r="A156" s="202"/>
      <c r="B156" s="211" t="s">
        <v>330</v>
      </c>
      <c r="C156" s="204"/>
      <c r="D156" s="150"/>
      <c r="E156" s="205"/>
      <c r="F156" s="206"/>
      <c r="G156" s="206"/>
      <c r="H156" s="153"/>
      <c r="I156" s="154"/>
    </row>
    <row r="157" spans="1:9" x14ac:dyDescent="0.35">
      <c r="A157" s="31"/>
      <c r="B157" s="161" t="s">
        <v>324</v>
      </c>
      <c r="C157" s="204" t="s">
        <v>15</v>
      </c>
      <c r="D157" s="198"/>
      <c r="E157" s="73"/>
      <c r="F157" s="74"/>
      <c r="G157" s="74"/>
      <c r="H157" s="28"/>
      <c r="I157" s="74"/>
    </row>
    <row r="158" spans="1:9" x14ac:dyDescent="0.35">
      <c r="A158" s="31"/>
      <c r="B158" s="161" t="s">
        <v>325</v>
      </c>
      <c r="C158" s="204" t="s">
        <v>15</v>
      </c>
      <c r="D158" s="198"/>
      <c r="E158" s="73"/>
      <c r="F158" s="74"/>
      <c r="G158" s="74"/>
      <c r="H158" s="28"/>
      <c r="I158" s="74"/>
    </row>
    <row r="159" spans="1:9" s="155" customFormat="1" x14ac:dyDescent="0.3">
      <c r="A159" s="202"/>
      <c r="B159" s="211"/>
      <c r="C159" s="204"/>
      <c r="D159" s="150"/>
      <c r="E159" s="205"/>
      <c r="F159" s="206"/>
      <c r="G159" s="206"/>
      <c r="H159" s="153"/>
      <c r="I159" s="154"/>
    </row>
    <row r="160" spans="1:9" s="155" customFormat="1" x14ac:dyDescent="0.3">
      <c r="A160" s="202"/>
      <c r="B160" s="211" t="s">
        <v>326</v>
      </c>
      <c r="C160" s="204"/>
      <c r="D160" s="150"/>
      <c r="E160" s="205"/>
      <c r="F160" s="206"/>
      <c r="G160" s="206"/>
      <c r="H160" s="153"/>
      <c r="I160" s="154"/>
    </row>
    <row r="161" spans="1:9" x14ac:dyDescent="0.35">
      <c r="A161" s="31"/>
      <c r="B161" s="161" t="s">
        <v>118</v>
      </c>
      <c r="C161" s="204" t="s">
        <v>15</v>
      </c>
      <c r="D161" s="198"/>
      <c r="E161" s="73"/>
      <c r="F161" s="74"/>
      <c r="G161" s="74"/>
      <c r="H161" s="28"/>
      <c r="I161" s="74"/>
    </row>
    <row r="162" spans="1:9" x14ac:dyDescent="0.35">
      <c r="A162" s="31"/>
      <c r="B162" s="161" t="s">
        <v>120</v>
      </c>
      <c r="C162" s="204" t="s">
        <v>15</v>
      </c>
      <c r="D162" s="198"/>
      <c r="E162" s="73"/>
      <c r="F162" s="74"/>
      <c r="G162" s="74"/>
      <c r="H162" s="28"/>
      <c r="I162" s="74"/>
    </row>
    <row r="163" spans="1:9" x14ac:dyDescent="0.35">
      <c r="A163" s="246"/>
      <c r="B163" s="188"/>
      <c r="C163" s="204"/>
      <c r="D163" s="223"/>
      <c r="E163" s="224"/>
      <c r="F163" s="225"/>
      <c r="G163" s="225"/>
      <c r="H163" s="223"/>
      <c r="I163" s="225"/>
    </row>
    <row r="164" spans="1:9" s="155" customFormat="1" x14ac:dyDescent="0.3">
      <c r="A164" s="202"/>
      <c r="B164" s="211" t="s">
        <v>332</v>
      </c>
      <c r="C164" s="204"/>
      <c r="D164" s="150"/>
      <c r="E164" s="205"/>
      <c r="F164" s="206"/>
      <c r="G164" s="206"/>
      <c r="H164" s="153"/>
      <c r="I164" s="154"/>
    </row>
    <row r="165" spans="1:9" x14ac:dyDescent="0.35">
      <c r="A165" s="31"/>
      <c r="B165" s="161" t="s">
        <v>121</v>
      </c>
      <c r="C165" s="204" t="s">
        <v>15</v>
      </c>
      <c r="D165" s="198"/>
      <c r="E165" s="73"/>
      <c r="F165" s="74"/>
      <c r="G165" s="74"/>
      <c r="H165" s="28"/>
      <c r="I165" s="74"/>
    </row>
    <row r="166" spans="1:9" x14ac:dyDescent="0.35">
      <c r="A166" s="31"/>
      <c r="B166" s="161" t="s">
        <v>122</v>
      </c>
      <c r="C166" s="204" t="s">
        <v>15</v>
      </c>
      <c r="D166" s="198"/>
      <c r="E166" s="73"/>
      <c r="F166" s="74"/>
      <c r="G166" s="74"/>
      <c r="H166" s="28"/>
      <c r="I166" s="74"/>
    </row>
    <row r="167" spans="1:9" x14ac:dyDescent="0.35">
      <c r="A167" s="31"/>
      <c r="B167" s="161" t="s">
        <v>342</v>
      </c>
      <c r="C167" s="204" t="s">
        <v>15</v>
      </c>
      <c r="D167" s="198"/>
      <c r="E167" s="73"/>
      <c r="F167" s="74"/>
      <c r="G167" s="74"/>
      <c r="H167" s="28"/>
      <c r="I167" s="74"/>
    </row>
    <row r="168" spans="1:9" x14ac:dyDescent="0.35">
      <c r="A168" s="31"/>
      <c r="B168" s="161" t="s">
        <v>331</v>
      </c>
      <c r="C168" s="204" t="s">
        <v>15</v>
      </c>
      <c r="D168" s="198"/>
      <c r="E168" s="73"/>
      <c r="F168" s="74"/>
      <c r="G168" s="74"/>
      <c r="H168" s="28"/>
      <c r="I168" s="74"/>
    </row>
    <row r="169" spans="1:9" x14ac:dyDescent="0.35">
      <c r="A169" s="31"/>
      <c r="B169" s="161" t="s">
        <v>350</v>
      </c>
      <c r="C169" s="204" t="s">
        <v>15</v>
      </c>
      <c r="D169" s="198"/>
      <c r="E169" s="73"/>
      <c r="F169" s="74"/>
      <c r="G169" s="74"/>
      <c r="H169" s="28"/>
      <c r="I169" s="74"/>
    </row>
    <row r="170" spans="1:9" x14ac:dyDescent="0.35">
      <c r="A170" s="31"/>
      <c r="B170" s="161" t="s">
        <v>351</v>
      </c>
      <c r="C170" s="204" t="s">
        <v>15</v>
      </c>
      <c r="D170" s="198"/>
      <c r="E170" s="73"/>
      <c r="F170" s="74"/>
      <c r="G170" s="74"/>
      <c r="H170" s="28"/>
      <c r="I170" s="74"/>
    </row>
    <row r="171" spans="1:9" x14ac:dyDescent="0.35">
      <c r="A171" s="31"/>
      <c r="B171" s="161"/>
      <c r="C171" s="162"/>
      <c r="D171" s="198"/>
      <c r="E171" s="73"/>
      <c r="F171" s="74"/>
      <c r="G171" s="74"/>
      <c r="H171" s="28"/>
      <c r="I171" s="74"/>
    </row>
    <row r="172" spans="1:9" s="155" customFormat="1" x14ac:dyDescent="0.3">
      <c r="A172" s="202"/>
      <c r="B172" s="211" t="s">
        <v>337</v>
      </c>
      <c r="C172" s="204"/>
      <c r="D172" s="150"/>
      <c r="E172" s="205"/>
      <c r="F172" s="206"/>
      <c r="G172" s="206"/>
      <c r="H172" s="153"/>
      <c r="I172" s="154"/>
    </row>
    <row r="173" spans="1:9" x14ac:dyDescent="0.35">
      <c r="A173" s="31"/>
      <c r="B173" s="161" t="s">
        <v>116</v>
      </c>
      <c r="C173" s="204" t="s">
        <v>15</v>
      </c>
      <c r="D173" s="198"/>
      <c r="E173" s="73"/>
      <c r="F173" s="74"/>
      <c r="G173" s="74"/>
      <c r="H173" s="28"/>
      <c r="I173" s="74"/>
    </row>
    <row r="174" spans="1:9" x14ac:dyDescent="0.35">
      <c r="A174" s="31"/>
      <c r="B174" s="161" t="s">
        <v>335</v>
      </c>
      <c r="C174" s="204" t="s">
        <v>15</v>
      </c>
      <c r="D174" s="198"/>
      <c r="E174" s="73"/>
      <c r="F174" s="74"/>
      <c r="G174" s="74"/>
      <c r="H174" s="28"/>
      <c r="I174" s="74"/>
    </row>
    <row r="175" spans="1:9" x14ac:dyDescent="0.35">
      <c r="A175" s="31"/>
      <c r="B175" s="161" t="s">
        <v>334</v>
      </c>
      <c r="C175" s="204" t="s">
        <v>15</v>
      </c>
      <c r="D175" s="198"/>
      <c r="E175" s="73"/>
      <c r="F175" s="74"/>
      <c r="G175" s="74"/>
      <c r="H175" s="28"/>
      <c r="I175" s="74"/>
    </row>
    <row r="176" spans="1:9" x14ac:dyDescent="0.35">
      <c r="A176" s="31"/>
      <c r="B176" s="161" t="s">
        <v>119</v>
      </c>
      <c r="C176" s="204" t="s">
        <v>15</v>
      </c>
      <c r="D176" s="198"/>
      <c r="E176" s="73"/>
      <c r="F176" s="74"/>
      <c r="G176" s="74"/>
      <c r="H176" s="28"/>
      <c r="I176" s="74"/>
    </row>
    <row r="177" spans="1:9" x14ac:dyDescent="0.35">
      <c r="A177" s="31"/>
      <c r="B177" s="161" t="s">
        <v>336</v>
      </c>
      <c r="C177" s="204" t="s">
        <v>15</v>
      </c>
      <c r="D177" s="198"/>
      <c r="E177" s="73"/>
      <c r="F177" s="74"/>
      <c r="G177" s="74"/>
      <c r="H177" s="28"/>
      <c r="I177" s="74"/>
    </row>
    <row r="178" spans="1:9" x14ac:dyDescent="0.35">
      <c r="A178" s="31"/>
      <c r="B178" s="161"/>
      <c r="C178" s="162"/>
      <c r="D178" s="198"/>
      <c r="E178" s="73"/>
      <c r="F178" s="74"/>
      <c r="G178" s="74"/>
      <c r="H178" s="28"/>
      <c r="I178" s="74"/>
    </row>
    <row r="179" spans="1:9" s="155" customFormat="1" x14ac:dyDescent="0.3">
      <c r="A179" s="202"/>
      <c r="B179" s="211" t="s">
        <v>339</v>
      </c>
      <c r="C179" s="204"/>
      <c r="D179" s="150"/>
      <c r="E179" s="205"/>
      <c r="F179" s="206"/>
      <c r="G179" s="206"/>
      <c r="H179" s="153"/>
      <c r="I179" s="154"/>
    </row>
    <row r="180" spans="1:9" x14ac:dyDescent="0.35">
      <c r="A180" s="31"/>
      <c r="B180" s="161" t="s">
        <v>121</v>
      </c>
      <c r="C180" s="204" t="s">
        <v>15</v>
      </c>
      <c r="D180" s="198"/>
      <c r="E180" s="73"/>
      <c r="F180" s="74"/>
      <c r="G180" s="74"/>
      <c r="H180" s="28"/>
      <c r="I180" s="74"/>
    </row>
    <row r="181" spans="1:9" x14ac:dyDescent="0.35">
      <c r="A181" s="31"/>
      <c r="B181" s="161" t="s">
        <v>122</v>
      </c>
      <c r="C181" s="204" t="s">
        <v>15</v>
      </c>
      <c r="D181" s="198"/>
      <c r="E181" s="73"/>
      <c r="F181" s="74"/>
      <c r="G181" s="74"/>
      <c r="H181" s="28"/>
      <c r="I181" s="74"/>
    </row>
    <row r="182" spans="1:9" x14ac:dyDescent="0.35">
      <c r="A182" s="31"/>
      <c r="B182" s="161" t="s">
        <v>342</v>
      </c>
      <c r="C182" s="204" t="s">
        <v>15</v>
      </c>
      <c r="D182" s="198"/>
      <c r="E182" s="73"/>
      <c r="F182" s="74"/>
      <c r="G182" s="74"/>
      <c r="H182" s="28"/>
      <c r="I182" s="74"/>
    </row>
    <row r="183" spans="1:9" x14ac:dyDescent="0.35">
      <c r="A183" s="31"/>
      <c r="B183" s="161" t="s">
        <v>123</v>
      </c>
      <c r="C183" s="204" t="s">
        <v>15</v>
      </c>
      <c r="D183" s="198"/>
      <c r="E183" s="73"/>
      <c r="F183" s="74"/>
      <c r="G183" s="74"/>
      <c r="H183" s="28"/>
      <c r="I183" s="74"/>
    </row>
    <row r="184" spans="1:9" x14ac:dyDescent="0.35">
      <c r="A184" s="31"/>
      <c r="B184" s="161" t="s">
        <v>350</v>
      </c>
      <c r="C184" s="204" t="s">
        <v>15</v>
      </c>
      <c r="D184" s="198"/>
      <c r="E184" s="73"/>
      <c r="F184" s="74"/>
      <c r="G184" s="74"/>
      <c r="H184" s="28"/>
      <c r="I184" s="74"/>
    </row>
    <row r="185" spans="1:9" x14ac:dyDescent="0.35">
      <c r="A185" s="31"/>
      <c r="B185" s="161" t="s">
        <v>351</v>
      </c>
      <c r="C185" s="204" t="s">
        <v>15</v>
      </c>
      <c r="D185" s="198"/>
      <c r="E185" s="73"/>
      <c r="F185" s="74"/>
      <c r="G185" s="74"/>
      <c r="H185" s="28"/>
      <c r="I185" s="74"/>
    </row>
    <row r="186" spans="1:9" x14ac:dyDescent="0.35">
      <c r="A186" s="31"/>
      <c r="B186" s="161"/>
      <c r="C186" s="162"/>
      <c r="D186" s="198"/>
      <c r="E186" s="73"/>
      <c r="F186" s="74"/>
      <c r="G186" s="74"/>
      <c r="H186" s="28"/>
      <c r="I186" s="74"/>
    </row>
    <row r="187" spans="1:9" s="155" customFormat="1" x14ac:dyDescent="0.3">
      <c r="A187" s="202"/>
      <c r="B187" s="211" t="s">
        <v>338</v>
      </c>
      <c r="C187" s="204"/>
      <c r="D187" s="150"/>
      <c r="E187" s="205"/>
      <c r="F187" s="206"/>
      <c r="G187" s="206"/>
      <c r="H187" s="153"/>
      <c r="I187" s="154"/>
    </row>
    <row r="188" spans="1:9" x14ac:dyDescent="0.35">
      <c r="A188" s="31"/>
      <c r="B188" s="161" t="s">
        <v>116</v>
      </c>
      <c r="C188" s="204" t="s">
        <v>15</v>
      </c>
      <c r="D188" s="198"/>
      <c r="E188" s="73"/>
      <c r="F188" s="74"/>
      <c r="G188" s="74"/>
      <c r="H188" s="28"/>
      <c r="I188" s="74"/>
    </row>
    <row r="189" spans="1:9" x14ac:dyDescent="0.35">
      <c r="A189" s="31"/>
      <c r="B189" s="161" t="s">
        <v>335</v>
      </c>
      <c r="C189" s="204" t="s">
        <v>15</v>
      </c>
      <c r="D189" s="198"/>
      <c r="E189" s="73"/>
      <c r="F189" s="74"/>
      <c r="G189" s="74"/>
      <c r="H189" s="28"/>
      <c r="I189" s="74"/>
    </row>
    <row r="190" spans="1:9" x14ac:dyDescent="0.35">
      <c r="A190" s="31"/>
      <c r="B190" s="161" t="s">
        <v>334</v>
      </c>
      <c r="C190" s="204" t="s">
        <v>15</v>
      </c>
      <c r="D190" s="198"/>
      <c r="E190" s="73"/>
      <c r="F190" s="74"/>
      <c r="G190" s="74"/>
      <c r="H190" s="28"/>
      <c r="I190" s="74"/>
    </row>
    <row r="191" spans="1:9" x14ac:dyDescent="0.35">
      <c r="A191" s="31"/>
      <c r="B191" s="161" t="s">
        <v>119</v>
      </c>
      <c r="C191" s="204" t="s">
        <v>15</v>
      </c>
      <c r="D191" s="198"/>
      <c r="E191" s="73"/>
      <c r="F191" s="74"/>
      <c r="G191" s="74"/>
      <c r="H191" s="28"/>
      <c r="I191" s="74"/>
    </row>
    <row r="192" spans="1:9" x14ac:dyDescent="0.35">
      <c r="A192" s="31"/>
      <c r="B192" s="161" t="s">
        <v>336</v>
      </c>
      <c r="C192" s="204" t="s">
        <v>15</v>
      </c>
      <c r="D192" s="198"/>
      <c r="E192" s="73"/>
      <c r="F192" s="74"/>
      <c r="G192" s="74"/>
      <c r="H192" s="28"/>
      <c r="I192" s="74"/>
    </row>
    <row r="193" spans="1:9" x14ac:dyDescent="0.35">
      <c r="A193" s="31"/>
      <c r="B193" s="161"/>
      <c r="C193" s="162"/>
      <c r="D193" s="198"/>
      <c r="E193" s="73"/>
      <c r="F193" s="74"/>
      <c r="G193" s="74"/>
      <c r="H193" s="28"/>
      <c r="I193" s="74"/>
    </row>
    <row r="194" spans="1:9" s="155" customFormat="1" x14ac:dyDescent="0.3">
      <c r="A194" s="202"/>
      <c r="B194" s="211" t="s">
        <v>340</v>
      </c>
      <c r="C194" s="204"/>
      <c r="D194" s="150"/>
      <c r="E194" s="205"/>
      <c r="F194" s="206"/>
      <c r="G194" s="206"/>
      <c r="H194" s="153"/>
      <c r="I194" s="154"/>
    </row>
    <row r="195" spans="1:9" x14ac:dyDescent="0.35">
      <c r="A195" s="31"/>
      <c r="B195" s="161" t="s">
        <v>121</v>
      </c>
      <c r="C195" s="204" t="s">
        <v>15</v>
      </c>
      <c r="D195" s="198"/>
      <c r="E195" s="73"/>
      <c r="F195" s="74"/>
      <c r="G195" s="74"/>
      <c r="H195" s="28"/>
      <c r="I195" s="74"/>
    </row>
    <row r="196" spans="1:9" x14ac:dyDescent="0.35">
      <c r="A196" s="31"/>
      <c r="B196" s="161" t="s">
        <v>122</v>
      </c>
      <c r="C196" s="204" t="s">
        <v>15</v>
      </c>
      <c r="D196" s="198"/>
      <c r="E196" s="73"/>
      <c r="F196" s="74"/>
      <c r="G196" s="74"/>
      <c r="H196" s="28"/>
      <c r="I196" s="74"/>
    </row>
    <row r="197" spans="1:9" x14ac:dyDescent="0.35">
      <c r="A197" s="31"/>
      <c r="B197" s="161" t="s">
        <v>342</v>
      </c>
      <c r="C197" s="204" t="s">
        <v>15</v>
      </c>
      <c r="D197" s="198"/>
      <c r="E197" s="73"/>
      <c r="F197" s="74"/>
      <c r="G197" s="74"/>
      <c r="H197" s="28"/>
      <c r="I197" s="74"/>
    </row>
    <row r="198" spans="1:9" x14ac:dyDescent="0.35">
      <c r="A198" s="31"/>
      <c r="B198" s="161" t="s">
        <v>123</v>
      </c>
      <c r="C198" s="204" t="s">
        <v>15</v>
      </c>
      <c r="D198" s="198"/>
      <c r="E198" s="73"/>
      <c r="F198" s="74"/>
      <c r="G198" s="74"/>
      <c r="H198" s="28"/>
      <c r="I198" s="74"/>
    </row>
    <row r="199" spans="1:9" x14ac:dyDescent="0.35">
      <c r="A199" s="31"/>
      <c r="B199" s="161" t="s">
        <v>350</v>
      </c>
      <c r="C199" s="204" t="s">
        <v>15</v>
      </c>
      <c r="D199" s="198"/>
      <c r="E199" s="73"/>
      <c r="F199" s="74"/>
      <c r="G199" s="74"/>
      <c r="H199" s="28"/>
      <c r="I199" s="74"/>
    </row>
    <row r="200" spans="1:9" x14ac:dyDescent="0.35">
      <c r="A200" s="31"/>
      <c r="B200" s="161" t="s">
        <v>351</v>
      </c>
      <c r="C200" s="204" t="s">
        <v>15</v>
      </c>
      <c r="D200" s="198"/>
      <c r="E200" s="73"/>
      <c r="F200" s="74"/>
      <c r="G200" s="74"/>
      <c r="H200" s="28"/>
      <c r="I200" s="74"/>
    </row>
    <row r="201" spans="1:9" x14ac:dyDescent="0.35">
      <c r="A201" s="31"/>
      <c r="B201" s="161"/>
      <c r="C201" s="162"/>
      <c r="D201" s="198"/>
      <c r="E201" s="73"/>
      <c r="F201" s="74"/>
      <c r="G201" s="74"/>
      <c r="H201" s="28"/>
      <c r="I201" s="74"/>
    </row>
    <row r="202" spans="1:9" s="155" customFormat="1" x14ac:dyDescent="0.3">
      <c r="A202" s="202"/>
      <c r="B202" s="211" t="s">
        <v>341</v>
      </c>
      <c r="C202" s="204"/>
      <c r="D202" s="150"/>
      <c r="E202" s="205"/>
      <c r="F202" s="206"/>
      <c r="G202" s="206"/>
      <c r="H202" s="153"/>
      <c r="I202" s="154"/>
    </row>
    <row r="203" spans="1:9" x14ac:dyDescent="0.35">
      <c r="A203" s="31"/>
      <c r="B203" s="161" t="s">
        <v>116</v>
      </c>
      <c r="C203" s="204" t="s">
        <v>15</v>
      </c>
      <c r="D203" s="198"/>
      <c r="E203" s="73"/>
      <c r="F203" s="74"/>
      <c r="G203" s="74"/>
      <c r="H203" s="28"/>
      <c r="I203" s="74"/>
    </row>
    <row r="204" spans="1:9" x14ac:dyDescent="0.35">
      <c r="A204" s="31"/>
      <c r="B204" s="161" t="s">
        <v>335</v>
      </c>
      <c r="C204" s="204" t="s">
        <v>15</v>
      </c>
      <c r="D204" s="198"/>
      <c r="E204" s="73"/>
      <c r="F204" s="74"/>
      <c r="G204" s="74"/>
      <c r="H204" s="28"/>
      <c r="I204" s="74"/>
    </row>
    <row r="205" spans="1:9" x14ac:dyDescent="0.35">
      <c r="A205" s="31"/>
      <c r="B205" s="161" t="s">
        <v>334</v>
      </c>
      <c r="C205" s="204" t="s">
        <v>15</v>
      </c>
      <c r="D205" s="198"/>
      <c r="E205" s="73"/>
      <c r="F205" s="74"/>
      <c r="G205" s="74"/>
      <c r="H205" s="28"/>
      <c r="I205" s="74"/>
    </row>
    <row r="206" spans="1:9" x14ac:dyDescent="0.35">
      <c r="A206" s="31"/>
      <c r="B206" s="161" t="s">
        <v>119</v>
      </c>
      <c r="C206" s="204" t="s">
        <v>15</v>
      </c>
      <c r="D206" s="198"/>
      <c r="E206" s="73"/>
      <c r="F206" s="74"/>
      <c r="G206" s="74"/>
      <c r="H206" s="28"/>
      <c r="I206" s="74"/>
    </row>
    <row r="207" spans="1:9" x14ac:dyDescent="0.35">
      <c r="A207" s="31"/>
      <c r="B207" s="161" t="s">
        <v>336</v>
      </c>
      <c r="C207" s="204" t="s">
        <v>15</v>
      </c>
      <c r="D207" s="198"/>
      <c r="E207" s="73"/>
      <c r="F207" s="74"/>
      <c r="G207" s="74"/>
      <c r="H207" s="28"/>
      <c r="I207" s="74"/>
    </row>
    <row r="208" spans="1:9" x14ac:dyDescent="0.35">
      <c r="A208" s="31"/>
      <c r="B208" s="161"/>
      <c r="C208" s="204"/>
      <c r="D208" s="198"/>
      <c r="E208" s="73"/>
      <c r="F208" s="74"/>
      <c r="G208" s="74"/>
      <c r="H208" s="28"/>
      <c r="I208" s="74"/>
    </row>
    <row r="209" spans="1:9" s="155" customFormat="1" x14ac:dyDescent="0.3">
      <c r="A209" s="202"/>
      <c r="B209" s="211" t="s">
        <v>347</v>
      </c>
      <c r="C209" s="204"/>
      <c r="D209" s="150"/>
      <c r="E209" s="205"/>
      <c r="F209" s="206"/>
      <c r="G209" s="206"/>
      <c r="H209" s="153"/>
      <c r="I209" s="154"/>
    </row>
    <row r="210" spans="1:9" x14ac:dyDescent="0.35">
      <c r="A210" s="31"/>
      <c r="B210" s="161" t="s">
        <v>351</v>
      </c>
      <c r="C210" s="204" t="s">
        <v>15</v>
      </c>
      <c r="D210" s="198"/>
      <c r="E210" s="73"/>
      <c r="F210" s="74"/>
      <c r="G210" s="74"/>
      <c r="H210" s="28"/>
      <c r="I210" s="74"/>
    </row>
    <row r="211" spans="1:9" x14ac:dyDescent="0.35">
      <c r="A211" s="31"/>
      <c r="B211" s="161" t="s">
        <v>352</v>
      </c>
      <c r="C211" s="204" t="s">
        <v>15</v>
      </c>
      <c r="D211" s="198"/>
      <c r="E211" s="73"/>
      <c r="F211" s="74"/>
      <c r="G211" s="74"/>
      <c r="H211" s="28"/>
      <c r="I211" s="74"/>
    </row>
    <row r="212" spans="1:9" x14ac:dyDescent="0.35">
      <c r="A212" s="31"/>
      <c r="B212" s="161"/>
      <c r="C212" s="204"/>
      <c r="D212" s="198"/>
      <c r="E212" s="73"/>
      <c r="F212" s="74"/>
      <c r="G212" s="74"/>
      <c r="H212" s="28"/>
      <c r="I212" s="74"/>
    </row>
    <row r="213" spans="1:9" s="155" customFormat="1" x14ac:dyDescent="0.3">
      <c r="A213" s="202"/>
      <c r="B213" s="211" t="s">
        <v>346</v>
      </c>
      <c r="C213" s="204"/>
      <c r="D213" s="150"/>
      <c r="E213" s="205"/>
      <c r="F213" s="206"/>
      <c r="G213" s="206"/>
      <c r="H213" s="153"/>
      <c r="I213" s="154"/>
    </row>
    <row r="214" spans="1:9" x14ac:dyDescent="0.35">
      <c r="A214" s="31"/>
      <c r="B214" s="161" t="s">
        <v>116</v>
      </c>
      <c r="C214" s="204" t="s">
        <v>15</v>
      </c>
      <c r="D214" s="198"/>
      <c r="E214" s="73"/>
      <c r="F214" s="74"/>
      <c r="G214" s="74"/>
      <c r="H214" s="28"/>
      <c r="I214" s="74"/>
    </row>
    <row r="215" spans="1:9" x14ac:dyDescent="0.35">
      <c r="A215" s="31"/>
      <c r="B215" s="161" t="s">
        <v>333</v>
      </c>
      <c r="C215" s="204" t="s">
        <v>15</v>
      </c>
      <c r="D215" s="198"/>
      <c r="E215" s="73"/>
      <c r="F215" s="74"/>
      <c r="G215" s="74"/>
      <c r="H215" s="28"/>
      <c r="I215" s="74"/>
    </row>
    <row r="216" spans="1:9" x14ac:dyDescent="0.35">
      <c r="A216" s="31"/>
      <c r="B216" s="161" t="s">
        <v>119</v>
      </c>
      <c r="C216" s="204" t="s">
        <v>15</v>
      </c>
      <c r="D216" s="198"/>
      <c r="E216" s="73"/>
      <c r="F216" s="74"/>
      <c r="G216" s="74"/>
      <c r="H216" s="28"/>
      <c r="I216" s="74"/>
    </row>
    <row r="217" spans="1:9" x14ac:dyDescent="0.35">
      <c r="A217" s="31"/>
      <c r="B217" s="161"/>
      <c r="C217" s="204"/>
      <c r="D217" s="198"/>
      <c r="E217" s="73"/>
      <c r="F217" s="74"/>
      <c r="G217" s="74"/>
      <c r="H217" s="28"/>
      <c r="I217" s="74"/>
    </row>
    <row r="218" spans="1:9" x14ac:dyDescent="0.35">
      <c r="A218" s="31"/>
      <c r="B218" s="161"/>
      <c r="C218" s="162"/>
      <c r="D218" s="198"/>
      <c r="E218" s="73"/>
      <c r="F218" s="74"/>
      <c r="G218" s="74"/>
      <c r="H218" s="28"/>
      <c r="I218" s="74"/>
    </row>
    <row r="219" spans="1:9" s="155" customFormat="1" x14ac:dyDescent="0.3">
      <c r="A219" s="156" t="s">
        <v>129</v>
      </c>
      <c r="B219" s="146" t="s">
        <v>130</v>
      </c>
      <c r="C219" s="156"/>
      <c r="D219" s="174"/>
      <c r="E219" s="175"/>
      <c r="F219" s="176"/>
      <c r="G219" s="176"/>
      <c r="H219" s="177"/>
      <c r="I219" s="179">
        <f>SUM(G220:G229)</f>
        <v>0</v>
      </c>
    </row>
    <row r="220" spans="1:9" s="155" customFormat="1" x14ac:dyDescent="0.3">
      <c r="A220" s="191"/>
      <c r="B220" s="192"/>
      <c r="C220" s="193"/>
      <c r="D220" s="150"/>
      <c r="E220" s="194"/>
      <c r="F220" s="195"/>
      <c r="G220" s="195">
        <f t="shared" ref="G220" si="27">E220*F220</f>
        <v>0</v>
      </c>
      <c r="H220" s="153"/>
      <c r="I220" s="154"/>
    </row>
    <row r="221" spans="1:9" s="155" customFormat="1" x14ac:dyDescent="0.3">
      <c r="A221" s="202"/>
      <c r="B221" s="188" t="s">
        <v>131</v>
      </c>
      <c r="C221" s="204" t="s">
        <v>62</v>
      </c>
      <c r="D221" s="150"/>
      <c r="E221" s="205"/>
      <c r="F221" s="206"/>
      <c r="G221" s="206"/>
      <c r="H221" s="153"/>
      <c r="I221" s="154"/>
    </row>
    <row r="222" spans="1:9" s="155" customFormat="1" x14ac:dyDescent="0.3">
      <c r="A222" s="202"/>
      <c r="B222" s="210" t="s">
        <v>315</v>
      </c>
      <c r="C222" s="204" t="s">
        <v>15</v>
      </c>
      <c r="D222" s="150"/>
      <c r="E222" s="205"/>
      <c r="F222" s="206"/>
      <c r="G222" s="206"/>
      <c r="H222" s="153"/>
      <c r="I222" s="154"/>
    </row>
    <row r="223" spans="1:9" s="155" customFormat="1" x14ac:dyDescent="0.3">
      <c r="A223" s="202"/>
      <c r="B223" s="210" t="s">
        <v>316</v>
      </c>
      <c r="C223" s="204" t="s">
        <v>15</v>
      </c>
      <c r="D223" s="150"/>
      <c r="E223" s="205"/>
      <c r="F223" s="206"/>
      <c r="G223" s="206"/>
      <c r="H223" s="153"/>
      <c r="I223" s="154"/>
    </row>
    <row r="224" spans="1:9" s="155" customFormat="1" x14ac:dyDescent="0.3">
      <c r="A224" s="202"/>
      <c r="B224" s="210" t="s">
        <v>107</v>
      </c>
      <c r="C224" s="204" t="s">
        <v>15</v>
      </c>
      <c r="D224" s="150"/>
      <c r="E224" s="205"/>
      <c r="F224" s="206"/>
      <c r="G224" s="206"/>
      <c r="H224" s="153"/>
      <c r="I224" s="154"/>
    </row>
    <row r="225" spans="1:9" s="155" customFormat="1" x14ac:dyDescent="0.3">
      <c r="A225" s="202"/>
      <c r="B225" s="210" t="s">
        <v>108</v>
      </c>
      <c r="C225" s="204" t="s">
        <v>15</v>
      </c>
      <c r="D225" s="150"/>
      <c r="E225" s="205"/>
      <c r="F225" s="206"/>
      <c r="G225" s="206"/>
      <c r="H225" s="153"/>
      <c r="I225" s="154"/>
    </row>
    <row r="226" spans="1:9" s="155" customFormat="1" x14ac:dyDescent="0.3">
      <c r="A226" s="202"/>
      <c r="B226" s="210" t="s">
        <v>109</v>
      </c>
      <c r="C226" s="204" t="s">
        <v>15</v>
      </c>
      <c r="D226" s="150"/>
      <c r="E226" s="205"/>
      <c r="F226" s="206"/>
      <c r="G226" s="206"/>
      <c r="H226" s="153"/>
      <c r="I226" s="154"/>
    </row>
    <row r="227" spans="1:9" s="155" customFormat="1" x14ac:dyDescent="0.3">
      <c r="A227" s="202"/>
      <c r="B227" s="210" t="s">
        <v>111</v>
      </c>
      <c r="C227" s="204" t="s">
        <v>15</v>
      </c>
      <c r="D227" s="150"/>
      <c r="E227" s="205"/>
      <c r="F227" s="206"/>
      <c r="G227" s="206"/>
      <c r="H227" s="153"/>
      <c r="I227" s="154"/>
    </row>
    <row r="228" spans="1:9" s="155" customFormat="1" x14ac:dyDescent="0.3">
      <c r="A228" s="202"/>
      <c r="B228" s="210" t="s">
        <v>112</v>
      </c>
      <c r="C228" s="204" t="s">
        <v>15</v>
      </c>
      <c r="D228" s="150"/>
      <c r="E228" s="205"/>
      <c r="F228" s="206"/>
      <c r="G228" s="206"/>
      <c r="H228" s="153"/>
      <c r="I228" s="154"/>
    </row>
    <row r="229" spans="1:9" s="155" customFormat="1" x14ac:dyDescent="0.3">
      <c r="A229" s="202"/>
      <c r="B229" s="210"/>
      <c r="C229" s="204"/>
      <c r="D229" s="150"/>
      <c r="E229" s="205"/>
      <c r="F229" s="206"/>
      <c r="G229" s="206"/>
      <c r="H229" s="153"/>
      <c r="I229" s="154"/>
    </row>
    <row r="230" spans="1:9" s="155" customFormat="1" x14ac:dyDescent="0.3">
      <c r="A230" s="156" t="s">
        <v>132</v>
      </c>
      <c r="B230" s="146" t="s">
        <v>133</v>
      </c>
      <c r="C230" s="156"/>
      <c r="D230" s="174"/>
      <c r="E230" s="175"/>
      <c r="F230" s="176"/>
      <c r="G230" s="176"/>
      <c r="H230" s="177"/>
      <c r="I230" s="179">
        <f>SUM(G231:G234)</f>
        <v>0</v>
      </c>
    </row>
    <row r="231" spans="1:9" s="155" customFormat="1" x14ac:dyDescent="0.3">
      <c r="A231" s="191"/>
      <c r="B231" s="192"/>
      <c r="C231" s="193"/>
      <c r="D231" s="150"/>
      <c r="E231" s="194"/>
      <c r="F231" s="195"/>
      <c r="G231" s="195">
        <f t="shared" ref="G231" si="28">E231*F231</f>
        <v>0</v>
      </c>
      <c r="H231" s="153"/>
      <c r="I231" s="154"/>
    </row>
    <row r="232" spans="1:9" s="155" customFormat="1" x14ac:dyDescent="0.3">
      <c r="A232" s="202"/>
      <c r="B232" s="188" t="s">
        <v>134</v>
      </c>
      <c r="C232" s="204" t="s">
        <v>62</v>
      </c>
      <c r="D232" s="150"/>
      <c r="E232" s="205"/>
      <c r="F232" s="206"/>
      <c r="G232" s="206"/>
      <c r="H232" s="153"/>
      <c r="I232" s="154"/>
    </row>
    <row r="233" spans="1:9" s="155" customFormat="1" x14ac:dyDescent="0.3">
      <c r="A233" s="202"/>
      <c r="B233" s="210" t="s">
        <v>135</v>
      </c>
      <c r="C233" s="204" t="s">
        <v>15</v>
      </c>
      <c r="D233" s="150"/>
      <c r="E233" s="205"/>
      <c r="F233" s="206"/>
      <c r="G233" s="206">
        <f t="shared" ref="G233" si="29">E233*F233</f>
        <v>0</v>
      </c>
      <c r="H233" s="153"/>
      <c r="I233" s="154"/>
    </row>
    <row r="234" spans="1:9" s="155" customFormat="1" x14ac:dyDescent="0.3">
      <c r="A234" s="202"/>
      <c r="B234" s="210"/>
      <c r="C234" s="204"/>
      <c r="D234" s="150"/>
      <c r="E234" s="205"/>
      <c r="F234" s="206"/>
      <c r="G234" s="206"/>
      <c r="H234" s="153"/>
      <c r="I234" s="154"/>
    </row>
    <row r="235" spans="1:9" s="155" customFormat="1" x14ac:dyDescent="0.3">
      <c r="A235" s="156" t="s">
        <v>136</v>
      </c>
      <c r="B235" s="146" t="s">
        <v>138</v>
      </c>
      <c r="C235" s="156"/>
      <c r="D235" s="174"/>
      <c r="E235" s="175"/>
      <c r="F235" s="176"/>
      <c r="G235" s="176"/>
      <c r="H235" s="177"/>
      <c r="I235" s="179">
        <f>SUM(G236:G240)</f>
        <v>0</v>
      </c>
    </row>
    <row r="236" spans="1:9" s="155" customFormat="1" x14ac:dyDescent="0.3">
      <c r="A236" s="191"/>
      <c r="B236" s="192"/>
      <c r="C236" s="193"/>
      <c r="D236" s="150"/>
      <c r="E236" s="194"/>
      <c r="F236" s="195"/>
      <c r="G236" s="195">
        <f t="shared" ref="G236:G237" si="30">E236*F236</f>
        <v>0</v>
      </c>
      <c r="H236" s="153"/>
      <c r="I236" s="154"/>
    </row>
    <row r="237" spans="1:9" s="155" customFormat="1" x14ac:dyDescent="0.3">
      <c r="A237" s="202"/>
      <c r="B237" s="210" t="s">
        <v>139</v>
      </c>
      <c r="C237" s="204" t="s">
        <v>93</v>
      </c>
      <c r="D237" s="150"/>
      <c r="E237" s="205"/>
      <c r="F237" s="206"/>
      <c r="G237" s="206">
        <f t="shared" si="30"/>
        <v>0</v>
      </c>
      <c r="H237" s="153"/>
      <c r="I237" s="154"/>
    </row>
    <row r="238" spans="1:9" s="155" customFormat="1" x14ac:dyDescent="0.3">
      <c r="A238" s="202"/>
      <c r="B238" s="210" t="s">
        <v>140</v>
      </c>
      <c r="C238" s="204" t="s">
        <v>93</v>
      </c>
      <c r="D238" s="150"/>
      <c r="E238" s="205"/>
      <c r="F238" s="206"/>
      <c r="G238" s="206">
        <f t="shared" ref="G238" si="31">E238*F238</f>
        <v>0</v>
      </c>
      <c r="H238" s="153"/>
      <c r="I238" s="154"/>
    </row>
    <row r="239" spans="1:9" s="155" customFormat="1" x14ac:dyDescent="0.3">
      <c r="A239" s="202"/>
      <c r="B239" s="210" t="s">
        <v>348</v>
      </c>
      <c r="C239" s="204" t="s">
        <v>93</v>
      </c>
      <c r="D239" s="150"/>
      <c r="E239" s="205"/>
      <c r="F239" s="206"/>
      <c r="G239" s="206">
        <f t="shared" ref="G239" si="32">E239*F239</f>
        <v>0</v>
      </c>
      <c r="H239" s="153"/>
      <c r="I239" s="154"/>
    </row>
    <row r="240" spans="1:9" x14ac:dyDescent="0.35">
      <c r="A240" s="196"/>
      <c r="B240" s="199"/>
      <c r="C240" s="200"/>
      <c r="D240" s="201"/>
      <c r="E240" s="169"/>
      <c r="F240" s="170"/>
      <c r="G240" s="170"/>
      <c r="H240" s="28"/>
      <c r="I240" s="74"/>
    </row>
    <row r="241" spans="1:9" s="155" customFormat="1" x14ac:dyDescent="0.3">
      <c r="A241" s="156" t="s">
        <v>141</v>
      </c>
      <c r="B241" s="146" t="s">
        <v>137</v>
      </c>
      <c r="C241" s="156"/>
      <c r="D241" s="174"/>
      <c r="E241" s="175"/>
      <c r="F241" s="176"/>
      <c r="G241" s="176"/>
      <c r="H241" s="177"/>
      <c r="I241" s="179">
        <f>SUM(G242:G245)</f>
        <v>0</v>
      </c>
    </row>
    <row r="242" spans="1:9" s="155" customFormat="1" x14ac:dyDescent="0.3">
      <c r="A242" s="191"/>
      <c r="B242" s="192"/>
      <c r="C242" s="193"/>
      <c r="D242" s="150"/>
      <c r="E242" s="194"/>
      <c r="F242" s="195"/>
      <c r="G242" s="195">
        <f t="shared" ref="G242:G243" si="33">E242*F242</f>
        <v>0</v>
      </c>
      <c r="H242" s="153"/>
      <c r="I242" s="154"/>
    </row>
    <row r="243" spans="1:9" s="155" customFormat="1" x14ac:dyDescent="0.3">
      <c r="A243" s="202"/>
      <c r="B243" s="210" t="s">
        <v>142</v>
      </c>
      <c r="C243" s="204" t="s">
        <v>93</v>
      </c>
      <c r="D243" s="150"/>
      <c r="E243" s="205"/>
      <c r="F243" s="206"/>
      <c r="G243" s="206">
        <f t="shared" si="33"/>
        <v>0</v>
      </c>
      <c r="H243" s="153"/>
      <c r="I243" s="154"/>
    </row>
    <row r="244" spans="1:9" s="155" customFormat="1" x14ac:dyDescent="0.3">
      <c r="A244" s="202"/>
      <c r="B244" s="210" t="s">
        <v>143</v>
      </c>
      <c r="C244" s="204" t="s">
        <v>93</v>
      </c>
      <c r="D244" s="150"/>
      <c r="E244" s="205"/>
      <c r="F244" s="206"/>
      <c r="G244" s="206">
        <f t="shared" ref="G244" si="34">E244*F244</f>
        <v>0</v>
      </c>
      <c r="H244" s="153"/>
      <c r="I244" s="154"/>
    </row>
    <row r="245" spans="1:9" s="155" customFormat="1" x14ac:dyDescent="0.3">
      <c r="A245" s="202"/>
      <c r="B245" s="210"/>
      <c r="C245" s="204"/>
      <c r="D245" s="150"/>
      <c r="E245" s="205"/>
      <c r="F245" s="206"/>
      <c r="G245" s="206"/>
      <c r="H245" s="153"/>
      <c r="I245" s="154"/>
    </row>
    <row r="246" spans="1:9" s="155" customFormat="1" ht="14.25" customHeight="1" x14ac:dyDescent="0.3">
      <c r="A246" s="156" t="s">
        <v>148</v>
      </c>
      <c r="B246" s="146" t="s">
        <v>144</v>
      </c>
      <c r="C246" s="156"/>
      <c r="D246" s="174"/>
      <c r="E246" s="175"/>
      <c r="F246" s="176"/>
      <c r="G246" s="176"/>
      <c r="H246" s="177"/>
      <c r="I246" s="179">
        <f>SUM(G247:G259)</f>
        <v>0</v>
      </c>
    </row>
    <row r="247" spans="1:9" s="155" customFormat="1" x14ac:dyDescent="0.3">
      <c r="A247" s="191"/>
      <c r="B247" s="192"/>
      <c r="C247" s="193"/>
      <c r="D247" s="150"/>
      <c r="E247" s="194"/>
      <c r="F247" s="195"/>
      <c r="G247" s="195">
        <f t="shared" ref="G247:G258" si="35">E247*F247</f>
        <v>0</v>
      </c>
      <c r="H247" s="153"/>
      <c r="I247" s="154"/>
    </row>
    <row r="248" spans="1:9" s="155" customFormat="1" x14ac:dyDescent="0.3">
      <c r="A248" s="202"/>
      <c r="B248" s="210" t="s">
        <v>297</v>
      </c>
      <c r="C248" s="204" t="s">
        <v>16</v>
      </c>
      <c r="D248" s="150"/>
      <c r="E248" s="205"/>
      <c r="F248" s="206"/>
      <c r="G248" s="206">
        <f t="shared" si="35"/>
        <v>0</v>
      </c>
      <c r="H248" s="153"/>
      <c r="I248" s="154"/>
    </row>
    <row r="249" spans="1:9" s="155" customFormat="1" x14ac:dyDescent="0.3">
      <c r="A249" s="202"/>
      <c r="B249" s="210" t="s">
        <v>349</v>
      </c>
      <c r="C249" s="204" t="s">
        <v>16</v>
      </c>
      <c r="D249" s="150"/>
      <c r="E249" s="205"/>
      <c r="F249" s="206"/>
      <c r="G249" s="206">
        <f t="shared" ref="G249" si="36">E249*F249</f>
        <v>0</v>
      </c>
      <c r="H249" s="153"/>
      <c r="I249" s="154"/>
    </row>
    <row r="250" spans="1:9" s="155" customFormat="1" x14ac:dyDescent="0.3">
      <c r="A250" s="202"/>
      <c r="B250" s="210" t="s">
        <v>296</v>
      </c>
      <c r="C250" s="204" t="s">
        <v>16</v>
      </c>
      <c r="D250" s="150"/>
      <c r="E250" s="205"/>
      <c r="F250" s="206"/>
      <c r="G250" s="206">
        <f t="shared" si="35"/>
        <v>0</v>
      </c>
      <c r="H250" s="153"/>
      <c r="I250" s="154"/>
    </row>
    <row r="251" spans="1:9" s="155" customFormat="1" x14ac:dyDescent="0.3">
      <c r="A251" s="202"/>
      <c r="B251" s="210"/>
      <c r="C251" s="204"/>
      <c r="D251" s="150"/>
      <c r="E251" s="205"/>
      <c r="F251" s="206"/>
      <c r="G251" s="206"/>
      <c r="H251" s="153"/>
      <c r="I251" s="154"/>
    </row>
    <row r="252" spans="1:9" s="155" customFormat="1" x14ac:dyDescent="0.3">
      <c r="A252" s="202"/>
      <c r="B252" s="210" t="s">
        <v>294</v>
      </c>
      <c r="C252" s="204" t="s">
        <v>16</v>
      </c>
      <c r="D252" s="150"/>
      <c r="E252" s="205"/>
      <c r="F252" s="206"/>
      <c r="G252" s="206">
        <f t="shared" ref="G252:G253" si="37">E252*F252</f>
        <v>0</v>
      </c>
      <c r="H252" s="153"/>
      <c r="I252" s="154"/>
    </row>
    <row r="253" spans="1:9" s="155" customFormat="1" x14ac:dyDescent="0.3">
      <c r="A253" s="202"/>
      <c r="B253" s="210" t="s">
        <v>295</v>
      </c>
      <c r="C253" s="204" t="s">
        <v>16</v>
      </c>
      <c r="D253" s="150"/>
      <c r="E253" s="205"/>
      <c r="F253" s="206"/>
      <c r="G253" s="206">
        <f t="shared" si="37"/>
        <v>0</v>
      </c>
      <c r="H253" s="153"/>
      <c r="I253" s="154"/>
    </row>
    <row r="254" spans="1:9" s="155" customFormat="1" x14ac:dyDescent="0.3">
      <c r="A254" s="202"/>
      <c r="B254" s="210" t="s">
        <v>145</v>
      </c>
      <c r="C254" s="204" t="s">
        <v>16</v>
      </c>
      <c r="D254" s="150"/>
      <c r="E254" s="205"/>
      <c r="F254" s="206"/>
      <c r="G254" s="206">
        <f t="shared" si="35"/>
        <v>0</v>
      </c>
      <c r="H254" s="153"/>
      <c r="I254" s="154"/>
    </row>
    <row r="255" spans="1:9" s="155" customFormat="1" x14ac:dyDescent="0.3">
      <c r="A255" s="202"/>
      <c r="B255" s="210" t="s">
        <v>145</v>
      </c>
      <c r="C255" s="204" t="s">
        <v>16</v>
      </c>
      <c r="D255" s="150"/>
      <c r="E255" s="205"/>
      <c r="F255" s="206"/>
      <c r="G255" s="206">
        <f t="shared" si="35"/>
        <v>0</v>
      </c>
      <c r="H255" s="153"/>
      <c r="I255" s="154"/>
    </row>
    <row r="256" spans="1:9" s="155" customFormat="1" x14ac:dyDescent="0.3">
      <c r="A256" s="202"/>
      <c r="B256" s="210"/>
      <c r="C256" s="204"/>
      <c r="D256" s="150"/>
      <c r="E256" s="205"/>
      <c r="F256" s="206"/>
      <c r="G256" s="206"/>
      <c r="H256" s="153"/>
      <c r="I256" s="154"/>
    </row>
    <row r="257" spans="1:9" s="155" customFormat="1" x14ac:dyDescent="0.3">
      <c r="A257" s="202"/>
      <c r="B257" s="210" t="s">
        <v>146</v>
      </c>
      <c r="C257" s="204" t="s">
        <v>15</v>
      </c>
      <c r="D257" s="150"/>
      <c r="E257" s="205"/>
      <c r="F257" s="206"/>
      <c r="G257" s="206">
        <f t="shared" si="35"/>
        <v>0</v>
      </c>
      <c r="H257" s="153"/>
      <c r="I257" s="154"/>
    </row>
    <row r="258" spans="1:9" s="155" customFormat="1" x14ac:dyDescent="0.3">
      <c r="A258" s="202"/>
      <c r="B258" s="210" t="s">
        <v>147</v>
      </c>
      <c r="C258" s="204" t="s">
        <v>15</v>
      </c>
      <c r="D258" s="150"/>
      <c r="E258" s="205"/>
      <c r="F258" s="206"/>
      <c r="G258" s="206">
        <f t="shared" si="35"/>
        <v>0</v>
      </c>
      <c r="H258" s="153"/>
      <c r="I258" s="154"/>
    </row>
    <row r="259" spans="1:9" x14ac:dyDescent="0.35">
      <c r="A259" s="196"/>
      <c r="B259" s="199"/>
      <c r="C259" s="200"/>
      <c r="D259" s="201"/>
      <c r="E259" s="169"/>
      <c r="F259" s="170"/>
      <c r="G259" s="170"/>
      <c r="H259" s="28"/>
      <c r="I259" s="74"/>
    </row>
    <row r="260" spans="1:9" s="155" customFormat="1" x14ac:dyDescent="0.3">
      <c r="A260" s="156" t="s">
        <v>157</v>
      </c>
      <c r="B260" s="146" t="s">
        <v>149</v>
      </c>
      <c r="C260" s="156"/>
      <c r="D260" s="174"/>
      <c r="E260" s="175"/>
      <c r="F260" s="176"/>
      <c r="G260" s="176"/>
      <c r="H260" s="177"/>
      <c r="I260" s="179">
        <f>SUM(G261:G288)</f>
        <v>0</v>
      </c>
    </row>
    <row r="261" spans="1:9" s="155" customFormat="1" x14ac:dyDescent="0.3">
      <c r="A261" s="191"/>
      <c r="B261" s="192"/>
      <c r="C261" s="193"/>
      <c r="D261" s="150"/>
      <c r="E261" s="194"/>
      <c r="F261" s="195"/>
      <c r="G261" s="195">
        <f t="shared" ref="G261:G274" si="38">E261*F261</f>
        <v>0</v>
      </c>
      <c r="H261" s="153"/>
      <c r="I261" s="154"/>
    </row>
    <row r="262" spans="1:9" s="214" customFormat="1" x14ac:dyDescent="0.3">
      <c r="A262" s="202"/>
      <c r="B262" s="208" t="s">
        <v>153</v>
      </c>
      <c r="C262" s="204"/>
      <c r="D262" s="150"/>
      <c r="E262" s="205"/>
      <c r="F262" s="206"/>
      <c r="G262" s="217">
        <f t="shared" si="38"/>
        <v>0</v>
      </c>
      <c r="H262" s="212"/>
      <c r="I262" s="213"/>
    </row>
    <row r="263" spans="1:9" s="216" customFormat="1" x14ac:dyDescent="0.3">
      <c r="A263" s="202"/>
      <c r="B263" s="218" t="s">
        <v>291</v>
      </c>
      <c r="C263" s="204" t="s">
        <v>93</v>
      </c>
      <c r="D263" s="150"/>
      <c r="E263" s="205"/>
      <c r="F263" s="206"/>
      <c r="G263" s="206">
        <f t="shared" si="38"/>
        <v>0</v>
      </c>
      <c r="H263" s="153"/>
      <c r="I263" s="215"/>
    </row>
    <row r="264" spans="1:9" s="216" customFormat="1" x14ac:dyDescent="0.3">
      <c r="A264" s="202"/>
      <c r="B264" s="218" t="s">
        <v>292</v>
      </c>
      <c r="C264" s="204" t="s">
        <v>93</v>
      </c>
      <c r="D264" s="150"/>
      <c r="E264" s="205"/>
      <c r="F264" s="206"/>
      <c r="G264" s="206"/>
      <c r="H264" s="153"/>
      <c r="I264" s="215"/>
    </row>
    <row r="265" spans="1:9" s="216" customFormat="1" x14ac:dyDescent="0.3">
      <c r="A265" s="202"/>
      <c r="B265" s="218" t="s">
        <v>150</v>
      </c>
      <c r="C265" s="204" t="s">
        <v>93</v>
      </c>
      <c r="D265" s="150"/>
      <c r="E265" s="205"/>
      <c r="F265" s="206"/>
      <c r="G265" s="206">
        <f t="shared" si="38"/>
        <v>0</v>
      </c>
      <c r="H265" s="153"/>
      <c r="I265" s="215"/>
    </row>
    <row r="266" spans="1:9" s="214" customFormat="1" x14ac:dyDescent="0.3">
      <c r="A266" s="202"/>
      <c r="B266" s="218" t="s">
        <v>151</v>
      </c>
      <c r="C266" s="204" t="s">
        <v>93</v>
      </c>
      <c r="D266" s="150"/>
      <c r="E266" s="205"/>
      <c r="F266" s="206"/>
      <c r="G266" s="217">
        <f t="shared" si="38"/>
        <v>0</v>
      </c>
      <c r="H266" s="212"/>
      <c r="I266" s="213"/>
    </row>
    <row r="267" spans="1:9" s="214" customFormat="1" x14ac:dyDescent="0.3">
      <c r="A267" s="207"/>
      <c r="B267" s="218" t="s">
        <v>353</v>
      </c>
      <c r="C267" s="204" t="s">
        <v>93</v>
      </c>
      <c r="D267" s="183"/>
      <c r="E267" s="205"/>
      <c r="F267" s="206"/>
      <c r="G267" s="217"/>
      <c r="H267" s="244"/>
      <c r="I267" s="213"/>
    </row>
    <row r="268" spans="1:9" s="214" customFormat="1" x14ac:dyDescent="0.3">
      <c r="A268" s="202"/>
      <c r="B268" s="218"/>
      <c r="C268" s="204"/>
      <c r="D268" s="150"/>
      <c r="E268" s="205"/>
      <c r="F268" s="206"/>
      <c r="G268" s="217"/>
      <c r="H268" s="212"/>
      <c r="I268" s="213"/>
    </row>
    <row r="269" spans="1:9" s="214" customFormat="1" x14ac:dyDescent="0.3">
      <c r="A269" s="202"/>
      <c r="B269" s="208" t="s">
        <v>155</v>
      </c>
      <c r="C269" s="204"/>
      <c r="D269" s="150"/>
      <c r="E269" s="205"/>
      <c r="F269" s="206"/>
      <c r="G269" s="217">
        <f t="shared" si="38"/>
        <v>0</v>
      </c>
      <c r="H269" s="212"/>
      <c r="I269" s="213"/>
    </row>
    <row r="270" spans="1:9" s="216" customFormat="1" x14ac:dyDescent="0.3">
      <c r="A270" s="202"/>
      <c r="B270" s="218" t="s">
        <v>291</v>
      </c>
      <c r="C270" s="204" t="s">
        <v>93</v>
      </c>
      <c r="D270" s="150"/>
      <c r="E270" s="205"/>
      <c r="F270" s="206"/>
      <c r="G270" s="206">
        <f t="shared" si="38"/>
        <v>0</v>
      </c>
      <c r="H270" s="153"/>
      <c r="I270" s="215"/>
    </row>
    <row r="271" spans="1:9" s="216" customFormat="1" x14ac:dyDescent="0.3">
      <c r="A271" s="202"/>
      <c r="B271" s="218" t="s">
        <v>292</v>
      </c>
      <c r="C271" s="204" t="s">
        <v>93</v>
      </c>
      <c r="D271" s="150"/>
      <c r="E271" s="205"/>
      <c r="F271" s="206"/>
      <c r="G271" s="206"/>
      <c r="H271" s="153"/>
      <c r="I271" s="215"/>
    </row>
    <row r="272" spans="1:9" s="216" customFormat="1" x14ac:dyDescent="0.3">
      <c r="A272" s="202"/>
      <c r="B272" s="218" t="s">
        <v>150</v>
      </c>
      <c r="C272" s="204" t="s">
        <v>93</v>
      </c>
      <c r="D272" s="150"/>
      <c r="E272" s="205"/>
      <c r="F272" s="206"/>
      <c r="G272" s="206">
        <f t="shared" si="38"/>
        <v>0</v>
      </c>
      <c r="H272" s="153"/>
      <c r="I272" s="215"/>
    </row>
    <row r="273" spans="1:9" s="216" customFormat="1" x14ac:dyDescent="0.3">
      <c r="A273" s="202"/>
      <c r="B273" s="218" t="s">
        <v>151</v>
      </c>
      <c r="C273" s="204" t="s">
        <v>93</v>
      </c>
      <c r="D273" s="150"/>
      <c r="E273" s="205"/>
      <c r="F273" s="206"/>
      <c r="G273" s="206">
        <f t="shared" si="38"/>
        <v>0</v>
      </c>
      <c r="H273" s="153"/>
      <c r="I273" s="215"/>
    </row>
    <row r="274" spans="1:9" s="214" customFormat="1" x14ac:dyDescent="0.3">
      <c r="A274" s="202"/>
      <c r="B274" s="218" t="s">
        <v>152</v>
      </c>
      <c r="C274" s="204" t="s">
        <v>15</v>
      </c>
      <c r="D274" s="150"/>
      <c r="E274" s="205"/>
      <c r="F274" s="206"/>
      <c r="G274" s="217">
        <f t="shared" si="38"/>
        <v>0</v>
      </c>
      <c r="H274" s="212"/>
      <c r="I274" s="213"/>
    </row>
    <row r="275" spans="1:9" s="216" customFormat="1" x14ac:dyDescent="0.3">
      <c r="A275" s="202"/>
      <c r="B275" s="218" t="s">
        <v>355</v>
      </c>
      <c r="C275" s="204" t="s">
        <v>93</v>
      </c>
      <c r="D275" s="150"/>
      <c r="E275" s="205"/>
      <c r="F275" s="206"/>
      <c r="G275" s="206">
        <f t="shared" ref="G275" si="39">E275*F275</f>
        <v>0</v>
      </c>
      <c r="H275" s="153"/>
      <c r="I275" s="215"/>
    </row>
    <row r="276" spans="1:9" s="214" customFormat="1" x14ac:dyDescent="0.3">
      <c r="A276" s="207"/>
      <c r="B276" s="218" t="s">
        <v>290</v>
      </c>
      <c r="C276" s="204" t="s">
        <v>93</v>
      </c>
      <c r="D276" s="183"/>
      <c r="E276" s="205"/>
      <c r="F276" s="206"/>
      <c r="G276" s="217"/>
      <c r="H276" s="244"/>
      <c r="I276" s="213"/>
    </row>
    <row r="277" spans="1:9" x14ac:dyDescent="0.35">
      <c r="A277" s="196"/>
      <c r="C277" s="200"/>
      <c r="D277" s="201"/>
      <c r="E277" s="169"/>
      <c r="F277" s="170"/>
      <c r="G277" s="170"/>
      <c r="H277" s="168"/>
      <c r="I277" s="170"/>
    </row>
    <row r="278" spans="1:9" s="214" customFormat="1" x14ac:dyDescent="0.3">
      <c r="A278" s="202"/>
      <c r="B278" s="208" t="s">
        <v>154</v>
      </c>
      <c r="C278" s="204"/>
      <c r="D278" s="150"/>
      <c r="E278" s="205"/>
      <c r="F278" s="206"/>
      <c r="G278" s="217">
        <f t="shared" ref="G278:G284" si="40">E278*F278</f>
        <v>0</v>
      </c>
      <c r="H278" s="212"/>
      <c r="I278" s="213"/>
    </row>
    <row r="279" spans="1:9" s="216" customFormat="1" x14ac:dyDescent="0.3">
      <c r="A279" s="202"/>
      <c r="B279" s="218" t="s">
        <v>291</v>
      </c>
      <c r="C279" s="204" t="s">
        <v>93</v>
      </c>
      <c r="D279" s="150"/>
      <c r="E279" s="205"/>
      <c r="F279" s="206"/>
      <c r="G279" s="206">
        <f t="shared" si="40"/>
        <v>0</v>
      </c>
      <c r="H279" s="153"/>
      <c r="I279" s="215"/>
    </row>
    <row r="280" spans="1:9" s="216" customFormat="1" x14ac:dyDescent="0.3">
      <c r="A280" s="202"/>
      <c r="B280" s="218" t="s">
        <v>292</v>
      </c>
      <c r="C280" s="204" t="s">
        <v>93</v>
      </c>
      <c r="D280" s="150"/>
      <c r="E280" s="205"/>
      <c r="F280" s="206"/>
      <c r="G280" s="206"/>
      <c r="H280" s="153"/>
      <c r="I280" s="215"/>
    </row>
    <row r="281" spans="1:9" s="216" customFormat="1" x14ac:dyDescent="0.3">
      <c r="A281" s="202"/>
      <c r="B281" s="218" t="s">
        <v>150</v>
      </c>
      <c r="C281" s="204" t="s">
        <v>93</v>
      </c>
      <c r="D281" s="150"/>
      <c r="E281" s="205"/>
      <c r="F281" s="206"/>
      <c r="G281" s="206">
        <f t="shared" si="40"/>
        <v>0</v>
      </c>
      <c r="H281" s="153"/>
      <c r="I281" s="215"/>
    </row>
    <row r="282" spans="1:9" s="216" customFormat="1" x14ac:dyDescent="0.3">
      <c r="A282" s="202"/>
      <c r="B282" s="218" t="s">
        <v>151</v>
      </c>
      <c r="C282" s="204" t="s">
        <v>93</v>
      </c>
      <c r="D282" s="150"/>
      <c r="E282" s="205"/>
      <c r="F282" s="206"/>
      <c r="G282" s="206">
        <f t="shared" si="40"/>
        <v>0</v>
      </c>
      <c r="H282" s="153"/>
      <c r="I282" s="215"/>
    </row>
    <row r="283" spans="1:9" s="214" customFormat="1" x14ac:dyDescent="0.3">
      <c r="A283" s="202"/>
      <c r="B283" s="218" t="s">
        <v>152</v>
      </c>
      <c r="C283" s="204" t="s">
        <v>15</v>
      </c>
      <c r="D283" s="150"/>
      <c r="E283" s="205"/>
      <c r="F283" s="206"/>
      <c r="G283" s="217">
        <f t="shared" si="40"/>
        <v>0</v>
      </c>
      <c r="H283" s="212"/>
      <c r="I283" s="213"/>
    </row>
    <row r="284" spans="1:9" s="216" customFormat="1" x14ac:dyDescent="0.3">
      <c r="A284" s="202"/>
      <c r="B284" s="218" t="s">
        <v>355</v>
      </c>
      <c r="C284" s="204" t="s">
        <v>93</v>
      </c>
      <c r="D284" s="150"/>
      <c r="E284" s="205"/>
      <c r="F284" s="206"/>
      <c r="G284" s="206">
        <f t="shared" si="40"/>
        <v>0</v>
      </c>
      <c r="H284" s="153"/>
      <c r="I284" s="215"/>
    </row>
    <row r="285" spans="1:9" s="214" customFormat="1" x14ac:dyDescent="0.3">
      <c r="A285" s="207"/>
      <c r="B285" s="218" t="s">
        <v>290</v>
      </c>
      <c r="C285" s="204" t="s">
        <v>93</v>
      </c>
      <c r="D285" s="183"/>
      <c r="E285" s="205"/>
      <c r="F285" s="206"/>
      <c r="G285" s="217"/>
      <c r="H285" s="244"/>
      <c r="I285" s="213"/>
    </row>
    <row r="286" spans="1:9" x14ac:dyDescent="0.35">
      <c r="A286" s="31"/>
      <c r="B286" s="161"/>
      <c r="C286" s="162"/>
      <c r="D286" s="198"/>
      <c r="E286" s="73"/>
      <c r="F286" s="74"/>
      <c r="G286" s="74"/>
      <c r="H286" s="28"/>
      <c r="I286" s="74"/>
    </row>
    <row r="287" spans="1:9" s="214" customFormat="1" x14ac:dyDescent="0.3">
      <c r="A287" s="202"/>
      <c r="B287" s="218" t="s">
        <v>156</v>
      </c>
      <c r="C287" s="204" t="s">
        <v>15</v>
      </c>
      <c r="D287" s="150"/>
      <c r="E287" s="205"/>
      <c r="F287" s="206"/>
      <c r="G287" s="217">
        <f t="shared" ref="G287" si="41">E287*F287</f>
        <v>0</v>
      </c>
      <c r="H287" s="212"/>
      <c r="I287" s="213"/>
    </row>
    <row r="288" spans="1:9" x14ac:dyDescent="0.35">
      <c r="A288" s="31"/>
      <c r="B288" s="161"/>
      <c r="C288" s="162"/>
      <c r="D288" s="198"/>
      <c r="E288" s="73"/>
      <c r="F288" s="74"/>
      <c r="G288" s="74"/>
      <c r="H288" s="28"/>
      <c r="I288" s="74"/>
    </row>
    <row r="289" spans="1:9" s="155" customFormat="1" x14ac:dyDescent="0.3">
      <c r="A289" s="156" t="s">
        <v>158</v>
      </c>
      <c r="B289" s="146" t="s">
        <v>159</v>
      </c>
      <c r="C289" s="156"/>
      <c r="D289" s="174"/>
      <c r="E289" s="175"/>
      <c r="F289" s="176"/>
      <c r="G289" s="176"/>
      <c r="H289" s="177"/>
      <c r="I289" s="179">
        <f>SUM(G290:G309)</f>
        <v>0</v>
      </c>
    </row>
    <row r="290" spans="1:9" s="155" customFormat="1" x14ac:dyDescent="0.3">
      <c r="A290" s="191"/>
      <c r="B290" s="192"/>
      <c r="C290" s="193"/>
      <c r="D290" s="150"/>
      <c r="E290" s="194"/>
      <c r="F290" s="195"/>
      <c r="G290" s="195">
        <f t="shared" ref="G290:G308" si="42">E290*F290</f>
        <v>0</v>
      </c>
      <c r="H290" s="153"/>
      <c r="I290" s="154"/>
    </row>
    <row r="291" spans="1:9" s="219" customFormat="1" x14ac:dyDescent="0.3">
      <c r="A291" s="202"/>
      <c r="B291" s="221" t="s">
        <v>160</v>
      </c>
      <c r="C291" s="204" t="s">
        <v>93</v>
      </c>
      <c r="D291" s="150"/>
      <c r="E291" s="205"/>
      <c r="F291" s="217"/>
      <c r="G291" s="217">
        <f t="shared" si="42"/>
        <v>0</v>
      </c>
      <c r="H291" s="212"/>
      <c r="I291" s="213"/>
    </row>
    <row r="292" spans="1:9" s="219" customFormat="1" x14ac:dyDescent="0.3">
      <c r="A292" s="202"/>
      <c r="B292" s="221" t="s">
        <v>161</v>
      </c>
      <c r="C292" s="204" t="s">
        <v>93</v>
      </c>
      <c r="D292" s="150"/>
      <c r="E292" s="205"/>
      <c r="F292" s="217"/>
      <c r="G292" s="217">
        <f t="shared" si="42"/>
        <v>0</v>
      </c>
      <c r="H292" s="212"/>
      <c r="I292" s="213"/>
    </row>
    <row r="293" spans="1:9" s="219" customFormat="1" x14ac:dyDescent="0.3">
      <c r="A293" s="202"/>
      <c r="B293" s="221" t="s">
        <v>162</v>
      </c>
      <c r="C293" s="204" t="s">
        <v>93</v>
      </c>
      <c r="D293" s="150"/>
      <c r="E293" s="205"/>
      <c r="F293" s="217"/>
      <c r="G293" s="217">
        <f t="shared" si="42"/>
        <v>0</v>
      </c>
      <c r="H293" s="212"/>
      <c r="I293" s="213"/>
    </row>
    <row r="294" spans="1:9" s="219" customFormat="1" x14ac:dyDescent="0.3">
      <c r="A294" s="202"/>
      <c r="B294" s="221" t="s">
        <v>172</v>
      </c>
      <c r="C294" s="204" t="s">
        <v>93</v>
      </c>
      <c r="D294" s="150"/>
      <c r="E294" s="205"/>
      <c r="F294" s="217"/>
      <c r="G294" s="217">
        <f t="shared" si="42"/>
        <v>0</v>
      </c>
      <c r="H294" s="212"/>
      <c r="I294" s="213"/>
    </row>
    <row r="295" spans="1:9" s="219" customFormat="1" x14ac:dyDescent="0.3">
      <c r="A295" s="202"/>
      <c r="B295" s="221" t="s">
        <v>163</v>
      </c>
      <c r="C295" s="204" t="s">
        <v>93</v>
      </c>
      <c r="D295" s="150"/>
      <c r="E295" s="205"/>
      <c r="F295" s="217"/>
      <c r="G295" s="217">
        <f t="shared" si="42"/>
        <v>0</v>
      </c>
      <c r="H295" s="212"/>
      <c r="I295" s="213"/>
    </row>
    <row r="296" spans="1:9" s="219" customFormat="1" x14ac:dyDescent="0.3">
      <c r="A296" s="202"/>
      <c r="B296" s="221" t="s">
        <v>164</v>
      </c>
      <c r="C296" s="204" t="s">
        <v>93</v>
      </c>
      <c r="D296" s="150"/>
      <c r="E296" s="205"/>
      <c r="F296" s="217"/>
      <c r="G296" s="217">
        <f t="shared" si="42"/>
        <v>0</v>
      </c>
      <c r="H296" s="212"/>
      <c r="I296" s="213"/>
    </row>
    <row r="297" spans="1:9" s="219" customFormat="1" x14ac:dyDescent="0.3">
      <c r="A297" s="202"/>
      <c r="B297" s="221" t="s">
        <v>165</v>
      </c>
      <c r="C297" s="204" t="s">
        <v>93</v>
      </c>
      <c r="D297" s="150"/>
      <c r="E297" s="205"/>
      <c r="F297" s="217"/>
      <c r="G297" s="217">
        <f t="shared" si="42"/>
        <v>0</v>
      </c>
      <c r="H297" s="212"/>
      <c r="I297" s="213"/>
    </row>
    <row r="298" spans="1:9" s="219" customFormat="1" x14ac:dyDescent="0.3">
      <c r="A298" s="202"/>
      <c r="B298" s="221" t="s">
        <v>166</v>
      </c>
      <c r="C298" s="204" t="s">
        <v>93</v>
      </c>
      <c r="D298" s="150"/>
      <c r="E298" s="205"/>
      <c r="F298" s="217"/>
      <c r="G298" s="217">
        <f t="shared" si="42"/>
        <v>0</v>
      </c>
      <c r="H298" s="212"/>
      <c r="I298" s="213"/>
    </row>
    <row r="299" spans="1:9" s="219" customFormat="1" x14ac:dyDescent="0.3">
      <c r="A299" s="202"/>
      <c r="B299" s="221" t="s">
        <v>167</v>
      </c>
      <c r="C299" s="204" t="s">
        <v>93</v>
      </c>
      <c r="D299" s="150"/>
      <c r="E299" s="205"/>
      <c r="F299" s="217"/>
      <c r="G299" s="217">
        <f t="shared" si="42"/>
        <v>0</v>
      </c>
      <c r="H299" s="212"/>
      <c r="I299" s="213"/>
    </row>
    <row r="300" spans="1:9" s="219" customFormat="1" x14ac:dyDescent="0.3">
      <c r="A300" s="202"/>
      <c r="B300" s="221" t="s">
        <v>173</v>
      </c>
      <c r="C300" s="204" t="s">
        <v>93</v>
      </c>
      <c r="D300" s="150"/>
      <c r="E300" s="205"/>
      <c r="F300" s="217"/>
      <c r="G300" s="217">
        <f t="shared" ref="G300" si="43">E300*F300</f>
        <v>0</v>
      </c>
      <c r="H300" s="212"/>
      <c r="I300" s="213"/>
    </row>
    <row r="301" spans="1:9" s="219" customFormat="1" x14ac:dyDescent="0.3">
      <c r="A301" s="202"/>
      <c r="B301" s="221" t="s">
        <v>174</v>
      </c>
      <c r="C301" s="204" t="s">
        <v>93</v>
      </c>
      <c r="D301" s="150"/>
      <c r="E301" s="205"/>
      <c r="F301" s="217"/>
      <c r="G301" s="217">
        <f t="shared" ref="G301" si="44">E301*F301</f>
        <v>0</v>
      </c>
      <c r="H301" s="212"/>
      <c r="I301" s="213"/>
    </row>
    <row r="302" spans="1:9" s="219" customFormat="1" x14ac:dyDescent="0.3">
      <c r="A302" s="202"/>
      <c r="B302" s="221" t="s">
        <v>354</v>
      </c>
      <c r="C302" s="204" t="s">
        <v>93</v>
      </c>
      <c r="D302" s="150"/>
      <c r="E302" s="205"/>
      <c r="F302" s="217"/>
      <c r="G302" s="217">
        <f t="shared" ref="G302" si="45">E302*F302</f>
        <v>0</v>
      </c>
      <c r="H302" s="212"/>
      <c r="I302" s="213"/>
    </row>
    <row r="303" spans="1:9" s="155" customFormat="1" x14ac:dyDescent="0.3">
      <c r="A303" s="202"/>
      <c r="B303" s="221"/>
      <c r="C303" s="204"/>
      <c r="D303" s="150"/>
      <c r="E303" s="205"/>
      <c r="F303" s="206"/>
      <c r="G303" s="206"/>
      <c r="H303" s="153"/>
      <c r="I303" s="154"/>
    </row>
    <row r="304" spans="1:9" s="155" customFormat="1" x14ac:dyDescent="0.3">
      <c r="A304" s="202"/>
      <c r="B304" s="221" t="s">
        <v>168</v>
      </c>
      <c r="C304" s="204" t="s">
        <v>93</v>
      </c>
      <c r="D304" s="150"/>
      <c r="E304" s="205"/>
      <c r="F304" s="206"/>
      <c r="G304" s="206">
        <f t="shared" si="42"/>
        <v>0</v>
      </c>
      <c r="H304" s="153"/>
      <c r="I304" s="154"/>
    </row>
    <row r="305" spans="1:9" s="155" customFormat="1" x14ac:dyDescent="0.3">
      <c r="A305" s="202"/>
      <c r="B305" s="221" t="s">
        <v>169</v>
      </c>
      <c r="C305" s="204" t="s">
        <v>93</v>
      </c>
      <c r="D305" s="150"/>
      <c r="E305" s="205"/>
      <c r="F305" s="206"/>
      <c r="G305" s="206">
        <f t="shared" si="42"/>
        <v>0</v>
      </c>
      <c r="H305" s="153"/>
      <c r="I305" s="154"/>
    </row>
    <row r="306" spans="1:9" s="155" customFormat="1" x14ac:dyDescent="0.3">
      <c r="A306" s="202"/>
      <c r="B306" s="221" t="s">
        <v>175</v>
      </c>
      <c r="C306" s="204" t="s">
        <v>93</v>
      </c>
      <c r="D306" s="150"/>
      <c r="E306" s="205"/>
      <c r="F306" s="206"/>
      <c r="G306" s="206">
        <f t="shared" si="42"/>
        <v>0</v>
      </c>
      <c r="H306" s="153"/>
      <c r="I306" s="154"/>
    </row>
    <row r="307" spans="1:9" s="220" customFormat="1" x14ac:dyDescent="0.3">
      <c r="A307" s="202"/>
      <c r="B307" s="221" t="s">
        <v>170</v>
      </c>
      <c r="C307" s="204" t="s">
        <v>93</v>
      </c>
      <c r="D307" s="150"/>
      <c r="E307" s="205"/>
      <c r="F307" s="206"/>
      <c r="G307" s="206">
        <f t="shared" si="42"/>
        <v>0</v>
      </c>
      <c r="H307" s="153"/>
      <c r="I307" s="215"/>
    </row>
    <row r="308" spans="1:9" s="155" customFormat="1" x14ac:dyDescent="0.3">
      <c r="A308" s="202"/>
      <c r="B308" s="210" t="s">
        <v>171</v>
      </c>
      <c r="C308" s="204" t="s">
        <v>93</v>
      </c>
      <c r="D308" s="150"/>
      <c r="E308" s="205"/>
      <c r="F308" s="206"/>
      <c r="G308" s="206">
        <f t="shared" si="42"/>
        <v>0</v>
      </c>
      <c r="H308" s="153"/>
      <c r="I308" s="154"/>
    </row>
    <row r="309" spans="1:9" x14ac:dyDescent="0.35">
      <c r="A309" s="196"/>
      <c r="B309" s="199"/>
      <c r="C309" s="200"/>
      <c r="D309" s="201"/>
      <c r="E309" s="169"/>
      <c r="F309" s="170"/>
      <c r="G309" s="170"/>
      <c r="H309" s="28"/>
      <c r="I309" s="74"/>
    </row>
    <row r="310" spans="1:9" s="155" customFormat="1" x14ac:dyDescent="0.3">
      <c r="A310" s="156" t="s">
        <v>176</v>
      </c>
      <c r="B310" s="146" t="s">
        <v>177</v>
      </c>
      <c r="C310" s="156"/>
      <c r="D310" s="174"/>
      <c r="E310" s="175"/>
      <c r="F310" s="176"/>
      <c r="G310" s="176"/>
      <c r="H310" s="177"/>
      <c r="I310" s="179">
        <f>SUM(G311:G320)</f>
        <v>0</v>
      </c>
    </row>
    <row r="311" spans="1:9" s="155" customFormat="1" x14ac:dyDescent="0.3">
      <c r="A311" s="228"/>
      <c r="B311" s="229"/>
      <c r="C311" s="230"/>
      <c r="D311" s="183"/>
      <c r="E311" s="231"/>
      <c r="F311" s="232"/>
      <c r="G311" s="195">
        <f>E311*F311</f>
        <v>0</v>
      </c>
      <c r="H311" s="186"/>
      <c r="I311" s="226"/>
    </row>
    <row r="312" spans="1:9" s="155" customFormat="1" ht="15.75" customHeight="1" x14ac:dyDescent="0.3">
      <c r="A312" s="202"/>
      <c r="B312" s="221" t="s">
        <v>181</v>
      </c>
      <c r="C312" s="204" t="s">
        <v>93</v>
      </c>
      <c r="D312" s="227"/>
      <c r="E312" s="233"/>
      <c r="F312" s="206"/>
      <c r="G312" s="206"/>
      <c r="H312" s="153"/>
      <c r="I312" s="154"/>
    </row>
    <row r="313" spans="1:9" s="155" customFormat="1" x14ac:dyDescent="0.3">
      <c r="A313" s="202"/>
      <c r="B313" s="221" t="s">
        <v>182</v>
      </c>
      <c r="C313" s="204" t="s">
        <v>93</v>
      </c>
      <c r="D313" s="227"/>
      <c r="E313" s="233"/>
      <c r="F313" s="206"/>
      <c r="G313" s="206"/>
      <c r="H313" s="153"/>
      <c r="I313" s="154"/>
    </row>
    <row r="314" spans="1:9" s="155" customFormat="1" x14ac:dyDescent="0.3">
      <c r="A314" s="202"/>
      <c r="B314" s="221" t="s">
        <v>356</v>
      </c>
      <c r="C314" s="204" t="s">
        <v>93</v>
      </c>
      <c r="D314" s="227"/>
      <c r="E314" s="233"/>
      <c r="F314" s="206"/>
      <c r="G314" s="206"/>
      <c r="H314" s="153"/>
      <c r="I314" s="154"/>
    </row>
    <row r="315" spans="1:9" s="155" customFormat="1" x14ac:dyDescent="0.3">
      <c r="A315" s="202"/>
      <c r="B315" s="221" t="s">
        <v>178</v>
      </c>
      <c r="C315" s="204" t="s">
        <v>15</v>
      </c>
      <c r="D315" s="227"/>
      <c r="E315" s="233"/>
      <c r="F315" s="206"/>
      <c r="G315" s="206"/>
      <c r="H315" s="153"/>
      <c r="I315" s="154"/>
    </row>
    <row r="316" spans="1:9" s="155" customFormat="1" x14ac:dyDescent="0.3">
      <c r="A316" s="202"/>
      <c r="B316" s="221"/>
      <c r="C316" s="204"/>
      <c r="D316" s="227"/>
      <c r="E316" s="233"/>
      <c r="F316" s="206"/>
      <c r="G316" s="206"/>
      <c r="H316" s="153"/>
      <c r="I316" s="154"/>
    </row>
    <row r="317" spans="1:9" s="155" customFormat="1" x14ac:dyDescent="0.3">
      <c r="A317" s="202"/>
      <c r="B317" s="221" t="s">
        <v>179</v>
      </c>
      <c r="C317" s="204" t="s">
        <v>15</v>
      </c>
      <c r="D317" s="227"/>
      <c r="E317" s="233"/>
      <c r="F317" s="206"/>
      <c r="G317" s="206"/>
      <c r="H317" s="153"/>
      <c r="I317" s="154"/>
    </row>
    <row r="318" spans="1:9" s="155" customFormat="1" x14ac:dyDescent="0.3">
      <c r="A318" s="202"/>
      <c r="B318" s="234"/>
      <c r="C318" s="204"/>
      <c r="D318" s="227"/>
      <c r="E318" s="233"/>
      <c r="F318" s="206"/>
      <c r="G318" s="206"/>
      <c r="H318" s="153"/>
      <c r="I318" s="154"/>
    </row>
    <row r="319" spans="1:9" s="155" customFormat="1" x14ac:dyDescent="0.3">
      <c r="A319" s="202"/>
      <c r="B319" s="221" t="s">
        <v>180</v>
      </c>
      <c r="C319" s="204" t="s">
        <v>15</v>
      </c>
      <c r="D319" s="227"/>
      <c r="E319" s="233"/>
      <c r="F319" s="206"/>
      <c r="G319" s="206"/>
      <c r="H319" s="153"/>
      <c r="I319" s="154"/>
    </row>
    <row r="320" spans="1:9" s="155" customFormat="1" x14ac:dyDescent="0.3">
      <c r="A320" s="202"/>
      <c r="B320" s="221"/>
      <c r="C320" s="204"/>
      <c r="D320" s="227"/>
      <c r="E320" s="233"/>
      <c r="F320" s="206"/>
      <c r="G320" s="206"/>
      <c r="H320" s="153"/>
      <c r="I320" s="154"/>
    </row>
    <row r="321" spans="1:9" s="155" customFormat="1" x14ac:dyDescent="0.3">
      <c r="A321" s="156" t="s">
        <v>183</v>
      </c>
      <c r="B321" s="146" t="s">
        <v>184</v>
      </c>
      <c r="C321" s="156"/>
      <c r="D321" s="174"/>
      <c r="E321" s="175"/>
      <c r="F321" s="176"/>
      <c r="G321" s="176"/>
      <c r="H321" s="177"/>
      <c r="I321" s="179">
        <f>SUM(G322:G331)</f>
        <v>0</v>
      </c>
    </row>
    <row r="322" spans="1:9" s="155" customFormat="1" x14ac:dyDescent="0.3">
      <c r="A322" s="191"/>
      <c r="B322" s="192"/>
      <c r="C322" s="193"/>
      <c r="D322" s="150"/>
      <c r="E322" s="194"/>
      <c r="F322" s="195"/>
      <c r="G322" s="195">
        <f t="shared" ref="G322:G330" si="46">E322*F322</f>
        <v>0</v>
      </c>
      <c r="H322" s="153"/>
      <c r="I322" s="154"/>
    </row>
    <row r="323" spans="1:9" s="155" customFormat="1" ht="14.25" customHeight="1" x14ac:dyDescent="0.3">
      <c r="A323" s="202"/>
      <c r="B323" s="203" t="s">
        <v>188</v>
      </c>
      <c r="C323" s="204" t="s">
        <v>62</v>
      </c>
      <c r="D323" s="150"/>
      <c r="E323" s="205"/>
      <c r="F323" s="206"/>
      <c r="G323" s="206">
        <f t="shared" ref="G323" si="47">E323*F323</f>
        <v>0</v>
      </c>
      <c r="H323" s="153"/>
      <c r="I323" s="154"/>
    </row>
    <row r="324" spans="1:9" s="155" customFormat="1" ht="14.25" customHeight="1" x14ac:dyDescent="0.3">
      <c r="A324" s="202"/>
      <c r="B324" s="203"/>
      <c r="C324" s="204"/>
      <c r="D324" s="150"/>
      <c r="E324" s="205"/>
      <c r="F324" s="206"/>
      <c r="G324" s="206"/>
      <c r="H324" s="153"/>
      <c r="I324" s="154"/>
    </row>
    <row r="325" spans="1:9" s="155" customFormat="1" ht="14.25" customHeight="1" x14ac:dyDescent="0.3">
      <c r="A325" s="202"/>
      <c r="B325" s="203" t="s">
        <v>189</v>
      </c>
      <c r="C325" s="204" t="s">
        <v>62</v>
      </c>
      <c r="D325" s="150"/>
      <c r="E325" s="205"/>
      <c r="F325" s="206"/>
      <c r="G325" s="206">
        <f t="shared" si="46"/>
        <v>0</v>
      </c>
      <c r="H325" s="153"/>
      <c r="I325" s="154"/>
    </row>
    <row r="326" spans="1:9" s="155" customFormat="1" x14ac:dyDescent="0.3">
      <c r="A326" s="202"/>
      <c r="B326" s="203"/>
      <c r="C326" s="204"/>
      <c r="D326" s="150"/>
      <c r="E326" s="205"/>
      <c r="F326" s="206"/>
      <c r="G326" s="206">
        <f t="shared" si="46"/>
        <v>0</v>
      </c>
      <c r="H326" s="153"/>
      <c r="I326" s="154"/>
    </row>
    <row r="327" spans="1:9" s="155" customFormat="1" x14ac:dyDescent="0.3">
      <c r="A327" s="202"/>
      <c r="B327" s="203" t="s">
        <v>185</v>
      </c>
      <c r="C327" s="204" t="s">
        <v>93</v>
      </c>
      <c r="D327" s="150"/>
      <c r="E327" s="205"/>
      <c r="F327" s="206"/>
      <c r="G327" s="206">
        <f t="shared" si="46"/>
        <v>0</v>
      </c>
      <c r="H327" s="153"/>
      <c r="I327" s="154"/>
    </row>
    <row r="328" spans="1:9" s="155" customFormat="1" x14ac:dyDescent="0.3">
      <c r="A328" s="202"/>
      <c r="B328" s="203" t="s">
        <v>186</v>
      </c>
      <c r="C328" s="204" t="s">
        <v>93</v>
      </c>
      <c r="D328" s="150"/>
      <c r="E328" s="205"/>
      <c r="F328" s="206"/>
      <c r="G328" s="206">
        <f t="shared" si="46"/>
        <v>0</v>
      </c>
      <c r="H328" s="153"/>
      <c r="I328" s="154"/>
    </row>
    <row r="329" spans="1:9" s="155" customFormat="1" x14ac:dyDescent="0.3">
      <c r="A329" s="202"/>
      <c r="B329" s="235"/>
      <c r="C329" s="204"/>
      <c r="D329" s="150"/>
      <c r="E329" s="205"/>
      <c r="F329" s="206"/>
      <c r="G329" s="206">
        <f t="shared" si="46"/>
        <v>0</v>
      </c>
      <c r="H329" s="153"/>
      <c r="I329" s="154"/>
    </row>
    <row r="330" spans="1:9" s="155" customFormat="1" ht="39" x14ac:dyDescent="0.3">
      <c r="A330" s="202"/>
      <c r="B330" s="203" t="s">
        <v>190</v>
      </c>
      <c r="C330" s="204" t="s">
        <v>15</v>
      </c>
      <c r="D330" s="150"/>
      <c r="E330" s="205"/>
      <c r="F330" s="206"/>
      <c r="G330" s="206">
        <f t="shared" si="46"/>
        <v>0</v>
      </c>
      <c r="H330" s="153"/>
      <c r="I330" s="154"/>
    </row>
    <row r="331" spans="1:9" x14ac:dyDescent="0.35">
      <c r="A331" s="196"/>
      <c r="B331" s="199"/>
      <c r="C331" s="200"/>
      <c r="D331" s="201"/>
      <c r="E331" s="169"/>
      <c r="F331" s="170"/>
      <c r="G331" s="170"/>
      <c r="H331" s="168"/>
      <c r="I331" s="170"/>
    </row>
    <row r="332" spans="1:9" s="155" customFormat="1" x14ac:dyDescent="0.3">
      <c r="A332" s="156" t="s">
        <v>187</v>
      </c>
      <c r="B332" s="146" t="s">
        <v>191</v>
      </c>
      <c r="C332" s="156"/>
      <c r="D332" s="174"/>
      <c r="E332" s="175"/>
      <c r="F332" s="176"/>
      <c r="G332" s="176"/>
      <c r="H332" s="177"/>
      <c r="I332" s="179">
        <f>SUM(G333:G335)</f>
        <v>0</v>
      </c>
    </row>
    <row r="333" spans="1:9" s="155" customFormat="1" x14ac:dyDescent="0.3">
      <c r="A333" s="191"/>
      <c r="B333" s="192"/>
      <c r="C333" s="193"/>
      <c r="D333" s="150"/>
      <c r="E333" s="194"/>
      <c r="F333" s="195"/>
      <c r="G333" s="195">
        <f t="shared" ref="G333:G335" si="48">E333*F333</f>
        <v>0</v>
      </c>
      <c r="H333" s="153"/>
      <c r="I333" s="154"/>
    </row>
    <row r="334" spans="1:9" s="155" customFormat="1" x14ac:dyDescent="0.3">
      <c r="A334" s="202"/>
      <c r="B334" s="203" t="s">
        <v>192</v>
      </c>
      <c r="C334" s="204" t="s">
        <v>62</v>
      </c>
      <c r="D334" s="150"/>
      <c r="E334" s="205"/>
      <c r="F334" s="206"/>
      <c r="G334" s="206">
        <f t="shared" si="48"/>
        <v>0</v>
      </c>
      <c r="H334" s="153"/>
      <c r="I334" s="154"/>
    </row>
    <row r="335" spans="1:9" s="155" customFormat="1" x14ac:dyDescent="0.3">
      <c r="A335" s="236"/>
      <c r="B335" s="188"/>
      <c r="C335" s="189"/>
      <c r="D335" s="183"/>
      <c r="E335" s="237"/>
      <c r="F335" s="238"/>
      <c r="G335" s="206">
        <f t="shared" si="48"/>
        <v>0</v>
      </c>
      <c r="H335" s="186"/>
      <c r="I335" s="239"/>
    </row>
    <row r="336" spans="1:9" s="155" customFormat="1" x14ac:dyDescent="0.3">
      <c r="A336" s="156" t="s">
        <v>357</v>
      </c>
      <c r="B336" s="146" t="s">
        <v>193</v>
      </c>
      <c r="C336" s="156"/>
      <c r="D336" s="174"/>
      <c r="E336" s="175"/>
      <c r="F336" s="176"/>
      <c r="G336" s="176"/>
      <c r="H336" s="177"/>
      <c r="I336" s="179">
        <f>SUM(G337:G342)</f>
        <v>0</v>
      </c>
    </row>
    <row r="337" spans="1:9" s="155" customFormat="1" x14ac:dyDescent="0.3">
      <c r="A337" s="191"/>
      <c r="B337" s="192"/>
      <c r="C337" s="193"/>
      <c r="D337" s="150"/>
      <c r="E337" s="194"/>
      <c r="F337" s="195"/>
      <c r="G337" s="195">
        <f t="shared" ref="G337:G341" si="49">E337*F337</f>
        <v>0</v>
      </c>
      <c r="H337" s="153"/>
      <c r="I337" s="154"/>
    </row>
    <row r="338" spans="1:9" s="155" customFormat="1" x14ac:dyDescent="0.3">
      <c r="A338" s="236"/>
      <c r="B338" s="203" t="s">
        <v>194</v>
      </c>
      <c r="C338" s="204" t="s">
        <v>15</v>
      </c>
      <c r="D338" s="150"/>
      <c r="E338" s="205"/>
      <c r="F338" s="206"/>
      <c r="G338" s="206">
        <f t="shared" si="49"/>
        <v>0</v>
      </c>
      <c r="H338" s="186"/>
      <c r="I338" s="239"/>
    </row>
    <row r="339" spans="1:9" s="155" customFormat="1" x14ac:dyDescent="0.3">
      <c r="A339" s="236"/>
      <c r="B339" s="203" t="s">
        <v>195</v>
      </c>
      <c r="C339" s="204" t="s">
        <v>15</v>
      </c>
      <c r="D339" s="150"/>
      <c r="E339" s="205"/>
      <c r="F339" s="206"/>
      <c r="G339" s="206">
        <f t="shared" si="49"/>
        <v>0</v>
      </c>
      <c r="H339" s="186"/>
      <c r="I339" s="239"/>
    </row>
    <row r="340" spans="1:9" s="155" customFormat="1" x14ac:dyDescent="0.3">
      <c r="A340" s="236"/>
      <c r="B340" s="203" t="s">
        <v>196</v>
      </c>
      <c r="C340" s="204" t="s">
        <v>15</v>
      </c>
      <c r="D340" s="150"/>
      <c r="E340" s="205"/>
      <c r="F340" s="206"/>
      <c r="G340" s="206">
        <f t="shared" si="49"/>
        <v>0</v>
      </c>
      <c r="H340" s="186"/>
      <c r="I340" s="239"/>
    </row>
    <row r="341" spans="1:9" s="155" customFormat="1" x14ac:dyDescent="0.3">
      <c r="A341" s="236"/>
      <c r="B341" s="203" t="s">
        <v>197</v>
      </c>
      <c r="C341" s="204" t="s">
        <v>15</v>
      </c>
      <c r="D341" s="150"/>
      <c r="E341" s="205"/>
      <c r="F341" s="206"/>
      <c r="G341" s="206">
        <f t="shared" si="49"/>
        <v>0</v>
      </c>
      <c r="H341" s="186"/>
      <c r="I341" s="239"/>
    </row>
    <row r="342" spans="1:9" x14ac:dyDescent="0.35">
      <c r="A342" s="222"/>
      <c r="B342" s="203"/>
      <c r="C342" s="204"/>
      <c r="D342" s="223"/>
      <c r="E342" s="224"/>
      <c r="F342" s="225"/>
      <c r="G342" s="225"/>
      <c r="H342" s="223"/>
      <c r="I342" s="225"/>
    </row>
    <row r="343" spans="1:9" s="155" customFormat="1" x14ac:dyDescent="0.3">
      <c r="A343" s="242">
        <v>4</v>
      </c>
      <c r="B343" s="146" t="s">
        <v>288</v>
      </c>
      <c r="C343" s="156"/>
      <c r="D343" s="174"/>
      <c r="E343" s="175"/>
      <c r="F343" s="176"/>
      <c r="G343" s="176"/>
      <c r="H343" s="177"/>
      <c r="I343" s="178"/>
    </row>
    <row r="344" spans="1:9" s="155" customFormat="1" x14ac:dyDescent="0.3">
      <c r="A344" s="156" t="s">
        <v>198</v>
      </c>
      <c r="B344" s="146" t="s">
        <v>199</v>
      </c>
      <c r="C344" s="156"/>
      <c r="D344" s="174"/>
      <c r="E344" s="175"/>
      <c r="F344" s="176"/>
      <c r="G344" s="176"/>
      <c r="H344" s="177"/>
      <c r="I344" s="179">
        <f>SUM(G345:G355)</f>
        <v>0</v>
      </c>
    </row>
    <row r="345" spans="1:9" s="155" customFormat="1" x14ac:dyDescent="0.3">
      <c r="A345" s="147"/>
      <c r="B345" s="148"/>
      <c r="C345" s="149"/>
      <c r="D345" s="150"/>
      <c r="E345" s="151"/>
      <c r="F345" s="152"/>
      <c r="G345" s="152">
        <f t="shared" ref="G345:G346" si="50">E345*F345</f>
        <v>0</v>
      </c>
      <c r="H345" s="153"/>
      <c r="I345" s="154"/>
    </row>
    <row r="346" spans="1:9" s="220" customFormat="1" x14ac:dyDescent="0.3">
      <c r="A346" s="147"/>
      <c r="B346" s="148" t="s">
        <v>200</v>
      </c>
      <c r="C346" s="149" t="s">
        <v>62</v>
      </c>
      <c r="D346" s="150"/>
      <c r="E346" s="151"/>
      <c r="F346" s="152"/>
      <c r="G346" s="152">
        <f t="shared" si="50"/>
        <v>0</v>
      </c>
      <c r="H346" s="153"/>
      <c r="I346" s="215"/>
    </row>
    <row r="347" spans="1:9" s="220" customFormat="1" x14ac:dyDescent="0.3">
      <c r="A347" s="147"/>
      <c r="B347" s="148"/>
      <c r="C347" s="149"/>
      <c r="D347" s="150"/>
      <c r="E347" s="151"/>
      <c r="F347" s="152"/>
      <c r="G347" s="152"/>
      <c r="H347" s="153"/>
      <c r="I347" s="215"/>
    </row>
    <row r="348" spans="1:9" s="220" customFormat="1" x14ac:dyDescent="0.3">
      <c r="A348" s="147"/>
      <c r="B348" s="148" t="s">
        <v>358</v>
      </c>
      <c r="C348" s="149" t="s">
        <v>15</v>
      </c>
      <c r="D348" s="150"/>
      <c r="E348" s="151"/>
      <c r="F348" s="152"/>
      <c r="G348" s="152"/>
      <c r="H348" s="153"/>
      <c r="I348" s="215"/>
    </row>
    <row r="349" spans="1:9" s="220" customFormat="1" x14ac:dyDescent="0.3">
      <c r="A349" s="147"/>
      <c r="B349" s="148" t="s">
        <v>359</v>
      </c>
      <c r="C349" s="149" t="s">
        <v>15</v>
      </c>
      <c r="D349" s="150"/>
      <c r="E349" s="151"/>
      <c r="F349" s="152"/>
      <c r="G349" s="152"/>
      <c r="H349" s="153"/>
      <c r="I349" s="215"/>
    </row>
    <row r="350" spans="1:9" s="220" customFormat="1" x14ac:dyDescent="0.3">
      <c r="A350" s="147"/>
      <c r="B350" s="148" t="s">
        <v>360</v>
      </c>
      <c r="C350" s="149" t="s">
        <v>15</v>
      </c>
      <c r="D350" s="150"/>
      <c r="E350" s="151"/>
      <c r="F350" s="152"/>
      <c r="G350" s="152"/>
      <c r="H350" s="153"/>
      <c r="I350" s="215"/>
    </row>
    <row r="351" spans="1:9" s="220" customFormat="1" x14ac:dyDescent="0.3">
      <c r="A351" s="147"/>
      <c r="B351" s="148"/>
      <c r="C351" s="149"/>
      <c r="D351" s="150"/>
      <c r="E351" s="151"/>
      <c r="F351" s="152"/>
      <c r="G351" s="152"/>
      <c r="H351" s="153"/>
      <c r="I351" s="215"/>
    </row>
    <row r="352" spans="1:9" s="220" customFormat="1" x14ac:dyDescent="0.3">
      <c r="A352" s="147"/>
      <c r="B352" s="148" t="s">
        <v>361</v>
      </c>
      <c r="C352" s="149" t="s">
        <v>93</v>
      </c>
      <c r="D352" s="150"/>
      <c r="E352" s="151"/>
      <c r="F352" s="152"/>
      <c r="G352" s="152"/>
      <c r="H352" s="153"/>
      <c r="I352" s="215"/>
    </row>
    <row r="353" spans="1:9" s="220" customFormat="1" x14ac:dyDescent="0.3">
      <c r="A353" s="147"/>
      <c r="B353" s="148" t="s">
        <v>363</v>
      </c>
      <c r="C353" s="149" t="s">
        <v>15</v>
      </c>
      <c r="D353" s="150"/>
      <c r="E353" s="151"/>
      <c r="F353" s="152"/>
      <c r="G353" s="152"/>
      <c r="H353" s="153"/>
      <c r="I353" s="215"/>
    </row>
    <row r="354" spans="1:9" s="220" customFormat="1" x14ac:dyDescent="0.3">
      <c r="A354" s="147"/>
      <c r="B354" s="148" t="s">
        <v>362</v>
      </c>
      <c r="C354" s="149" t="s">
        <v>15</v>
      </c>
      <c r="D354" s="150"/>
      <c r="E354" s="151"/>
      <c r="F354" s="152"/>
      <c r="G354" s="152"/>
      <c r="H354" s="153"/>
      <c r="I354" s="215"/>
    </row>
    <row r="355" spans="1:9" s="220" customFormat="1" x14ac:dyDescent="0.3">
      <c r="A355" s="147"/>
      <c r="B355" s="148"/>
      <c r="C355" s="149"/>
      <c r="D355" s="150"/>
      <c r="E355" s="151"/>
      <c r="F355" s="152"/>
      <c r="G355" s="152"/>
      <c r="H355" s="153"/>
      <c r="I355" s="215"/>
    </row>
    <row r="356" spans="1:9" s="155" customFormat="1" x14ac:dyDescent="0.3">
      <c r="A356" s="156" t="s">
        <v>206</v>
      </c>
      <c r="B356" s="146" t="s">
        <v>207</v>
      </c>
      <c r="C356" s="156"/>
      <c r="D356" s="174"/>
      <c r="E356" s="175"/>
      <c r="F356" s="176"/>
      <c r="G356" s="176"/>
      <c r="H356" s="177"/>
      <c r="I356" s="179">
        <f>SUM(G357:G380)</f>
        <v>0</v>
      </c>
    </row>
    <row r="357" spans="1:9" s="155" customFormat="1" x14ac:dyDescent="0.3">
      <c r="A357" s="191"/>
      <c r="B357" s="192"/>
      <c r="C357" s="193"/>
      <c r="D357" s="150"/>
      <c r="E357" s="194"/>
      <c r="F357" s="195"/>
      <c r="G357" s="195">
        <f t="shared" ref="G357:G379" si="51">E357*F357</f>
        <v>0</v>
      </c>
      <c r="H357" s="153"/>
      <c r="I357" s="154"/>
    </row>
    <row r="358" spans="1:9" s="155" customFormat="1" x14ac:dyDescent="0.3">
      <c r="A358" s="240"/>
      <c r="B358" s="203" t="s">
        <v>364</v>
      </c>
      <c r="C358" s="204" t="s">
        <v>15</v>
      </c>
      <c r="D358" s="150"/>
      <c r="E358" s="205"/>
      <c r="F358" s="206"/>
      <c r="G358" s="206">
        <f t="shared" ref="G358" si="52">E358*F358</f>
        <v>0</v>
      </c>
      <c r="H358" s="153"/>
      <c r="I358" s="154"/>
    </row>
    <row r="359" spans="1:9" s="155" customFormat="1" x14ac:dyDescent="0.3">
      <c r="A359" s="240"/>
      <c r="B359" s="203"/>
      <c r="C359" s="204"/>
      <c r="D359" s="150"/>
      <c r="E359" s="205"/>
      <c r="F359" s="206"/>
      <c r="G359" s="206"/>
      <c r="H359" s="153"/>
      <c r="I359" s="154"/>
    </row>
    <row r="360" spans="1:9" s="155" customFormat="1" x14ac:dyDescent="0.3">
      <c r="A360" s="240"/>
      <c r="B360" s="203" t="s">
        <v>365</v>
      </c>
      <c r="C360" s="204" t="s">
        <v>15</v>
      </c>
      <c r="D360" s="150"/>
      <c r="E360" s="205"/>
      <c r="F360" s="206"/>
      <c r="G360" s="206">
        <f t="shared" si="51"/>
        <v>0</v>
      </c>
      <c r="H360" s="153"/>
      <c r="I360" s="154"/>
    </row>
    <row r="361" spans="1:9" s="155" customFormat="1" x14ac:dyDescent="0.3">
      <c r="A361" s="240"/>
      <c r="B361" s="203"/>
      <c r="C361" s="204"/>
      <c r="D361" s="150"/>
      <c r="E361" s="205"/>
      <c r="F361" s="206"/>
      <c r="G361" s="206">
        <f t="shared" si="51"/>
        <v>0</v>
      </c>
      <c r="H361" s="153"/>
      <c r="I361" s="154"/>
    </row>
    <row r="362" spans="1:9" s="155" customFormat="1" x14ac:dyDescent="0.3">
      <c r="A362" s="240"/>
      <c r="B362" s="203" t="s">
        <v>210</v>
      </c>
      <c r="C362" s="204" t="s">
        <v>15</v>
      </c>
      <c r="D362" s="150"/>
      <c r="E362" s="205"/>
      <c r="F362" s="206"/>
      <c r="G362" s="206"/>
      <c r="H362" s="153"/>
      <c r="I362" s="154"/>
    </row>
    <row r="363" spans="1:9" s="155" customFormat="1" x14ac:dyDescent="0.3">
      <c r="A363" s="240"/>
      <c r="B363" s="208"/>
      <c r="C363" s="204"/>
      <c r="D363" s="150"/>
      <c r="E363" s="205"/>
      <c r="F363" s="206"/>
      <c r="G363" s="206"/>
      <c r="H363" s="153"/>
      <c r="I363" s="154"/>
    </row>
    <row r="364" spans="1:9" s="155" customFormat="1" x14ac:dyDescent="0.3">
      <c r="A364" s="240"/>
      <c r="B364" s="203" t="s">
        <v>201</v>
      </c>
      <c r="C364" s="204" t="s">
        <v>93</v>
      </c>
      <c r="D364" s="150"/>
      <c r="E364" s="205"/>
      <c r="F364" s="206"/>
      <c r="G364" s="206">
        <f>E364*F364</f>
        <v>0</v>
      </c>
      <c r="H364" s="153"/>
      <c r="I364" s="154"/>
    </row>
    <row r="365" spans="1:9" s="155" customFormat="1" x14ac:dyDescent="0.3">
      <c r="A365" s="240"/>
      <c r="B365" s="203" t="s">
        <v>202</v>
      </c>
      <c r="C365" s="204" t="s">
        <v>93</v>
      </c>
      <c r="D365" s="150"/>
      <c r="E365" s="205"/>
      <c r="F365" s="206"/>
      <c r="G365" s="206">
        <f>E365*F365</f>
        <v>0</v>
      </c>
      <c r="H365" s="153"/>
      <c r="I365" s="154"/>
    </row>
    <row r="366" spans="1:9" s="155" customFormat="1" x14ac:dyDescent="0.3">
      <c r="A366" s="240"/>
      <c r="B366" s="203"/>
      <c r="C366" s="204"/>
      <c r="D366" s="150"/>
      <c r="E366" s="205"/>
      <c r="F366" s="206"/>
      <c r="G366" s="206"/>
      <c r="H366" s="153"/>
      <c r="I366" s="154"/>
    </row>
    <row r="367" spans="1:9" s="155" customFormat="1" x14ac:dyDescent="0.3">
      <c r="A367" s="240"/>
      <c r="B367" s="203" t="s">
        <v>208</v>
      </c>
      <c r="C367" s="204" t="s">
        <v>16</v>
      </c>
      <c r="D367" s="150"/>
      <c r="E367" s="205"/>
      <c r="F367" s="206"/>
      <c r="G367" s="206">
        <f t="shared" si="51"/>
        <v>0</v>
      </c>
      <c r="H367" s="153"/>
      <c r="I367" s="154"/>
    </row>
    <row r="368" spans="1:9" s="155" customFormat="1" x14ac:dyDescent="0.3">
      <c r="A368" s="240"/>
      <c r="B368" s="203" t="s">
        <v>209</v>
      </c>
      <c r="C368" s="204" t="s">
        <v>16</v>
      </c>
      <c r="D368" s="150"/>
      <c r="E368" s="205"/>
      <c r="F368" s="206"/>
      <c r="G368" s="206">
        <f t="shared" si="51"/>
        <v>0</v>
      </c>
      <c r="H368" s="153"/>
      <c r="I368" s="154"/>
    </row>
    <row r="369" spans="1:9" s="155" customFormat="1" x14ac:dyDescent="0.3">
      <c r="A369" s="240"/>
      <c r="B369" s="203"/>
      <c r="C369" s="204"/>
      <c r="D369" s="150"/>
      <c r="E369" s="205"/>
      <c r="F369" s="206"/>
      <c r="G369" s="206">
        <f t="shared" si="51"/>
        <v>0</v>
      </c>
      <c r="H369" s="153"/>
      <c r="I369" s="154"/>
    </row>
    <row r="370" spans="1:9" s="155" customFormat="1" x14ac:dyDescent="0.3">
      <c r="A370" s="240"/>
      <c r="B370" s="203" t="s">
        <v>211</v>
      </c>
      <c r="C370" s="204" t="s">
        <v>93</v>
      </c>
      <c r="D370" s="150"/>
      <c r="E370" s="205"/>
      <c r="F370" s="206"/>
      <c r="G370" s="206">
        <f t="shared" si="51"/>
        <v>0</v>
      </c>
      <c r="H370" s="153"/>
      <c r="I370" s="154"/>
    </row>
    <row r="371" spans="1:9" s="155" customFormat="1" x14ac:dyDescent="0.3">
      <c r="A371" s="240"/>
      <c r="B371" s="208"/>
      <c r="C371" s="204"/>
      <c r="D371" s="150"/>
      <c r="E371" s="209"/>
      <c r="F371" s="206"/>
      <c r="G371" s="206">
        <f t="shared" si="51"/>
        <v>0</v>
      </c>
      <c r="H371" s="153"/>
      <c r="I371" s="154"/>
    </row>
    <row r="372" spans="1:9" s="155" customFormat="1" x14ac:dyDescent="0.3">
      <c r="A372" s="240"/>
      <c r="B372" s="203" t="s">
        <v>293</v>
      </c>
      <c r="C372" s="204" t="s">
        <v>16</v>
      </c>
      <c r="D372" s="150"/>
      <c r="E372" s="209"/>
      <c r="F372" s="206"/>
      <c r="G372" s="206">
        <f t="shared" ref="G372" si="53">E372*F372</f>
        <v>0</v>
      </c>
      <c r="H372" s="153"/>
      <c r="I372" s="154"/>
    </row>
    <row r="373" spans="1:9" s="155" customFormat="1" x14ac:dyDescent="0.3">
      <c r="A373" s="240"/>
      <c r="B373" s="203" t="s">
        <v>203</v>
      </c>
      <c r="C373" s="204" t="s">
        <v>16</v>
      </c>
      <c r="D373" s="150"/>
      <c r="E373" s="209"/>
      <c r="F373" s="206"/>
      <c r="G373" s="206">
        <f t="shared" si="51"/>
        <v>0</v>
      </c>
      <c r="H373" s="153"/>
      <c r="I373" s="154"/>
    </row>
    <row r="374" spans="1:9" s="155" customFormat="1" x14ac:dyDescent="0.3">
      <c r="A374" s="240"/>
      <c r="B374" s="203" t="s">
        <v>204</v>
      </c>
      <c r="C374" s="204" t="s">
        <v>16</v>
      </c>
      <c r="D374" s="150"/>
      <c r="E374" s="209"/>
      <c r="F374" s="206"/>
      <c r="G374" s="206">
        <f t="shared" si="51"/>
        <v>0</v>
      </c>
      <c r="H374" s="153"/>
      <c r="I374" s="154"/>
    </row>
    <row r="375" spans="1:9" s="155" customFormat="1" x14ac:dyDescent="0.3">
      <c r="A375" s="240"/>
      <c r="B375" s="203" t="s">
        <v>99</v>
      </c>
      <c r="C375" s="204" t="s">
        <v>15</v>
      </c>
      <c r="D375" s="150"/>
      <c r="E375" s="205"/>
      <c r="F375" s="206"/>
      <c r="G375" s="206">
        <f t="shared" si="51"/>
        <v>0</v>
      </c>
      <c r="H375" s="153"/>
      <c r="I375" s="154"/>
    </row>
    <row r="376" spans="1:9" s="155" customFormat="1" x14ac:dyDescent="0.3">
      <c r="A376" s="240"/>
      <c r="B376" s="203" t="s">
        <v>100</v>
      </c>
      <c r="C376" s="204" t="s">
        <v>15</v>
      </c>
      <c r="D376" s="150"/>
      <c r="E376" s="205"/>
      <c r="F376" s="206"/>
      <c r="G376" s="206">
        <f t="shared" si="51"/>
        <v>0</v>
      </c>
      <c r="H376" s="153"/>
      <c r="I376" s="154"/>
    </row>
    <row r="377" spans="1:9" s="155" customFormat="1" x14ac:dyDescent="0.3">
      <c r="A377" s="240"/>
      <c r="B377" s="203"/>
      <c r="C377" s="204"/>
      <c r="D377" s="150"/>
      <c r="E377" s="205"/>
      <c r="F377" s="206"/>
      <c r="G377" s="206">
        <f t="shared" si="51"/>
        <v>0</v>
      </c>
      <c r="H377" s="153"/>
      <c r="I377" s="154"/>
    </row>
    <row r="378" spans="1:9" s="155" customFormat="1" x14ac:dyDescent="0.3">
      <c r="A378" s="240"/>
      <c r="B378" s="203" t="s">
        <v>212</v>
      </c>
      <c r="C378" s="204" t="s">
        <v>15</v>
      </c>
      <c r="D378" s="150"/>
      <c r="E378" s="205"/>
      <c r="F378" s="206"/>
      <c r="G378" s="206">
        <f t="shared" si="51"/>
        <v>0</v>
      </c>
      <c r="H378" s="153"/>
      <c r="I378" s="154"/>
    </row>
    <row r="379" spans="1:9" s="155" customFormat="1" x14ac:dyDescent="0.3">
      <c r="A379" s="240"/>
      <c r="B379" s="203" t="s">
        <v>205</v>
      </c>
      <c r="C379" s="204" t="s">
        <v>15</v>
      </c>
      <c r="D379" s="150"/>
      <c r="E379" s="205"/>
      <c r="F379" s="206"/>
      <c r="G379" s="206">
        <f t="shared" si="51"/>
        <v>0</v>
      </c>
      <c r="H379" s="153"/>
      <c r="I379" s="154"/>
    </row>
    <row r="380" spans="1:9" s="155" customFormat="1" x14ac:dyDescent="0.3">
      <c r="A380" s="236"/>
      <c r="B380" s="188"/>
      <c r="C380" s="189"/>
      <c r="D380" s="183"/>
      <c r="E380" s="237"/>
      <c r="F380" s="238"/>
      <c r="G380" s="241">
        <f t="shared" ref="G380" si="54">E380*F380</f>
        <v>0</v>
      </c>
      <c r="H380" s="186"/>
      <c r="I380" s="239"/>
    </row>
    <row r="381" spans="1:9" s="155" customFormat="1" x14ac:dyDescent="0.3">
      <c r="A381" s="156" t="s">
        <v>213</v>
      </c>
      <c r="B381" s="146" t="s">
        <v>214</v>
      </c>
      <c r="C381" s="156"/>
      <c r="D381" s="174"/>
      <c r="E381" s="175"/>
      <c r="F381" s="176"/>
      <c r="G381" s="176"/>
      <c r="H381" s="177"/>
      <c r="I381" s="179">
        <f>SUM(G382:G396)</f>
        <v>0</v>
      </c>
    </row>
    <row r="382" spans="1:9" s="155" customFormat="1" x14ac:dyDescent="0.3">
      <c r="A382" s="191"/>
      <c r="B382" s="192"/>
      <c r="C382" s="193"/>
      <c r="D382" s="150"/>
      <c r="E382" s="194"/>
      <c r="F382" s="195"/>
      <c r="G382" s="195">
        <f t="shared" ref="G382:G385" si="55">E382*F382</f>
        <v>0</v>
      </c>
      <c r="H382" s="153"/>
      <c r="I382" s="154"/>
    </row>
    <row r="383" spans="1:9" s="155" customFormat="1" ht="26" x14ac:dyDescent="0.3">
      <c r="A383" s="240"/>
      <c r="B383" s="203" t="s">
        <v>367</v>
      </c>
      <c r="C383" s="204" t="s">
        <v>15</v>
      </c>
      <c r="D383" s="150"/>
      <c r="E383" s="205"/>
      <c r="F383" s="206"/>
      <c r="G383" s="206">
        <f t="shared" ref="G383" si="56">E383*F383</f>
        <v>0</v>
      </c>
      <c r="H383" s="153"/>
      <c r="I383" s="154"/>
    </row>
    <row r="384" spans="1:9" s="155" customFormat="1" x14ac:dyDescent="0.3">
      <c r="A384" s="240"/>
      <c r="B384" s="203" t="s">
        <v>366</v>
      </c>
      <c r="C384" s="204" t="s">
        <v>15</v>
      </c>
      <c r="D384" s="150"/>
      <c r="E384" s="205"/>
      <c r="F384" s="206"/>
      <c r="G384" s="206">
        <f t="shared" si="55"/>
        <v>0</v>
      </c>
      <c r="H384" s="153"/>
      <c r="I384" s="154"/>
    </row>
    <row r="385" spans="1:9" s="155" customFormat="1" x14ac:dyDescent="0.3">
      <c r="A385" s="240"/>
      <c r="B385" s="203"/>
      <c r="C385" s="204"/>
      <c r="D385" s="150"/>
      <c r="E385" s="205"/>
      <c r="F385" s="206"/>
      <c r="G385" s="206">
        <f t="shared" si="55"/>
        <v>0</v>
      </c>
      <c r="H385" s="153"/>
      <c r="I385" s="154"/>
    </row>
    <row r="386" spans="1:9" s="155" customFormat="1" x14ac:dyDescent="0.3">
      <c r="A386" s="240"/>
      <c r="B386" s="203" t="s">
        <v>215</v>
      </c>
      <c r="C386" s="204" t="s">
        <v>93</v>
      </c>
      <c r="D386" s="150"/>
      <c r="E386" s="205"/>
      <c r="F386" s="206"/>
      <c r="G386" s="206"/>
      <c r="H386" s="153"/>
      <c r="I386" s="154"/>
    </row>
    <row r="387" spans="1:9" s="155" customFormat="1" x14ac:dyDescent="0.3">
      <c r="A387" s="240"/>
      <c r="B387" s="203" t="s">
        <v>216</v>
      </c>
      <c r="C387" s="204" t="s">
        <v>93</v>
      </c>
      <c r="D387" s="150"/>
      <c r="E387" s="205"/>
      <c r="F387" s="206"/>
      <c r="G387" s="206"/>
      <c r="H387" s="153"/>
      <c r="I387" s="154"/>
    </row>
    <row r="388" spans="1:9" x14ac:dyDescent="0.35">
      <c r="A388" s="31"/>
      <c r="B388" s="161" t="s">
        <v>217</v>
      </c>
      <c r="C388" s="162" t="s">
        <v>93</v>
      </c>
      <c r="D388" s="198"/>
      <c r="E388" s="73"/>
      <c r="F388" s="74"/>
      <c r="G388" s="74"/>
      <c r="H388" s="28"/>
      <c r="I388" s="74"/>
    </row>
    <row r="389" spans="1:9" x14ac:dyDescent="0.35">
      <c r="A389" s="31"/>
      <c r="B389" s="161" t="s">
        <v>218</v>
      </c>
      <c r="C389" s="162" t="s">
        <v>15</v>
      </c>
      <c r="D389" s="198"/>
      <c r="E389" s="73"/>
      <c r="F389" s="74"/>
      <c r="G389" s="74"/>
      <c r="H389" s="28"/>
      <c r="I389" s="74"/>
    </row>
    <row r="390" spans="1:9" x14ac:dyDescent="0.35">
      <c r="A390" s="31"/>
      <c r="B390" s="161" t="s">
        <v>219</v>
      </c>
      <c r="C390" s="162" t="s">
        <v>15</v>
      </c>
      <c r="D390" s="198"/>
      <c r="E390" s="73"/>
      <c r="F390" s="74"/>
      <c r="G390" s="74"/>
      <c r="H390" s="28"/>
      <c r="I390" s="74"/>
    </row>
    <row r="391" spans="1:9" x14ac:dyDescent="0.35">
      <c r="A391" s="31"/>
      <c r="B391" s="161"/>
      <c r="C391" s="162"/>
      <c r="D391" s="198"/>
      <c r="E391" s="73"/>
      <c r="F391" s="74"/>
      <c r="G391" s="74"/>
      <c r="H391" s="28"/>
      <c r="I391" s="74"/>
    </row>
    <row r="392" spans="1:9" x14ac:dyDescent="0.35">
      <c r="A392" s="31"/>
      <c r="B392" s="161" t="s">
        <v>373</v>
      </c>
      <c r="C392" s="162" t="s">
        <v>93</v>
      </c>
      <c r="D392" s="198"/>
      <c r="E392" s="73"/>
      <c r="F392" s="74"/>
      <c r="G392" s="74"/>
      <c r="H392" s="28"/>
      <c r="I392" s="74"/>
    </row>
    <row r="393" spans="1:9" x14ac:dyDescent="0.35">
      <c r="A393" s="31"/>
      <c r="B393" s="161" t="s">
        <v>282</v>
      </c>
      <c r="C393" s="162" t="s">
        <v>93</v>
      </c>
      <c r="D393" s="198"/>
      <c r="E393" s="73"/>
      <c r="F393" s="74"/>
      <c r="G393" s="74"/>
      <c r="H393" s="28"/>
      <c r="I393" s="74"/>
    </row>
    <row r="394" spans="1:9" x14ac:dyDescent="0.35">
      <c r="A394" s="31"/>
      <c r="B394" s="161" t="s">
        <v>220</v>
      </c>
      <c r="C394" s="162" t="s">
        <v>15</v>
      </c>
      <c r="D394" s="198"/>
      <c r="E394" s="73"/>
      <c r="F394" s="74"/>
      <c r="G394" s="74"/>
      <c r="H394" s="28"/>
      <c r="I394" s="74"/>
    </row>
    <row r="395" spans="1:9" x14ac:dyDescent="0.35">
      <c r="A395" s="31"/>
      <c r="B395" s="161" t="s">
        <v>219</v>
      </c>
      <c r="C395" s="162" t="s">
        <v>15</v>
      </c>
      <c r="D395" s="198"/>
      <c r="E395" s="73"/>
      <c r="F395" s="74"/>
      <c r="G395" s="74"/>
      <c r="H395" s="28"/>
      <c r="I395" s="74"/>
    </row>
    <row r="396" spans="1:9" x14ac:dyDescent="0.35">
      <c r="A396" s="31"/>
      <c r="B396" s="161"/>
      <c r="C396" s="162"/>
      <c r="D396" s="198"/>
      <c r="E396" s="73"/>
      <c r="F396" s="74"/>
      <c r="G396" s="74"/>
      <c r="H396" s="28"/>
      <c r="I396" s="74"/>
    </row>
    <row r="397" spans="1:9" s="155" customFormat="1" x14ac:dyDescent="0.3">
      <c r="A397" s="156" t="s">
        <v>222</v>
      </c>
      <c r="B397" s="146" t="s">
        <v>223</v>
      </c>
      <c r="C397" s="156"/>
      <c r="D397" s="174"/>
      <c r="E397" s="175"/>
      <c r="F397" s="176"/>
      <c r="G397" s="176"/>
      <c r="H397" s="177"/>
      <c r="I397" s="179">
        <f>SUM(G398:G401)</f>
        <v>0</v>
      </c>
    </row>
    <row r="398" spans="1:9" s="155" customFormat="1" x14ac:dyDescent="0.3">
      <c r="A398" s="191"/>
      <c r="B398" s="192"/>
      <c r="C398" s="193"/>
      <c r="D398" s="150"/>
      <c r="E398" s="194"/>
      <c r="F398" s="195"/>
      <c r="G398" s="195">
        <f t="shared" ref="G398:G401" si="57">E398*F398</f>
        <v>0</v>
      </c>
      <c r="H398" s="153"/>
      <c r="I398" s="154"/>
    </row>
    <row r="399" spans="1:9" s="155" customFormat="1" x14ac:dyDescent="0.3">
      <c r="A399" s="240"/>
      <c r="B399" s="203" t="s">
        <v>368</v>
      </c>
      <c r="C399" s="204" t="s">
        <v>15</v>
      </c>
      <c r="D399" s="150"/>
      <c r="E399" s="205"/>
      <c r="F399" s="206"/>
      <c r="G399" s="206">
        <f t="shared" si="57"/>
        <v>0</v>
      </c>
      <c r="H399" s="153"/>
      <c r="I399" s="154"/>
    </row>
    <row r="400" spans="1:9" s="155" customFormat="1" x14ac:dyDescent="0.3">
      <c r="A400" s="240"/>
      <c r="B400" s="203" t="s">
        <v>369</v>
      </c>
      <c r="C400" s="204" t="s">
        <v>15</v>
      </c>
      <c r="D400" s="150"/>
      <c r="E400" s="205"/>
      <c r="F400" s="206"/>
      <c r="G400" s="206"/>
      <c r="H400" s="153"/>
      <c r="I400" s="154"/>
    </row>
    <row r="401" spans="1:9" s="155" customFormat="1" x14ac:dyDescent="0.3">
      <c r="A401" s="240"/>
      <c r="B401" s="203"/>
      <c r="C401" s="204"/>
      <c r="D401" s="150"/>
      <c r="E401" s="205"/>
      <c r="F401" s="206"/>
      <c r="G401" s="206">
        <f t="shared" si="57"/>
        <v>0</v>
      </c>
      <c r="H401" s="153"/>
      <c r="I401" s="154"/>
    </row>
    <row r="402" spans="1:9" s="155" customFormat="1" x14ac:dyDescent="0.3">
      <c r="A402" s="156" t="s">
        <v>224</v>
      </c>
      <c r="B402" s="146" t="s">
        <v>225</v>
      </c>
      <c r="C402" s="156"/>
      <c r="D402" s="174"/>
      <c r="E402" s="175"/>
      <c r="F402" s="176"/>
      <c r="G402" s="176"/>
      <c r="H402" s="177"/>
      <c r="I402" s="179">
        <f>SUM(G403:G405)</f>
        <v>0</v>
      </c>
    </row>
    <row r="403" spans="1:9" s="155" customFormat="1" x14ac:dyDescent="0.3">
      <c r="A403" s="191"/>
      <c r="B403" s="192"/>
      <c r="C403" s="193"/>
      <c r="D403" s="150"/>
      <c r="E403" s="194"/>
      <c r="F403" s="195"/>
      <c r="G403" s="195">
        <f t="shared" ref="G403:G404" si="58">E403*F403</f>
        <v>0</v>
      </c>
      <c r="H403" s="153"/>
      <c r="I403" s="154"/>
    </row>
    <row r="404" spans="1:9" s="155" customFormat="1" x14ac:dyDescent="0.3">
      <c r="A404" s="240"/>
      <c r="B404" s="203" t="s">
        <v>370</v>
      </c>
      <c r="C404" s="204" t="s">
        <v>15</v>
      </c>
      <c r="D404" s="150"/>
      <c r="E404" s="205"/>
      <c r="F404" s="206"/>
      <c r="G404" s="206">
        <f t="shared" si="58"/>
        <v>0</v>
      </c>
      <c r="H404" s="153"/>
      <c r="I404" s="154"/>
    </row>
    <row r="405" spans="1:9" x14ac:dyDescent="0.35">
      <c r="A405" s="31"/>
      <c r="B405" s="161"/>
      <c r="C405" s="162"/>
      <c r="D405" s="198"/>
      <c r="E405" s="73"/>
      <c r="F405" s="74"/>
      <c r="G405" s="74"/>
      <c r="H405" s="28"/>
      <c r="I405" s="74"/>
    </row>
    <row r="406" spans="1:9" s="155" customFormat="1" x14ac:dyDescent="0.3">
      <c r="A406" s="156" t="s">
        <v>227</v>
      </c>
      <c r="B406" s="146" t="s">
        <v>228</v>
      </c>
      <c r="C406" s="156"/>
      <c r="D406" s="174"/>
      <c r="E406" s="175"/>
      <c r="F406" s="176"/>
      <c r="G406" s="176"/>
      <c r="H406" s="177"/>
      <c r="I406" s="179">
        <f>SUM(G407:G411)</f>
        <v>0</v>
      </c>
    </row>
    <row r="407" spans="1:9" s="155" customFormat="1" x14ac:dyDescent="0.3">
      <c r="A407" s="191"/>
      <c r="B407" s="192"/>
      <c r="C407" s="193"/>
      <c r="D407" s="150"/>
      <c r="E407" s="194"/>
      <c r="F407" s="195"/>
      <c r="G407" s="195">
        <f t="shared" ref="G407:G408" si="59">E407*F407</f>
        <v>0</v>
      </c>
      <c r="H407" s="153"/>
      <c r="I407" s="154"/>
    </row>
    <row r="408" spans="1:9" s="155" customFormat="1" x14ac:dyDescent="0.3">
      <c r="A408" s="240"/>
      <c r="B408" s="203" t="s">
        <v>229</v>
      </c>
      <c r="C408" s="204" t="s">
        <v>15</v>
      </c>
      <c r="D408" s="150"/>
      <c r="E408" s="205"/>
      <c r="F408" s="206"/>
      <c r="G408" s="206">
        <f t="shared" si="59"/>
        <v>0</v>
      </c>
      <c r="H408" s="153"/>
      <c r="I408" s="154"/>
    </row>
    <row r="409" spans="1:9" s="155" customFormat="1" x14ac:dyDescent="0.3">
      <c r="A409" s="240"/>
      <c r="B409" s="203" t="s">
        <v>230</v>
      </c>
      <c r="C409" s="204" t="s">
        <v>16</v>
      </c>
      <c r="D409" s="150"/>
      <c r="E409" s="205"/>
      <c r="F409" s="206"/>
      <c r="G409" s="206"/>
      <c r="H409" s="153"/>
      <c r="I409" s="154"/>
    </row>
    <row r="410" spans="1:9" x14ac:dyDescent="0.35">
      <c r="A410" s="31"/>
      <c r="B410" s="161" t="s">
        <v>226</v>
      </c>
      <c r="C410" s="162" t="s">
        <v>15</v>
      </c>
      <c r="D410" s="198"/>
      <c r="E410" s="73"/>
      <c r="F410" s="74"/>
      <c r="G410" s="74"/>
      <c r="H410" s="28"/>
      <c r="I410" s="74"/>
    </row>
    <row r="411" spans="1:9" x14ac:dyDescent="0.35">
      <c r="A411" s="31"/>
      <c r="B411" s="161"/>
      <c r="C411" s="162"/>
      <c r="D411" s="198"/>
      <c r="E411" s="73"/>
      <c r="F411" s="74"/>
      <c r="G411" s="74"/>
      <c r="H411" s="28"/>
      <c r="I411" s="74"/>
    </row>
    <row r="412" spans="1:9" s="155" customFormat="1" x14ac:dyDescent="0.3">
      <c r="A412" s="242">
        <v>5</v>
      </c>
      <c r="B412" s="146" t="s">
        <v>237</v>
      </c>
      <c r="C412" s="156"/>
      <c r="D412" s="174"/>
      <c r="E412" s="175"/>
      <c r="F412" s="176"/>
      <c r="G412" s="176"/>
      <c r="H412" s="177"/>
      <c r="I412" s="178"/>
    </row>
    <row r="413" spans="1:9" s="155" customFormat="1" x14ac:dyDescent="0.3">
      <c r="A413" s="156"/>
      <c r="B413" s="146" t="s">
        <v>231</v>
      </c>
      <c r="C413" s="156"/>
      <c r="D413" s="174"/>
      <c r="E413" s="175"/>
      <c r="F413" s="176"/>
      <c r="G413" s="176"/>
      <c r="H413" s="177"/>
      <c r="I413" s="179">
        <f>SUM(G414:G420)</f>
        <v>0</v>
      </c>
    </row>
    <row r="414" spans="1:9" s="155" customFormat="1" x14ac:dyDescent="0.3">
      <c r="A414" s="191"/>
      <c r="B414" s="192"/>
      <c r="C414" s="193"/>
      <c r="D414" s="150"/>
      <c r="E414" s="194"/>
      <c r="F414" s="195"/>
      <c r="G414" s="195">
        <f t="shared" ref="G414:G415" si="60">E414*F414</f>
        <v>0</v>
      </c>
      <c r="H414" s="153"/>
      <c r="I414" s="154"/>
    </row>
    <row r="415" spans="1:9" s="155" customFormat="1" x14ac:dyDescent="0.3">
      <c r="A415" s="240"/>
      <c r="B415" s="203" t="s">
        <v>232</v>
      </c>
      <c r="C415" s="204" t="s">
        <v>376</v>
      </c>
      <c r="D415" s="150"/>
      <c r="E415" s="205"/>
      <c r="F415" s="206"/>
      <c r="G415" s="206">
        <f t="shared" si="60"/>
        <v>0</v>
      </c>
      <c r="H415" s="153"/>
      <c r="I415" s="154"/>
    </row>
    <row r="416" spans="1:9" s="155" customFormat="1" x14ac:dyDescent="0.3">
      <c r="A416" s="240"/>
      <c r="B416" s="203" t="s">
        <v>233</v>
      </c>
      <c r="C416" s="204" t="s">
        <v>15</v>
      </c>
      <c r="D416" s="150"/>
      <c r="E416" s="205"/>
      <c r="F416" s="206"/>
      <c r="G416" s="206"/>
      <c r="H416" s="153"/>
      <c r="I416" s="154"/>
    </row>
    <row r="417" spans="1:9" s="155" customFormat="1" x14ac:dyDescent="0.3">
      <c r="A417" s="240"/>
      <c r="B417" s="203" t="s">
        <v>234</v>
      </c>
      <c r="C417" s="204" t="s">
        <v>15</v>
      </c>
      <c r="D417" s="150"/>
      <c r="E417" s="205"/>
      <c r="F417" s="206"/>
      <c r="G417" s="206"/>
      <c r="H417" s="153"/>
      <c r="I417" s="154"/>
    </row>
    <row r="418" spans="1:9" s="155" customFormat="1" x14ac:dyDescent="0.3">
      <c r="A418" s="240"/>
      <c r="B418" s="203" t="s">
        <v>235</v>
      </c>
      <c r="C418" s="204" t="s">
        <v>15</v>
      </c>
      <c r="D418" s="150"/>
      <c r="E418" s="205"/>
      <c r="F418" s="206"/>
      <c r="G418" s="206"/>
      <c r="H418" s="153"/>
      <c r="I418" s="154"/>
    </row>
    <row r="419" spans="1:9" s="155" customFormat="1" x14ac:dyDescent="0.3">
      <c r="A419" s="240"/>
      <c r="B419" s="203" t="s">
        <v>236</v>
      </c>
      <c r="C419" s="204" t="s">
        <v>15</v>
      </c>
      <c r="D419" s="150"/>
      <c r="E419" s="205"/>
      <c r="F419" s="206"/>
      <c r="G419" s="206"/>
      <c r="H419" s="153"/>
      <c r="I419" s="154"/>
    </row>
    <row r="420" spans="1:9" x14ac:dyDescent="0.35">
      <c r="A420" s="196"/>
      <c r="B420" s="199"/>
      <c r="C420" s="200"/>
      <c r="D420" s="201"/>
      <c r="E420" s="169"/>
      <c r="F420" s="170"/>
      <c r="G420" s="170"/>
      <c r="H420" s="168"/>
      <c r="I420" s="170"/>
    </row>
    <row r="421" spans="1:9" s="155" customFormat="1" x14ac:dyDescent="0.3">
      <c r="A421" s="156" t="s">
        <v>238</v>
      </c>
      <c r="B421" s="146" t="s">
        <v>239</v>
      </c>
      <c r="C421" s="156"/>
      <c r="D421" s="174"/>
      <c r="E421" s="175"/>
      <c r="F421" s="176"/>
      <c r="G421" s="176"/>
      <c r="H421" s="177"/>
      <c r="I421" s="179">
        <f>SUM(G422:G435)</f>
        <v>0</v>
      </c>
    </row>
    <row r="422" spans="1:9" s="155" customFormat="1" x14ac:dyDescent="0.3">
      <c r="A422" s="191"/>
      <c r="B422" s="192"/>
      <c r="C422" s="193"/>
      <c r="D422" s="150"/>
      <c r="E422" s="194"/>
      <c r="F422" s="195"/>
      <c r="G422" s="195">
        <f t="shared" ref="G422:G423" si="61">E422*F422</f>
        <v>0</v>
      </c>
      <c r="H422" s="153"/>
      <c r="I422" s="154"/>
    </row>
    <row r="423" spans="1:9" s="155" customFormat="1" x14ac:dyDescent="0.3">
      <c r="A423" s="240"/>
      <c r="B423" s="203" t="s">
        <v>375</v>
      </c>
      <c r="C423" s="204" t="s">
        <v>15</v>
      </c>
      <c r="D423" s="150"/>
      <c r="E423" s="205"/>
      <c r="F423" s="206"/>
      <c r="G423" s="206">
        <f t="shared" si="61"/>
        <v>0</v>
      </c>
      <c r="H423" s="153"/>
      <c r="I423" s="154"/>
    </row>
    <row r="424" spans="1:9" s="155" customFormat="1" x14ac:dyDescent="0.3">
      <c r="A424" s="240"/>
      <c r="B424" s="203" t="s">
        <v>240</v>
      </c>
      <c r="C424" s="204" t="s">
        <v>93</v>
      </c>
      <c r="D424" s="150"/>
      <c r="E424" s="205"/>
      <c r="F424" s="206"/>
      <c r="G424" s="206"/>
      <c r="H424" s="153"/>
      <c r="I424" s="154"/>
    </row>
    <row r="425" spans="1:9" x14ac:dyDescent="0.35">
      <c r="A425" s="31"/>
      <c r="B425" s="161" t="s">
        <v>241</v>
      </c>
      <c r="C425" s="162" t="s">
        <v>16</v>
      </c>
      <c r="D425" s="198"/>
      <c r="E425" s="73"/>
      <c r="F425" s="74"/>
      <c r="G425" s="74"/>
      <c r="H425" s="28"/>
      <c r="I425" s="74"/>
    </row>
    <row r="426" spans="1:9" x14ac:dyDescent="0.35">
      <c r="A426" s="31"/>
      <c r="B426" s="161"/>
      <c r="C426" s="162"/>
      <c r="D426" s="198"/>
      <c r="E426" s="73"/>
      <c r="F426" s="74"/>
      <c r="G426" s="74"/>
      <c r="H426" s="28"/>
      <c r="I426" s="74"/>
    </row>
    <row r="427" spans="1:9" x14ac:dyDescent="0.35">
      <c r="A427" s="31"/>
      <c r="B427" s="161" t="s">
        <v>242</v>
      </c>
      <c r="C427" s="162" t="s">
        <v>93</v>
      </c>
      <c r="D427" s="198"/>
      <c r="E427" s="73"/>
      <c r="F427" s="74"/>
      <c r="G427" s="74"/>
      <c r="H427" s="28"/>
      <c r="I427" s="74"/>
    </row>
    <row r="428" spans="1:9" x14ac:dyDescent="0.35">
      <c r="A428" s="31"/>
      <c r="B428" s="161" t="s">
        <v>243</v>
      </c>
      <c r="C428" s="162" t="s">
        <v>93</v>
      </c>
      <c r="D428" s="198"/>
      <c r="E428" s="73"/>
      <c r="F428" s="74"/>
      <c r="G428" s="74"/>
      <c r="H428" s="28"/>
      <c r="I428" s="74"/>
    </row>
    <row r="429" spans="1:9" x14ac:dyDescent="0.35">
      <c r="A429" s="31"/>
      <c r="B429" s="161" t="s">
        <v>244</v>
      </c>
      <c r="C429" s="162" t="s">
        <v>93</v>
      </c>
      <c r="D429" s="198"/>
      <c r="E429" s="73"/>
      <c r="F429" s="74"/>
      <c r="G429" s="74"/>
      <c r="H429" s="28"/>
      <c r="I429" s="74"/>
    </row>
    <row r="430" spans="1:9" x14ac:dyDescent="0.35">
      <c r="A430" s="31"/>
      <c r="B430" s="161" t="s">
        <v>245</v>
      </c>
      <c r="C430" s="162" t="s">
        <v>93</v>
      </c>
      <c r="D430" s="198"/>
      <c r="E430" s="73"/>
      <c r="F430" s="74"/>
      <c r="G430" s="74"/>
      <c r="H430" s="28"/>
      <c r="I430" s="74"/>
    </row>
    <row r="431" spans="1:9" x14ac:dyDescent="0.35">
      <c r="A431" s="31"/>
      <c r="B431" s="161" t="s">
        <v>246</v>
      </c>
      <c r="C431" s="162" t="s">
        <v>93</v>
      </c>
      <c r="D431" s="198"/>
      <c r="E431" s="73"/>
      <c r="F431" s="74"/>
      <c r="G431" s="74"/>
      <c r="H431" s="28"/>
      <c r="I431" s="74"/>
    </row>
    <row r="432" spans="1:9" x14ac:dyDescent="0.35">
      <c r="A432" s="31"/>
      <c r="B432" s="161" t="s">
        <v>247</v>
      </c>
      <c r="C432" s="162" t="s">
        <v>93</v>
      </c>
      <c r="D432" s="198"/>
      <c r="E432" s="73"/>
      <c r="F432" s="74"/>
      <c r="G432" s="74"/>
      <c r="H432" s="28"/>
      <c r="I432" s="74"/>
    </row>
    <row r="433" spans="1:9" x14ac:dyDescent="0.35">
      <c r="A433" s="31"/>
      <c r="B433" s="161" t="s">
        <v>248</v>
      </c>
      <c r="C433" s="162" t="s">
        <v>93</v>
      </c>
      <c r="D433" s="198"/>
      <c r="E433" s="73"/>
      <c r="F433" s="74"/>
      <c r="G433" s="74"/>
      <c r="H433" s="28"/>
      <c r="I433" s="74"/>
    </row>
    <row r="434" spans="1:9" x14ac:dyDescent="0.35">
      <c r="A434" s="31"/>
      <c r="B434" s="161" t="s">
        <v>249</v>
      </c>
      <c r="C434" s="162" t="s">
        <v>93</v>
      </c>
      <c r="D434" s="198"/>
      <c r="E434" s="73"/>
      <c r="F434" s="74"/>
      <c r="G434" s="74"/>
      <c r="H434" s="28"/>
      <c r="I434" s="74"/>
    </row>
    <row r="435" spans="1:9" x14ac:dyDescent="0.35">
      <c r="A435" s="31"/>
      <c r="B435" s="161"/>
      <c r="C435" s="162"/>
      <c r="D435" s="198"/>
      <c r="E435" s="73"/>
      <c r="F435" s="74"/>
      <c r="G435" s="74"/>
      <c r="H435" s="28"/>
      <c r="I435" s="74"/>
    </row>
    <row r="436" spans="1:9" s="155" customFormat="1" x14ac:dyDescent="0.3">
      <c r="A436" s="156" t="s">
        <v>250</v>
      </c>
      <c r="B436" s="146" t="s">
        <v>251</v>
      </c>
      <c r="C436" s="156"/>
      <c r="D436" s="174"/>
      <c r="E436" s="175"/>
      <c r="F436" s="176"/>
      <c r="G436" s="176"/>
      <c r="H436" s="177"/>
      <c r="I436" s="179">
        <f>SUM(G437:G444)</f>
        <v>0</v>
      </c>
    </row>
    <row r="437" spans="1:9" s="155" customFormat="1" x14ac:dyDescent="0.3">
      <c r="A437" s="191"/>
      <c r="B437" s="192"/>
      <c r="C437" s="193"/>
      <c r="D437" s="150"/>
      <c r="E437" s="194"/>
      <c r="F437" s="195"/>
      <c r="G437" s="195">
        <f t="shared" ref="G437:G438" si="62">E437*F437</f>
        <v>0</v>
      </c>
      <c r="H437" s="153"/>
      <c r="I437" s="154"/>
    </row>
    <row r="438" spans="1:9" s="155" customFormat="1" x14ac:dyDescent="0.3">
      <c r="A438" s="240"/>
      <c r="B438" s="203" t="s">
        <v>374</v>
      </c>
      <c r="C438" s="204" t="s">
        <v>15</v>
      </c>
      <c r="D438" s="150"/>
      <c r="E438" s="205"/>
      <c r="F438" s="206"/>
      <c r="G438" s="206">
        <f t="shared" si="62"/>
        <v>0</v>
      </c>
      <c r="H438" s="153"/>
      <c r="I438" s="154"/>
    </row>
    <row r="439" spans="1:9" s="155" customFormat="1" x14ac:dyDescent="0.3">
      <c r="A439" s="240"/>
      <c r="B439" s="203" t="s">
        <v>252</v>
      </c>
      <c r="C439" s="204" t="s">
        <v>93</v>
      </c>
      <c r="D439" s="150"/>
      <c r="E439" s="205"/>
      <c r="F439" s="206"/>
      <c r="G439" s="206"/>
      <c r="H439" s="153"/>
      <c r="I439" s="154"/>
    </row>
    <row r="440" spans="1:9" ht="26" x14ac:dyDescent="0.35">
      <c r="A440" s="31"/>
      <c r="B440" s="161" t="s">
        <v>253</v>
      </c>
      <c r="C440" s="162" t="s">
        <v>15</v>
      </c>
      <c r="D440" s="198"/>
      <c r="E440" s="73"/>
      <c r="F440" s="74"/>
      <c r="G440" s="74"/>
      <c r="H440" s="28"/>
      <c r="I440" s="74"/>
    </row>
    <row r="441" spans="1:9" x14ac:dyDescent="0.35">
      <c r="A441" s="31"/>
      <c r="B441" s="161" t="s">
        <v>254</v>
      </c>
      <c r="C441" s="162" t="s">
        <v>15</v>
      </c>
      <c r="D441" s="198"/>
      <c r="E441" s="73"/>
      <c r="F441" s="74"/>
      <c r="G441" s="74"/>
      <c r="H441" s="28"/>
      <c r="I441" s="74"/>
    </row>
    <row r="442" spans="1:9" x14ac:dyDescent="0.35">
      <c r="A442" s="31"/>
      <c r="B442" s="161" t="s">
        <v>255</v>
      </c>
      <c r="C442" s="162" t="s">
        <v>15</v>
      </c>
      <c r="D442" s="198"/>
      <c r="E442" s="73"/>
      <c r="F442" s="74"/>
      <c r="G442" s="74"/>
      <c r="H442" s="28"/>
      <c r="I442" s="74"/>
    </row>
    <row r="443" spans="1:9" x14ac:dyDescent="0.35">
      <c r="A443" s="31"/>
      <c r="B443" s="161" t="s">
        <v>220</v>
      </c>
      <c r="C443" s="162" t="s">
        <v>15</v>
      </c>
      <c r="D443" s="198"/>
      <c r="E443" s="73"/>
      <c r="F443" s="74"/>
      <c r="G443" s="74"/>
      <c r="H443" s="28"/>
      <c r="I443" s="74"/>
    </row>
    <row r="444" spans="1:9" x14ac:dyDescent="0.35">
      <c r="A444" s="31"/>
      <c r="B444" s="161"/>
      <c r="C444" s="162"/>
      <c r="D444" s="198"/>
      <c r="E444" s="73"/>
      <c r="F444" s="74"/>
      <c r="G444" s="74"/>
      <c r="H444" s="28"/>
      <c r="I444" s="74"/>
    </row>
    <row r="445" spans="1:9" s="155" customFormat="1" x14ac:dyDescent="0.3">
      <c r="A445" s="156" t="s">
        <v>256</v>
      </c>
      <c r="B445" s="146" t="s">
        <v>257</v>
      </c>
      <c r="C445" s="156"/>
      <c r="D445" s="174"/>
      <c r="E445" s="175"/>
      <c r="F445" s="176"/>
      <c r="G445" s="176"/>
      <c r="H445" s="177"/>
      <c r="I445" s="179">
        <f>SUM(G446:G449)</f>
        <v>0</v>
      </c>
    </row>
    <row r="446" spans="1:9" s="155" customFormat="1" x14ac:dyDescent="0.3">
      <c r="A446" s="191"/>
      <c r="B446" s="192"/>
      <c r="C446" s="193"/>
      <c r="D446" s="150"/>
      <c r="E446" s="194"/>
      <c r="F446" s="195"/>
      <c r="G446" s="195">
        <f t="shared" ref="G446:G447" si="63">E446*F446</f>
        <v>0</v>
      </c>
      <c r="H446" s="153"/>
      <c r="I446" s="154"/>
    </row>
    <row r="447" spans="1:9" s="155" customFormat="1" x14ac:dyDescent="0.3">
      <c r="A447" s="240"/>
      <c r="B447" s="203" t="s">
        <v>221</v>
      </c>
      <c r="C447" s="204" t="s">
        <v>93</v>
      </c>
      <c r="D447" s="150"/>
      <c r="E447" s="205"/>
      <c r="F447" s="206"/>
      <c r="G447" s="206">
        <f t="shared" si="63"/>
        <v>0</v>
      </c>
      <c r="H447" s="153"/>
      <c r="I447" s="154"/>
    </row>
    <row r="448" spans="1:9" x14ac:dyDescent="0.35">
      <c r="A448" s="31"/>
      <c r="B448" s="161" t="s">
        <v>258</v>
      </c>
      <c r="C448" s="162" t="s">
        <v>93</v>
      </c>
      <c r="D448" s="198"/>
      <c r="E448" s="73"/>
      <c r="F448" s="74"/>
      <c r="G448" s="74"/>
      <c r="H448" s="28"/>
      <c r="I448" s="74"/>
    </row>
    <row r="449" spans="1:9" x14ac:dyDescent="0.35">
      <c r="A449" s="31"/>
      <c r="B449" s="161"/>
      <c r="C449" s="162"/>
      <c r="D449" s="198"/>
      <c r="E449" s="73"/>
      <c r="F449" s="74"/>
      <c r="G449" s="74"/>
      <c r="H449" s="28"/>
      <c r="I449" s="74"/>
    </row>
    <row r="450" spans="1:9" s="155" customFormat="1" x14ac:dyDescent="0.3">
      <c r="A450" s="156" t="s">
        <v>259</v>
      </c>
      <c r="B450" s="146" t="s">
        <v>260</v>
      </c>
      <c r="C450" s="156"/>
      <c r="D450" s="174"/>
      <c r="E450" s="175"/>
      <c r="F450" s="176"/>
      <c r="G450" s="176"/>
      <c r="H450" s="177"/>
      <c r="I450" s="179">
        <f>SUM(G451:G454)</f>
        <v>0</v>
      </c>
    </row>
    <row r="451" spans="1:9" s="155" customFormat="1" x14ac:dyDescent="0.3">
      <c r="A451" s="191"/>
      <c r="B451" s="192"/>
      <c r="C451" s="193"/>
      <c r="D451" s="150"/>
      <c r="E451" s="194"/>
      <c r="F451" s="195"/>
      <c r="G451" s="195">
        <f t="shared" ref="G451:G452" si="64">E451*F451</f>
        <v>0</v>
      </c>
      <c r="H451" s="153"/>
      <c r="I451" s="154"/>
    </row>
    <row r="452" spans="1:9" s="155" customFormat="1" x14ac:dyDescent="0.3">
      <c r="A452" s="240"/>
      <c r="B452" s="203" t="s">
        <v>261</v>
      </c>
      <c r="C452" s="204" t="s">
        <v>376</v>
      </c>
      <c r="D452" s="150"/>
      <c r="E452" s="205"/>
      <c r="F452" s="206"/>
      <c r="G452" s="206">
        <f t="shared" si="64"/>
        <v>0</v>
      </c>
      <c r="H452" s="153"/>
      <c r="I452" s="154"/>
    </row>
    <row r="453" spans="1:9" x14ac:dyDescent="0.35">
      <c r="A453" s="31"/>
      <c r="B453" s="161" t="s">
        <v>264</v>
      </c>
      <c r="C453" s="162" t="s">
        <v>15</v>
      </c>
      <c r="D453" s="198"/>
      <c r="E453" s="73"/>
      <c r="F453" s="74"/>
      <c r="G453" s="74"/>
      <c r="H453" s="28"/>
      <c r="I453" s="74"/>
    </row>
    <row r="454" spans="1:9" x14ac:dyDescent="0.35">
      <c r="A454" s="31"/>
      <c r="B454" s="161"/>
      <c r="C454" s="162"/>
      <c r="D454" s="198"/>
      <c r="E454" s="73"/>
      <c r="F454" s="74"/>
      <c r="G454" s="74"/>
      <c r="H454" s="28"/>
      <c r="I454" s="74"/>
    </row>
    <row r="455" spans="1:9" s="155" customFormat="1" x14ac:dyDescent="0.3">
      <c r="A455" s="156" t="s">
        <v>262</v>
      </c>
      <c r="B455" s="146" t="s">
        <v>263</v>
      </c>
      <c r="C455" s="156"/>
      <c r="D455" s="174"/>
      <c r="E455" s="175"/>
      <c r="F455" s="176"/>
      <c r="G455" s="176"/>
      <c r="H455" s="177"/>
      <c r="I455" s="179">
        <f>SUM(G456:G462)</f>
        <v>0</v>
      </c>
    </row>
    <row r="456" spans="1:9" s="155" customFormat="1" x14ac:dyDescent="0.3">
      <c r="A456" s="191"/>
      <c r="B456" s="192"/>
      <c r="C456" s="193"/>
      <c r="D456" s="150"/>
      <c r="E456" s="194"/>
      <c r="F456" s="195"/>
      <c r="G456" s="195">
        <f t="shared" ref="G456:G457" si="65">E456*F456</f>
        <v>0</v>
      </c>
      <c r="H456" s="153"/>
      <c r="I456" s="154"/>
    </row>
    <row r="457" spans="1:9" s="155" customFormat="1" x14ac:dyDescent="0.3">
      <c r="A457" s="240"/>
      <c r="B457" s="203" t="s">
        <v>265</v>
      </c>
      <c r="C457" s="204" t="s">
        <v>376</v>
      </c>
      <c r="D457" s="150"/>
      <c r="E457" s="205"/>
      <c r="F457" s="206"/>
      <c r="G457" s="206">
        <f t="shared" si="65"/>
        <v>0</v>
      </c>
      <c r="H457" s="153"/>
      <c r="I457" s="154"/>
    </row>
    <row r="458" spans="1:9" x14ac:dyDescent="0.35">
      <c r="A458" s="31"/>
      <c r="B458" s="161" t="s">
        <v>266</v>
      </c>
      <c r="C458" s="162" t="s">
        <v>15</v>
      </c>
      <c r="D458" s="198"/>
      <c r="E458" s="73"/>
      <c r="F458" s="74"/>
      <c r="G458" s="74"/>
      <c r="H458" s="28"/>
      <c r="I458" s="74"/>
    </row>
    <row r="459" spans="1:9" x14ac:dyDescent="0.35">
      <c r="A459" s="31"/>
      <c r="B459" s="161"/>
      <c r="C459" s="162"/>
      <c r="D459" s="198"/>
      <c r="E459" s="73"/>
      <c r="F459" s="74"/>
      <c r="G459" s="74"/>
      <c r="H459" s="28"/>
      <c r="I459" s="74"/>
    </row>
    <row r="460" spans="1:9" s="155" customFormat="1" x14ac:dyDescent="0.3">
      <c r="A460" s="240"/>
      <c r="B460" s="203" t="s">
        <v>267</v>
      </c>
      <c r="C460" s="204" t="s">
        <v>376</v>
      </c>
      <c r="D460" s="150"/>
      <c r="E460" s="205"/>
      <c r="F460" s="206"/>
      <c r="G460" s="206">
        <f t="shared" ref="G460" si="66">E460*F460</f>
        <v>0</v>
      </c>
      <c r="H460" s="153"/>
      <c r="I460" s="154"/>
    </row>
    <row r="461" spans="1:9" x14ac:dyDescent="0.35">
      <c r="A461" s="31"/>
      <c r="B461" s="161" t="s">
        <v>268</v>
      </c>
      <c r="C461" s="162" t="s">
        <v>15</v>
      </c>
      <c r="D461" s="198"/>
      <c r="E461" s="73"/>
      <c r="F461" s="74"/>
      <c r="G461" s="74"/>
      <c r="H461" s="28"/>
      <c r="I461" s="74"/>
    </row>
    <row r="462" spans="1:9" x14ac:dyDescent="0.35">
      <c r="A462" s="31"/>
      <c r="B462" s="161"/>
      <c r="C462" s="162"/>
      <c r="D462" s="198"/>
      <c r="E462" s="73"/>
      <c r="F462" s="74"/>
      <c r="G462" s="74"/>
      <c r="H462" s="28"/>
      <c r="I462" s="74"/>
    </row>
    <row r="463" spans="1:9" s="155" customFormat="1" x14ac:dyDescent="0.3">
      <c r="A463" s="156" t="s">
        <v>269</v>
      </c>
      <c r="B463" s="146" t="s">
        <v>270</v>
      </c>
      <c r="C463" s="156"/>
      <c r="D463" s="174"/>
      <c r="E463" s="175"/>
      <c r="F463" s="176"/>
      <c r="G463" s="176"/>
      <c r="H463" s="177"/>
      <c r="I463" s="179">
        <f>SUM(G464:G475)</f>
        <v>0</v>
      </c>
    </row>
    <row r="464" spans="1:9" s="155" customFormat="1" x14ac:dyDescent="0.3">
      <c r="A464" s="191"/>
      <c r="B464" s="192"/>
      <c r="C464" s="193"/>
      <c r="D464" s="150"/>
      <c r="E464" s="194"/>
      <c r="F464" s="195"/>
      <c r="G464" s="195">
        <f t="shared" ref="G464:G465" si="67">E464*F464</f>
        <v>0</v>
      </c>
      <c r="H464" s="153"/>
      <c r="I464" s="154"/>
    </row>
    <row r="465" spans="1:9" s="155" customFormat="1" x14ac:dyDescent="0.3">
      <c r="A465" s="240"/>
      <c r="B465" s="203" t="s">
        <v>271</v>
      </c>
      <c r="C465" s="204" t="s">
        <v>15</v>
      </c>
      <c r="D465" s="150"/>
      <c r="E465" s="205"/>
      <c r="F465" s="206"/>
      <c r="G465" s="206">
        <f t="shared" si="67"/>
        <v>0</v>
      </c>
      <c r="H465" s="153"/>
      <c r="I465" s="154"/>
    </row>
    <row r="466" spans="1:9" x14ac:dyDescent="0.35">
      <c r="A466" s="31"/>
      <c r="B466" s="161" t="s">
        <v>277</v>
      </c>
      <c r="C466" s="162" t="s">
        <v>15</v>
      </c>
      <c r="D466" s="198"/>
      <c r="E466" s="73"/>
      <c r="F466" s="74"/>
      <c r="G466" s="74"/>
      <c r="H466" s="28"/>
      <c r="I466" s="74"/>
    </row>
    <row r="467" spans="1:9" x14ac:dyDescent="0.35">
      <c r="A467" s="31"/>
      <c r="B467" s="161" t="s">
        <v>272</v>
      </c>
      <c r="C467" s="162" t="s">
        <v>15</v>
      </c>
      <c r="D467" s="198"/>
      <c r="E467" s="73"/>
      <c r="F467" s="74"/>
      <c r="G467" s="74"/>
      <c r="H467" s="28"/>
      <c r="I467" s="74"/>
    </row>
    <row r="468" spans="1:9" x14ac:dyDescent="0.35">
      <c r="A468" s="31"/>
      <c r="B468" s="161"/>
      <c r="C468" s="162"/>
      <c r="D468" s="198"/>
      <c r="E468" s="73"/>
      <c r="F468" s="74"/>
      <c r="G468" s="74"/>
      <c r="H468" s="28"/>
      <c r="I468" s="74"/>
    </row>
    <row r="469" spans="1:9" x14ac:dyDescent="0.35">
      <c r="A469" s="31"/>
      <c r="B469" s="161" t="s">
        <v>273</v>
      </c>
      <c r="C469" s="162" t="s">
        <v>15</v>
      </c>
      <c r="D469" s="198"/>
      <c r="E469" s="73"/>
      <c r="F469" s="74"/>
      <c r="G469" s="74"/>
      <c r="H469" s="28"/>
      <c r="I469" s="74"/>
    </row>
    <row r="470" spans="1:9" ht="26" x14ac:dyDescent="0.35">
      <c r="A470" s="31"/>
      <c r="B470" s="161" t="s">
        <v>274</v>
      </c>
      <c r="C470" s="162" t="s">
        <v>15</v>
      </c>
      <c r="D470" s="198"/>
      <c r="E470" s="73"/>
      <c r="F470" s="74"/>
      <c r="G470" s="74"/>
      <c r="H470" s="28"/>
      <c r="I470" s="74"/>
    </row>
    <row r="471" spans="1:9" ht="26" x14ac:dyDescent="0.35">
      <c r="A471" s="31"/>
      <c r="B471" s="161" t="s">
        <v>275</v>
      </c>
      <c r="C471" s="162" t="s">
        <v>15</v>
      </c>
      <c r="D471" s="198"/>
      <c r="E471" s="73"/>
      <c r="F471" s="74"/>
      <c r="G471" s="74"/>
      <c r="H471" s="28"/>
      <c r="I471" s="74"/>
    </row>
    <row r="472" spans="1:9" x14ac:dyDescent="0.35">
      <c r="A472" s="31"/>
      <c r="B472" s="161" t="s">
        <v>276</v>
      </c>
      <c r="C472" s="162" t="s">
        <v>15</v>
      </c>
      <c r="D472" s="198"/>
      <c r="E472" s="73"/>
      <c r="F472" s="74"/>
      <c r="G472" s="74"/>
      <c r="H472" s="28"/>
      <c r="I472" s="74"/>
    </row>
    <row r="473" spans="1:9" x14ac:dyDescent="0.35">
      <c r="A473" s="31"/>
      <c r="B473" s="161" t="s">
        <v>277</v>
      </c>
      <c r="C473" s="162" t="s">
        <v>15</v>
      </c>
      <c r="D473" s="198"/>
      <c r="E473" s="73"/>
      <c r="F473" s="74"/>
      <c r="G473" s="74"/>
      <c r="H473" s="28"/>
      <c r="I473" s="74"/>
    </row>
    <row r="474" spans="1:9" x14ac:dyDescent="0.35">
      <c r="A474" s="31"/>
      <c r="B474" s="161" t="s">
        <v>272</v>
      </c>
      <c r="C474" s="162" t="s">
        <v>15</v>
      </c>
      <c r="D474" s="198"/>
      <c r="E474" s="73"/>
      <c r="F474" s="74"/>
      <c r="G474" s="74"/>
      <c r="H474" s="28"/>
      <c r="I474" s="74"/>
    </row>
    <row r="475" spans="1:9" x14ac:dyDescent="0.35">
      <c r="A475" s="31"/>
      <c r="B475" s="161"/>
      <c r="C475" s="162"/>
      <c r="D475" s="198"/>
      <c r="E475" s="73"/>
      <c r="F475" s="74"/>
      <c r="G475" s="74"/>
      <c r="H475" s="28"/>
      <c r="I475" s="74"/>
    </row>
    <row r="476" spans="1:9" s="155" customFormat="1" x14ac:dyDescent="0.3">
      <c r="A476" s="156" t="s">
        <v>278</v>
      </c>
      <c r="B476" s="146" t="s">
        <v>279</v>
      </c>
      <c r="C476" s="156"/>
      <c r="D476" s="174"/>
      <c r="E476" s="175"/>
      <c r="F476" s="176"/>
      <c r="G476" s="176"/>
      <c r="H476" s="177"/>
      <c r="I476" s="179">
        <f>SUM(G477:G483)</f>
        <v>0</v>
      </c>
    </row>
    <row r="477" spans="1:9" s="155" customFormat="1" x14ac:dyDescent="0.3">
      <c r="A477" s="191"/>
      <c r="B477" s="192"/>
      <c r="C477" s="193"/>
      <c r="D477" s="150"/>
      <c r="E477" s="194"/>
      <c r="F477" s="195"/>
      <c r="G477" s="195">
        <f t="shared" ref="G477:G478" si="68">E477*F477</f>
        <v>0</v>
      </c>
      <c r="H477" s="153"/>
      <c r="I477" s="154"/>
    </row>
    <row r="478" spans="1:9" s="155" customFormat="1" x14ac:dyDescent="0.3">
      <c r="A478" s="240"/>
      <c r="B478" s="203" t="s">
        <v>280</v>
      </c>
      <c r="C478" s="204" t="s">
        <v>376</v>
      </c>
      <c r="D478" s="150"/>
      <c r="E478" s="205"/>
      <c r="F478" s="206"/>
      <c r="G478" s="206">
        <f t="shared" si="68"/>
        <v>0</v>
      </c>
      <c r="H478" s="153"/>
      <c r="I478" s="154"/>
    </row>
    <row r="479" spans="1:9" x14ac:dyDescent="0.35">
      <c r="A479" s="31"/>
      <c r="B479" s="161" t="s">
        <v>283</v>
      </c>
      <c r="C479" s="162" t="s">
        <v>15</v>
      </c>
      <c r="D479" s="198"/>
      <c r="E479" s="73"/>
      <c r="F479" s="74"/>
      <c r="G479" s="74"/>
      <c r="H479" s="28"/>
      <c r="I479" s="74"/>
    </row>
    <row r="480" spans="1:9" x14ac:dyDescent="0.35">
      <c r="A480" s="31"/>
      <c r="B480" s="161"/>
      <c r="C480" s="162"/>
      <c r="D480" s="198"/>
      <c r="E480" s="73"/>
      <c r="F480" s="74"/>
      <c r="G480" s="74"/>
      <c r="H480" s="28"/>
      <c r="I480" s="74"/>
    </row>
    <row r="481" spans="1:9" x14ac:dyDescent="0.35">
      <c r="A481" s="31"/>
      <c r="B481" s="161" t="s">
        <v>281</v>
      </c>
      <c r="C481" s="162" t="s">
        <v>15</v>
      </c>
      <c r="D481" s="198"/>
      <c r="E481" s="73"/>
      <c r="F481" s="74"/>
      <c r="G481" s="74"/>
      <c r="H481" s="28"/>
      <c r="I481" s="74"/>
    </row>
    <row r="482" spans="1:9" x14ac:dyDescent="0.35">
      <c r="A482" s="31"/>
      <c r="B482" s="161" t="s">
        <v>220</v>
      </c>
      <c r="C482" s="162" t="s">
        <v>15</v>
      </c>
      <c r="D482" s="198"/>
      <c r="E482" s="73"/>
      <c r="F482" s="74"/>
      <c r="G482" s="74"/>
      <c r="H482" s="28"/>
      <c r="I482" s="74"/>
    </row>
    <row r="483" spans="1:9" x14ac:dyDescent="0.35">
      <c r="A483" s="31"/>
      <c r="B483" s="161"/>
      <c r="C483" s="162"/>
      <c r="D483" s="198"/>
      <c r="E483" s="73"/>
      <c r="F483" s="74"/>
      <c r="G483" s="74"/>
      <c r="H483" s="28"/>
      <c r="I483" s="74"/>
    </row>
    <row r="484" spans="1:9" s="155" customFormat="1" x14ac:dyDescent="0.3">
      <c r="A484" s="156" t="s">
        <v>284</v>
      </c>
      <c r="B484" s="146" t="s">
        <v>285</v>
      </c>
      <c r="C484" s="156"/>
      <c r="D484" s="174"/>
      <c r="E484" s="175"/>
      <c r="F484" s="176"/>
      <c r="G484" s="176"/>
      <c r="H484" s="177"/>
      <c r="I484" s="179">
        <f>SUM(G485:G487)</f>
        <v>0</v>
      </c>
    </row>
    <row r="485" spans="1:9" s="155" customFormat="1" x14ac:dyDescent="0.3">
      <c r="A485" s="191"/>
      <c r="B485" s="192"/>
      <c r="C485" s="193"/>
      <c r="D485" s="150"/>
      <c r="E485" s="194"/>
      <c r="F485" s="195"/>
      <c r="G485" s="195">
        <f t="shared" ref="G485:G486" si="69">E485*F485</f>
        <v>0</v>
      </c>
      <c r="H485" s="153"/>
      <c r="I485" s="154"/>
    </row>
    <row r="486" spans="1:9" s="155" customFormat="1" x14ac:dyDescent="0.3">
      <c r="A486" s="240"/>
      <c r="B486" s="203" t="s">
        <v>286</v>
      </c>
      <c r="C486" s="204" t="s">
        <v>93</v>
      </c>
      <c r="D486" s="150"/>
      <c r="E486" s="205"/>
      <c r="F486" s="206"/>
      <c r="G486" s="206">
        <f t="shared" si="69"/>
        <v>0</v>
      </c>
      <c r="H486" s="153"/>
      <c r="I486" s="154"/>
    </row>
    <row r="487" spans="1:9" x14ac:dyDescent="0.35">
      <c r="A487" s="31"/>
      <c r="B487" s="161"/>
      <c r="C487" s="162"/>
      <c r="D487" s="198"/>
      <c r="E487" s="73"/>
      <c r="F487" s="74"/>
      <c r="G487" s="74"/>
      <c r="H487" s="28"/>
      <c r="I487" s="74"/>
    </row>
    <row r="488" spans="1:9" x14ac:dyDescent="0.35">
      <c r="A488" s="27"/>
      <c r="B488" s="79"/>
      <c r="C488" s="84"/>
      <c r="D488" s="10"/>
      <c r="E488" s="85"/>
      <c r="F488" s="86"/>
      <c r="G488" s="74">
        <f t="shared" ref="G488" si="70">E488*F488</f>
        <v>0</v>
      </c>
      <c r="H488" s="29"/>
      <c r="I488" s="87"/>
    </row>
    <row r="489" spans="1:9" x14ac:dyDescent="0.35">
      <c r="A489" s="11"/>
      <c r="B489" s="12"/>
      <c r="C489" s="13"/>
      <c r="D489" s="15"/>
      <c r="E489" s="14"/>
      <c r="F489" s="15"/>
      <c r="G489" s="15"/>
      <c r="H489" s="15"/>
      <c r="I489" s="15"/>
    </row>
    <row r="490" spans="1:9" x14ac:dyDescent="0.35">
      <c r="A490" s="292" t="s">
        <v>13</v>
      </c>
      <c r="B490" s="292"/>
      <c r="C490" s="292"/>
      <c r="D490" s="15"/>
      <c r="E490" s="19"/>
      <c r="F490" s="19"/>
      <c r="G490" s="19"/>
      <c r="H490" s="15"/>
      <c r="I490" s="20"/>
    </row>
    <row r="491" spans="1:9" x14ac:dyDescent="0.35">
      <c r="A491" s="11"/>
      <c r="B491" s="12"/>
      <c r="C491" s="13"/>
      <c r="D491" s="15"/>
      <c r="E491" s="14"/>
      <c r="F491" s="15"/>
      <c r="G491" s="15"/>
      <c r="H491" s="15"/>
      <c r="I491" s="15"/>
    </row>
    <row r="492" spans="1:9" x14ac:dyDescent="0.35">
      <c r="A492" s="21" t="s">
        <v>4</v>
      </c>
      <c r="B492" s="293" t="str">
        <f>"Total HT BASE du lot "&amp;$B$5</f>
        <v>Total HT BASE du lot Electricité / Courants Faibles / Sécurité Incendie</v>
      </c>
      <c r="C492" s="293"/>
      <c r="D492" s="22"/>
      <c r="E492" s="296" t="str">
        <f>IF(SUM(G8:G488)=I492,"","ERREUR sur totaux")</f>
        <v/>
      </c>
      <c r="F492" s="296"/>
      <c r="G492" s="296"/>
      <c r="H492" s="22"/>
      <c r="I492" s="23">
        <f>SUM(I8:I488)</f>
        <v>0</v>
      </c>
    </row>
    <row r="493" spans="1:9" x14ac:dyDescent="0.35">
      <c r="A493" s="294" t="s">
        <v>12</v>
      </c>
      <c r="B493" s="294"/>
      <c r="C493" s="245">
        <v>0.1</v>
      </c>
      <c r="D493" s="24"/>
      <c r="E493" s="295"/>
      <c r="F493" s="295"/>
      <c r="G493" s="295"/>
      <c r="H493" s="24"/>
      <c r="I493" s="24">
        <f>I492*C493</f>
        <v>0</v>
      </c>
    </row>
    <row r="494" spans="1:9" x14ac:dyDescent="0.35">
      <c r="A494" s="21" t="s">
        <v>4</v>
      </c>
      <c r="B494" s="293" t="str">
        <f>"Total TTC BASE du lot "&amp;$B$5</f>
        <v>Total TTC BASE du lot Electricité / Courants Faibles / Sécurité Incendie</v>
      </c>
      <c r="C494" s="293"/>
      <c r="D494" s="22"/>
      <c r="E494" s="297"/>
      <c r="F494" s="297"/>
      <c r="G494" s="297"/>
      <c r="H494" s="22"/>
      <c r="I494" s="25">
        <f>SUM(I492:I493)</f>
        <v>0</v>
      </c>
    </row>
    <row r="495" spans="1:9" x14ac:dyDescent="0.35">
      <c r="A495" s="31"/>
      <c r="B495" s="161"/>
      <c r="C495" s="162"/>
      <c r="D495" s="198"/>
      <c r="E495" s="73"/>
      <c r="F495" s="74"/>
      <c r="G495" s="74"/>
      <c r="H495" s="28"/>
      <c r="I495" s="74"/>
    </row>
    <row r="496" spans="1:9" x14ac:dyDescent="0.35">
      <c r="A496" s="196"/>
      <c r="B496" s="159"/>
      <c r="C496" s="160"/>
      <c r="D496" s="168"/>
      <c r="E496" s="169"/>
      <c r="F496" s="170"/>
      <c r="G496" s="170"/>
      <c r="H496" s="28"/>
      <c r="I496" s="74"/>
    </row>
    <row r="497" spans="1:9" x14ac:dyDescent="0.35">
      <c r="A497" s="196"/>
      <c r="B497" s="159"/>
      <c r="C497" s="160"/>
      <c r="D497" s="168"/>
      <c r="E497" s="169"/>
      <c r="F497" s="170"/>
      <c r="G497" s="170"/>
      <c r="H497" s="28"/>
      <c r="I497" s="74"/>
    </row>
    <row r="546" ht="14.25" customHeight="1" x14ac:dyDescent="0.35"/>
    <row r="547" ht="15" hidden="1" customHeight="1" x14ac:dyDescent="0.35"/>
  </sheetData>
  <mergeCells count="15">
    <mergeCell ref="A490:C490"/>
    <mergeCell ref="B492:C492"/>
    <mergeCell ref="A493:B493"/>
    <mergeCell ref="E493:G493"/>
    <mergeCell ref="B494:C494"/>
    <mergeCell ref="E492:G492"/>
    <mergeCell ref="E494:G494"/>
    <mergeCell ref="E1:F1"/>
    <mergeCell ref="G1:I1"/>
    <mergeCell ref="F5:G5"/>
    <mergeCell ref="E2:I2"/>
    <mergeCell ref="A4:B4"/>
    <mergeCell ref="F4:G4"/>
    <mergeCell ref="E3:I3"/>
    <mergeCell ref="A2:B2"/>
  </mergeCells>
  <conditionalFormatting sqref="I491 G6:G19 A3:D3 H4:I19 A493:I494 H492 A492:E492 A490:H491 A4:F19 A44:F44 C43:F43 D45:F47 A2 C2:D2 A20:I21 A22:H22 B26:H26 A42:F42 B24:I25 B27:I27 A24:A27 G42:I49 A65:I65 A88:I88 A144:I144 A150:I150 A134:B134 D134:I134 A171:I171 A178:I178 A177:B177 D177:I177 A193:I193 A129:I129 A218:I221 A229:I229 A233:I237 A240:I243 A286:I286 A269 C269:I269 A277 C277:I277 B278 A303:I313 A315:I322 A325:I343 A351:I351 A420:I420 A425:I435 A440:I444 A448:I449 A459:I459 A462:I462 A468:I468 A467:B467 D467:I467 A475:I475 A469:B474 D469:I474 A483:I483 A388:I394 A28:I39 A245:I248 A263:A264 C263:I264 A270:I270 A272:I274 A360:I371 A373:I380 A95:I95 D140:I141 A140:B141 A355:I357 A48:F49 A51:I54 A56:I56 A59:I63 A98:I112 A116:I118 A121:I126 A136:I136 A143:B143 D143:I143 C162:C163 A224:I226 A250:I251 A254:I262 A265:I266 A268:I268 A288:I299 A405:I405 A488:I488 A497:I497">
    <cfRule type="cellIs" dxfId="249" priority="2400" operator="equal">
      <formula>0</formula>
    </cfRule>
  </conditionalFormatting>
  <conditionalFormatting sqref="A30:H30">
    <cfRule type="cellIs" dxfId="248" priority="2396" operator="equal">
      <formula>0</formula>
    </cfRule>
  </conditionalFormatting>
  <conditionalFormatting sqref="E2:I2">
    <cfRule type="cellIs" dxfId="247" priority="2388" operator="equal">
      <formula>0</formula>
    </cfRule>
  </conditionalFormatting>
  <conditionalFormatting sqref="E3">
    <cfRule type="cellIs" dxfId="246" priority="2387" operator="equal">
      <formula>0</formula>
    </cfRule>
  </conditionalFormatting>
  <conditionalFormatting sqref="E3">
    <cfRule type="cellIs" dxfId="245" priority="2386" operator="equal">
      <formula>0</formula>
    </cfRule>
  </conditionalFormatting>
  <conditionalFormatting sqref="A43:B43">
    <cfRule type="cellIs" dxfId="244" priority="528" operator="equal">
      <formula>0</formula>
    </cfRule>
  </conditionalFormatting>
  <conditionalFormatting sqref="B9:B19">
    <cfRule type="cellIs" dxfId="243" priority="534" operator="equal">
      <formula>0</formula>
    </cfRule>
  </conditionalFormatting>
  <conditionalFormatting sqref="B13:B19">
    <cfRule type="cellIs" dxfId="242" priority="533" operator="equal">
      <formula>0</formula>
    </cfRule>
  </conditionalFormatting>
  <conditionalFormatting sqref="A43:B43">
    <cfRule type="cellIs" dxfId="241" priority="529" operator="equal">
      <formula>0</formula>
    </cfRule>
  </conditionalFormatting>
  <conditionalFormatting sqref="C45:C47">
    <cfRule type="cellIs" dxfId="240" priority="527" operator="equal">
      <formula>0</formula>
    </cfRule>
  </conditionalFormatting>
  <conditionalFormatting sqref="A45:B47">
    <cfRule type="cellIs" dxfId="239" priority="526" operator="equal">
      <formula>0</formula>
    </cfRule>
  </conditionalFormatting>
  <conditionalFormatting sqref="A45:B47">
    <cfRule type="cellIs" dxfId="238" priority="525" operator="equal">
      <formula>0</formula>
    </cfRule>
  </conditionalFormatting>
  <conditionalFormatting sqref="A489:I489">
    <cfRule type="cellIs" dxfId="237" priority="535" operator="equal">
      <formula>0</formula>
    </cfRule>
  </conditionalFormatting>
  <conditionalFormatting sqref="I30">
    <cfRule type="cellIs" dxfId="236" priority="304" operator="equal">
      <formula>0</formula>
    </cfRule>
  </conditionalFormatting>
  <conditionalFormatting sqref="I26">
    <cfRule type="cellIs" dxfId="235" priority="303" operator="equal">
      <formula>0</formula>
    </cfRule>
  </conditionalFormatting>
  <conditionalFormatting sqref="I26">
    <cfRule type="cellIs" dxfId="234" priority="302" operator="equal">
      <formula>0</formula>
    </cfRule>
  </conditionalFormatting>
  <conditionalFormatting sqref="I22">
    <cfRule type="cellIs" dxfId="233" priority="297" operator="equal">
      <formula>0</formula>
    </cfRule>
  </conditionalFormatting>
  <conditionalFormatting sqref="I27">
    <cfRule type="cellIs" dxfId="232" priority="295" operator="equal">
      <formula>0</formula>
    </cfRule>
  </conditionalFormatting>
  <conditionalFormatting sqref="A40:H41">
    <cfRule type="cellIs" dxfId="231" priority="293" operator="equal">
      <formula>0</formula>
    </cfRule>
  </conditionalFormatting>
  <conditionalFormatting sqref="I40:I41">
    <cfRule type="cellIs" dxfId="230" priority="292" operator="equal">
      <formula>0</formula>
    </cfRule>
  </conditionalFormatting>
  <conditionalFormatting sqref="A57:I58">
    <cfRule type="cellIs" dxfId="229" priority="291" operator="equal">
      <formula>0</formula>
    </cfRule>
  </conditionalFormatting>
  <conditionalFormatting sqref="A64:I64">
    <cfRule type="cellIs" dxfId="228" priority="290" operator="equal">
      <formula>0</formula>
    </cfRule>
  </conditionalFormatting>
  <conditionalFormatting sqref="A66:I69 A72:I72">
    <cfRule type="cellIs" dxfId="227" priority="289" operator="equal">
      <formula>0</formula>
    </cfRule>
  </conditionalFormatting>
  <conditionalFormatting sqref="A73:I73">
    <cfRule type="cellIs" dxfId="226" priority="288" operator="equal">
      <formula>0</formula>
    </cfRule>
  </conditionalFormatting>
  <conditionalFormatting sqref="A70:I71">
    <cfRule type="cellIs" dxfId="225" priority="287" operator="equal">
      <formula>0</formula>
    </cfRule>
  </conditionalFormatting>
  <conditionalFormatting sqref="A89:I89">
    <cfRule type="cellIs" dxfId="224" priority="286" operator="equal">
      <formula>0</formula>
    </cfRule>
  </conditionalFormatting>
  <conditionalFormatting sqref="A90:I90">
    <cfRule type="cellIs" dxfId="223" priority="285" operator="equal">
      <formula>0</formula>
    </cfRule>
  </conditionalFormatting>
  <conditionalFormatting sqref="A91:I91">
    <cfRule type="cellIs" dxfId="222" priority="284" operator="equal">
      <formula>0</formula>
    </cfRule>
  </conditionalFormatting>
  <conditionalFormatting sqref="A119:I119">
    <cfRule type="cellIs" dxfId="221" priority="283" operator="equal">
      <formula>0</formula>
    </cfRule>
  </conditionalFormatting>
  <conditionalFormatting sqref="A120:I120">
    <cfRule type="cellIs" dxfId="220" priority="282" operator="equal">
      <formula>0</formula>
    </cfRule>
  </conditionalFormatting>
  <conditionalFormatting sqref="A76:I76 A94:I94">
    <cfRule type="cellIs" dxfId="219" priority="281" operator="equal">
      <formula>0</formula>
    </cfRule>
  </conditionalFormatting>
  <conditionalFormatting sqref="A77:I77">
    <cfRule type="cellIs" dxfId="218" priority="280" operator="equal">
      <formula>0</formula>
    </cfRule>
  </conditionalFormatting>
  <conditionalFormatting sqref="A130:I130">
    <cfRule type="cellIs" dxfId="217" priority="279" operator="equal">
      <formula>0</formula>
    </cfRule>
  </conditionalFormatting>
  <conditionalFormatting sqref="A131:I131">
    <cfRule type="cellIs" dxfId="216" priority="278" operator="equal">
      <formula>0</formula>
    </cfRule>
  </conditionalFormatting>
  <conditionalFormatting sqref="A132:I132 C134 C140:C141 C143">
    <cfRule type="cellIs" dxfId="215" priority="277" operator="equal">
      <formula>0</formula>
    </cfRule>
  </conditionalFormatting>
  <conditionalFormatting sqref="A145:I145 A146 D146:I146">
    <cfRule type="cellIs" dxfId="214" priority="276" operator="equal">
      <formula>0</formula>
    </cfRule>
  </conditionalFormatting>
  <conditionalFormatting sqref="A164:I164">
    <cfRule type="cellIs" dxfId="213" priority="273" operator="equal">
      <formula>0</formula>
    </cfRule>
  </conditionalFormatting>
  <conditionalFormatting sqref="A165:B165 D165:I165">
    <cfRule type="cellIs" dxfId="212" priority="272" operator="equal">
      <formula>0</formula>
    </cfRule>
  </conditionalFormatting>
  <conditionalFormatting sqref="C165">
    <cfRule type="cellIs" dxfId="211" priority="271" operator="equal">
      <formula>0</formula>
    </cfRule>
  </conditionalFormatting>
  <conditionalFormatting sqref="A166:B166 D166:I166">
    <cfRule type="cellIs" dxfId="210" priority="270" operator="equal">
      <formula>0</formula>
    </cfRule>
  </conditionalFormatting>
  <conditionalFormatting sqref="C166">
    <cfRule type="cellIs" dxfId="209" priority="269" operator="equal">
      <formula>0</formula>
    </cfRule>
  </conditionalFormatting>
  <conditionalFormatting sqref="A168:B168 D168:I168">
    <cfRule type="cellIs" dxfId="208" priority="268" operator="equal">
      <formula>0</formula>
    </cfRule>
  </conditionalFormatting>
  <conditionalFormatting sqref="C168">
    <cfRule type="cellIs" dxfId="207" priority="267" operator="equal">
      <formula>0</formula>
    </cfRule>
  </conditionalFormatting>
  <conditionalFormatting sqref="A173:B173 D173:I173">
    <cfRule type="cellIs" dxfId="206" priority="260" operator="equal">
      <formula>0</formula>
    </cfRule>
  </conditionalFormatting>
  <conditionalFormatting sqref="C173">
    <cfRule type="cellIs" dxfId="205" priority="259" operator="equal">
      <formula>0</formula>
    </cfRule>
  </conditionalFormatting>
  <conditionalFormatting sqref="A172:I172">
    <cfRule type="cellIs" dxfId="204" priority="258" operator="equal">
      <formula>0</formula>
    </cfRule>
  </conditionalFormatting>
  <conditionalFormatting sqref="A174:B174 D174:I174">
    <cfRule type="cellIs" dxfId="203" priority="257" operator="equal">
      <formula>0</formula>
    </cfRule>
  </conditionalFormatting>
  <conditionalFormatting sqref="A181:B181 D181:I181">
    <cfRule type="cellIs" dxfId="202" priority="249" operator="equal">
      <formula>0</formula>
    </cfRule>
  </conditionalFormatting>
  <conditionalFormatting sqref="C181">
    <cfRule type="cellIs" dxfId="201" priority="248" operator="equal">
      <formula>0</formula>
    </cfRule>
  </conditionalFormatting>
  <conditionalFormatting sqref="C195">
    <cfRule type="cellIs" dxfId="200" priority="229" operator="equal">
      <formula>0</formula>
    </cfRule>
  </conditionalFormatting>
  <conditionalFormatting sqref="A187:I187">
    <cfRule type="cellIs" dxfId="199" priority="237" operator="equal">
      <formula>0</formula>
    </cfRule>
  </conditionalFormatting>
  <conditionalFormatting sqref="C174">
    <cfRule type="cellIs" dxfId="198" priority="256" operator="equal">
      <formula>0</formula>
    </cfRule>
  </conditionalFormatting>
  <conditionalFormatting sqref="A176:B176 D176:I176">
    <cfRule type="cellIs" dxfId="197" priority="255" operator="equal">
      <formula>0</formula>
    </cfRule>
  </conditionalFormatting>
  <conditionalFormatting sqref="A183:B183 D183:I183">
    <cfRule type="cellIs" dxfId="196" priority="247" operator="equal">
      <formula>0</formula>
    </cfRule>
  </conditionalFormatting>
  <conditionalFormatting sqref="C183">
    <cfRule type="cellIs" dxfId="195" priority="246" operator="equal">
      <formula>0</formula>
    </cfRule>
  </conditionalFormatting>
  <conditionalFormatting sqref="C176:C177">
    <cfRule type="cellIs" dxfId="194" priority="254" operator="equal">
      <formula>0</formula>
    </cfRule>
  </conditionalFormatting>
  <conditionalFormatting sqref="A186:I186">
    <cfRule type="cellIs" dxfId="193" priority="253" operator="equal">
      <formula>0</formula>
    </cfRule>
  </conditionalFormatting>
  <conditionalFormatting sqref="A179:I179">
    <cfRule type="cellIs" dxfId="192" priority="252" operator="equal">
      <formula>0</formula>
    </cfRule>
  </conditionalFormatting>
  <conditionalFormatting sqref="A180:B180 D180:I180">
    <cfRule type="cellIs" dxfId="191" priority="251" operator="equal">
      <formula>0</formula>
    </cfRule>
  </conditionalFormatting>
  <conditionalFormatting sqref="C180">
    <cfRule type="cellIs" dxfId="190" priority="250" operator="equal">
      <formula>0</formula>
    </cfRule>
  </conditionalFormatting>
  <conditionalFormatting sqref="A196:B196 D196:I196">
    <cfRule type="cellIs" dxfId="189" priority="228" operator="equal">
      <formula>0</formula>
    </cfRule>
  </conditionalFormatting>
  <conditionalFormatting sqref="C196">
    <cfRule type="cellIs" dxfId="188" priority="227" operator="equal">
      <formula>0</formula>
    </cfRule>
  </conditionalFormatting>
  <conditionalFormatting sqref="A201:I201">
    <cfRule type="cellIs" dxfId="187" priority="232" operator="equal">
      <formula>0</formula>
    </cfRule>
  </conditionalFormatting>
  <conditionalFormatting sqref="A198:B198 D198:I198">
    <cfRule type="cellIs" dxfId="186" priority="226" operator="equal">
      <formula>0</formula>
    </cfRule>
  </conditionalFormatting>
  <conditionalFormatting sqref="A194:I194">
    <cfRule type="cellIs" dxfId="185" priority="231" operator="equal">
      <formula>0</formula>
    </cfRule>
  </conditionalFormatting>
  <conditionalFormatting sqref="A195:B195 D195:I195">
    <cfRule type="cellIs" dxfId="184" priority="230" operator="equal">
      <formula>0</formula>
    </cfRule>
  </conditionalFormatting>
  <conditionalFormatting sqref="C198">
    <cfRule type="cellIs" dxfId="183" priority="225" operator="equal">
      <formula>0</formula>
    </cfRule>
  </conditionalFormatting>
  <conditionalFormatting sqref="A208:B208 D208:I208">
    <cfRule type="cellIs" dxfId="182" priority="218" operator="equal">
      <formula>0</formula>
    </cfRule>
  </conditionalFormatting>
  <conditionalFormatting sqref="C208">
    <cfRule type="cellIs" dxfId="181" priority="217" operator="equal">
      <formula>0</formula>
    </cfRule>
  </conditionalFormatting>
  <conditionalFormatting sqref="A202:I202">
    <cfRule type="cellIs" dxfId="180" priority="216" operator="equal">
      <formula>0</formula>
    </cfRule>
  </conditionalFormatting>
  <conditionalFormatting sqref="A128:I128">
    <cfRule type="cellIs" dxfId="179" priority="211" operator="equal">
      <formula>0</formula>
    </cfRule>
  </conditionalFormatting>
  <conditionalFormatting sqref="A212:B212 D212:I212">
    <cfRule type="cellIs" dxfId="178" priority="213" operator="equal">
      <formula>0</formula>
    </cfRule>
  </conditionalFormatting>
  <conditionalFormatting sqref="C212">
    <cfRule type="cellIs" dxfId="177" priority="212" operator="equal">
      <formula>0</formula>
    </cfRule>
  </conditionalFormatting>
  <conditionalFormatting sqref="A217:B217 D217:I217">
    <cfRule type="cellIs" dxfId="176" priority="210" operator="equal">
      <formula>0</formula>
    </cfRule>
  </conditionalFormatting>
  <conditionalFormatting sqref="A214:B214 D214:I214">
    <cfRule type="cellIs" dxfId="175" priority="209" operator="equal">
      <formula>0</formula>
    </cfRule>
  </conditionalFormatting>
  <conditionalFormatting sqref="C214">
    <cfRule type="cellIs" dxfId="174" priority="208" operator="equal">
      <formula>0</formula>
    </cfRule>
  </conditionalFormatting>
  <conditionalFormatting sqref="A213:I213">
    <cfRule type="cellIs" dxfId="173" priority="207" operator="equal">
      <formula>0</formula>
    </cfRule>
  </conditionalFormatting>
  <conditionalFormatting sqref="A216:B216 D216:I216">
    <cfRule type="cellIs" dxfId="172" priority="204" operator="equal">
      <formula>0</formula>
    </cfRule>
  </conditionalFormatting>
  <conditionalFormatting sqref="C216:C217">
    <cfRule type="cellIs" dxfId="171" priority="203" operator="equal">
      <formula>0</formula>
    </cfRule>
  </conditionalFormatting>
  <conditionalFormatting sqref="A78:I78">
    <cfRule type="cellIs" dxfId="170" priority="202" operator="equal">
      <formula>0</formula>
    </cfRule>
  </conditionalFormatting>
  <conditionalFormatting sqref="A79:I79">
    <cfRule type="cellIs" dxfId="169" priority="201" operator="equal">
      <formula>0</formula>
    </cfRule>
  </conditionalFormatting>
  <conditionalFormatting sqref="A80:I80">
    <cfRule type="cellIs" dxfId="168" priority="200" operator="equal">
      <formula>0</formula>
    </cfRule>
  </conditionalFormatting>
  <conditionalFormatting sqref="A81:I81">
    <cfRule type="cellIs" dxfId="167" priority="199" operator="equal">
      <formula>0</formula>
    </cfRule>
  </conditionalFormatting>
  <conditionalFormatting sqref="A82:I82">
    <cfRule type="cellIs" dxfId="166" priority="198" operator="equal">
      <formula>0</formula>
    </cfRule>
  </conditionalFormatting>
  <conditionalFormatting sqref="A83:I83">
    <cfRule type="cellIs" dxfId="165" priority="197" operator="equal">
      <formula>0</formula>
    </cfRule>
  </conditionalFormatting>
  <conditionalFormatting sqref="A86:I86">
    <cfRule type="cellIs" dxfId="164" priority="196" operator="equal">
      <formula>0</formula>
    </cfRule>
  </conditionalFormatting>
  <conditionalFormatting sqref="A87:I87">
    <cfRule type="cellIs" dxfId="163" priority="195" operator="equal">
      <formula>0</formula>
    </cfRule>
  </conditionalFormatting>
  <conditionalFormatting sqref="A227:I227">
    <cfRule type="cellIs" dxfId="162" priority="194" operator="equal">
      <formula>0</formula>
    </cfRule>
  </conditionalFormatting>
  <conditionalFormatting sqref="A228:I228">
    <cfRule type="cellIs" dxfId="161" priority="193" operator="equal">
      <formula>0</formula>
    </cfRule>
  </conditionalFormatting>
  <conditionalFormatting sqref="A230:I232">
    <cfRule type="cellIs" dxfId="160" priority="192" operator="equal">
      <formula>0</formula>
    </cfRule>
  </conditionalFormatting>
  <conditionalFormatting sqref="A238:I238">
    <cfRule type="cellIs" dxfId="159" priority="190" operator="equal">
      <formula>0</formula>
    </cfRule>
  </conditionalFormatting>
  <conditionalFormatting sqref="A239:I239">
    <cfRule type="cellIs" dxfId="158" priority="188" operator="equal">
      <formula>0</formula>
    </cfRule>
  </conditionalFormatting>
  <conditionalFormatting sqref="A244:I244">
    <cfRule type="cellIs" dxfId="157" priority="187" operator="equal">
      <formula>0</formula>
    </cfRule>
  </conditionalFormatting>
  <conditionalFormatting sqref="A281:I283 A278:A279 C278:I279 A285:I285">
    <cfRule type="cellIs" dxfId="156" priority="185" operator="equal">
      <formula>0</formula>
    </cfRule>
  </conditionalFormatting>
  <conditionalFormatting sqref="B269">
    <cfRule type="cellIs" dxfId="155" priority="184" operator="equal">
      <formula>0</formula>
    </cfRule>
  </conditionalFormatting>
  <conditionalFormatting sqref="A287:I287">
    <cfRule type="cellIs" dxfId="154" priority="183" operator="equal">
      <formula>0</formula>
    </cfRule>
  </conditionalFormatting>
  <conditionalFormatting sqref="A300:I300">
    <cfRule type="cellIs" dxfId="153" priority="177" operator="equal">
      <formula>0</formula>
    </cfRule>
  </conditionalFormatting>
  <conditionalFormatting sqref="A301:I301">
    <cfRule type="cellIs" dxfId="152" priority="176" operator="equal">
      <formula>0</formula>
    </cfRule>
  </conditionalFormatting>
  <conditionalFormatting sqref="A314:I314">
    <cfRule type="cellIs" dxfId="151" priority="175" operator="equal">
      <formula>0</formula>
    </cfRule>
  </conditionalFormatting>
  <conditionalFormatting sqref="A323:I324">
    <cfRule type="cellIs" dxfId="150" priority="174" operator="equal">
      <formula>0</formula>
    </cfRule>
  </conditionalFormatting>
  <conditionalFormatting sqref="A344:I350">
    <cfRule type="cellIs" dxfId="149" priority="173" operator="equal">
      <formula>0</formula>
    </cfRule>
  </conditionalFormatting>
  <conditionalFormatting sqref="A381:I382 A384:I386">
    <cfRule type="cellIs" dxfId="148" priority="172" operator="equal">
      <formula>0</formula>
    </cfRule>
  </conditionalFormatting>
  <conditionalFormatting sqref="A387:I387">
    <cfRule type="cellIs" dxfId="147" priority="171" operator="equal">
      <formula>0</formula>
    </cfRule>
  </conditionalFormatting>
  <conditionalFormatting sqref="A395:I396 A410:I411">
    <cfRule type="cellIs" dxfId="146" priority="170" operator="equal">
      <formula>0</formula>
    </cfRule>
  </conditionalFormatting>
  <conditionalFormatting sqref="A397:I401">
    <cfRule type="cellIs" dxfId="145" priority="169" operator="equal">
      <formula>0</formula>
    </cfRule>
  </conditionalFormatting>
  <conditionalFormatting sqref="A402:I404">
    <cfRule type="cellIs" dxfId="144" priority="168" operator="equal">
      <formula>0</formula>
    </cfRule>
  </conditionalFormatting>
  <conditionalFormatting sqref="A409:I409">
    <cfRule type="cellIs" dxfId="143" priority="167" operator="equal">
      <formula>0</formula>
    </cfRule>
  </conditionalFormatting>
  <conditionalFormatting sqref="A406:I408">
    <cfRule type="cellIs" dxfId="142" priority="166" operator="equal">
      <formula>0</formula>
    </cfRule>
  </conditionalFormatting>
  <conditionalFormatting sqref="A413:I414 A416:I416 A415:B415 D415:I415">
    <cfRule type="cellIs" dxfId="141" priority="165" operator="equal">
      <formula>0</formula>
    </cfRule>
  </conditionalFormatting>
  <conditionalFormatting sqref="A412:I412">
    <cfRule type="cellIs" dxfId="140" priority="164" operator="equal">
      <formula>0</formula>
    </cfRule>
  </conditionalFormatting>
  <conditionalFormatting sqref="A421:I424">
    <cfRule type="cellIs" dxfId="139" priority="163" operator="equal">
      <formula>0</formula>
    </cfRule>
  </conditionalFormatting>
  <conditionalFormatting sqref="A417:I417">
    <cfRule type="cellIs" dxfId="138" priority="162" operator="equal">
      <formula>0</formula>
    </cfRule>
  </conditionalFormatting>
  <conditionalFormatting sqref="A418:I418">
    <cfRule type="cellIs" dxfId="137" priority="161" operator="equal">
      <formula>0</formula>
    </cfRule>
  </conditionalFormatting>
  <conditionalFormatting sqref="A419:I419">
    <cfRule type="cellIs" dxfId="136" priority="160" operator="equal">
      <formula>0</formula>
    </cfRule>
  </conditionalFormatting>
  <conditionalFormatting sqref="A436:I439">
    <cfRule type="cellIs" dxfId="135" priority="159" operator="equal">
      <formula>0</formula>
    </cfRule>
  </conditionalFormatting>
  <conditionalFormatting sqref="A445:I447">
    <cfRule type="cellIs" dxfId="134" priority="158" operator="equal">
      <formula>0</formula>
    </cfRule>
  </conditionalFormatting>
  <conditionalFormatting sqref="A453:I454">
    <cfRule type="cellIs" dxfId="133" priority="157" operator="equal">
      <formula>0</formula>
    </cfRule>
  </conditionalFormatting>
  <conditionalFormatting sqref="A450:I452">
    <cfRule type="cellIs" dxfId="132" priority="156" operator="equal">
      <formula>0</formula>
    </cfRule>
  </conditionalFormatting>
  <conditionalFormatting sqref="A458:I458">
    <cfRule type="cellIs" dxfId="131" priority="155" operator="equal">
      <formula>0</formula>
    </cfRule>
  </conditionalFormatting>
  <conditionalFormatting sqref="A455:I456 A457:B457 D457:I457">
    <cfRule type="cellIs" dxfId="130" priority="154" operator="equal">
      <formula>0</formula>
    </cfRule>
  </conditionalFormatting>
  <conditionalFormatting sqref="A461:I461">
    <cfRule type="cellIs" dxfId="129" priority="153" operator="equal">
      <formula>0</formula>
    </cfRule>
  </conditionalFormatting>
  <conditionalFormatting sqref="A460:B460 D460:I460">
    <cfRule type="cellIs" dxfId="128" priority="152" operator="equal">
      <formula>0</formula>
    </cfRule>
  </conditionalFormatting>
  <conditionalFormatting sqref="A466:I466 C467">
    <cfRule type="cellIs" dxfId="127" priority="151" operator="equal">
      <formula>0</formula>
    </cfRule>
  </conditionalFormatting>
  <conditionalFormatting sqref="A463:I465">
    <cfRule type="cellIs" dxfId="126" priority="150" operator="equal">
      <formula>0</formula>
    </cfRule>
  </conditionalFormatting>
  <conditionalFormatting sqref="C469:C474">
    <cfRule type="cellIs" dxfId="125" priority="149" operator="equal">
      <formula>0</formula>
    </cfRule>
  </conditionalFormatting>
  <conditionalFormatting sqref="A481:B481 D481:I481">
    <cfRule type="cellIs" dxfId="124" priority="148" operator="equal">
      <formula>0</formula>
    </cfRule>
  </conditionalFormatting>
  <conditionalFormatting sqref="A479:A480 C479:I480 C481:C482">
    <cfRule type="cellIs" dxfId="123" priority="147" operator="equal">
      <formula>0</formula>
    </cfRule>
  </conditionalFormatting>
  <conditionalFormatting sqref="A476:I477 A478 D478:I478">
    <cfRule type="cellIs" dxfId="122" priority="146" operator="equal">
      <formula>0</formula>
    </cfRule>
  </conditionalFormatting>
  <conditionalFormatting sqref="B478">
    <cfRule type="cellIs" dxfId="121" priority="145" operator="equal">
      <formula>0</formula>
    </cfRule>
  </conditionalFormatting>
  <conditionalFormatting sqref="B479:B480">
    <cfRule type="cellIs" dxfId="120" priority="144" operator="equal">
      <formula>0</formula>
    </cfRule>
  </conditionalFormatting>
  <conditionalFormatting sqref="A482:B482 D482:I482">
    <cfRule type="cellIs" dxfId="119" priority="143" operator="equal">
      <formula>0</formula>
    </cfRule>
  </conditionalFormatting>
  <conditionalFormatting sqref="A487 C487:I487">
    <cfRule type="cellIs" dxfId="118" priority="142" operator="equal">
      <formula>0</formula>
    </cfRule>
  </conditionalFormatting>
  <conditionalFormatting sqref="A484:I485 A486 C486:I486">
    <cfRule type="cellIs" dxfId="117" priority="141" operator="equal">
      <formula>0</formula>
    </cfRule>
  </conditionalFormatting>
  <conditionalFormatting sqref="B486">
    <cfRule type="cellIs" dxfId="116" priority="140" operator="equal">
      <formula>0</formula>
    </cfRule>
  </conditionalFormatting>
  <conditionalFormatting sqref="B487">
    <cfRule type="cellIs" dxfId="115" priority="139" operator="equal">
      <formula>0</formula>
    </cfRule>
  </conditionalFormatting>
  <conditionalFormatting sqref="A276:I276">
    <cfRule type="cellIs" dxfId="114" priority="138" operator="equal">
      <formula>0</formula>
    </cfRule>
  </conditionalFormatting>
  <conditionalFormatting sqref="B279">
    <cfRule type="cellIs" dxfId="113" priority="137" operator="equal">
      <formula>0</formula>
    </cfRule>
  </conditionalFormatting>
  <conditionalFormatting sqref="B263:B264">
    <cfRule type="cellIs" dxfId="112" priority="136" operator="equal">
      <formula>0</formula>
    </cfRule>
  </conditionalFormatting>
  <conditionalFormatting sqref="A271:I271">
    <cfRule type="cellIs" dxfId="111" priority="135" operator="equal">
      <formula>0</formula>
    </cfRule>
  </conditionalFormatting>
  <conditionalFormatting sqref="A280:I280">
    <cfRule type="cellIs" dxfId="110" priority="134" operator="equal">
      <formula>0</formula>
    </cfRule>
  </conditionalFormatting>
  <conditionalFormatting sqref="A495:I496">
    <cfRule type="cellIs" dxfId="109" priority="122" operator="equal">
      <formula>0</formula>
    </cfRule>
  </conditionalFormatting>
  <conditionalFormatting sqref="A358:I359">
    <cfRule type="cellIs" dxfId="108" priority="120" operator="equal">
      <formula>0</formula>
    </cfRule>
  </conditionalFormatting>
  <conditionalFormatting sqref="A372:I372">
    <cfRule type="cellIs" dxfId="107" priority="119" operator="equal">
      <formula>0</formula>
    </cfRule>
  </conditionalFormatting>
  <conditionalFormatting sqref="A252:I253">
    <cfRule type="cellIs" dxfId="106" priority="118" operator="equal">
      <formula>0</formula>
    </cfRule>
  </conditionalFormatting>
  <conditionalFormatting sqref="A137:I137">
    <cfRule type="cellIs" dxfId="105" priority="117" operator="equal">
      <formula>0</formula>
    </cfRule>
  </conditionalFormatting>
  <conditionalFormatting sqref="A352:I354">
    <cfRule type="cellIs" dxfId="104" priority="116" operator="equal">
      <formula>0</formula>
    </cfRule>
  </conditionalFormatting>
  <conditionalFormatting sqref="A23:I23">
    <cfRule type="cellIs" dxfId="103" priority="115" operator="equal">
      <formula>0</formula>
    </cfRule>
  </conditionalFormatting>
  <conditionalFormatting sqref="A50:I50">
    <cfRule type="cellIs" dxfId="102" priority="114" operator="equal">
      <formula>0</formula>
    </cfRule>
  </conditionalFormatting>
  <conditionalFormatting sqref="A55:I55">
    <cfRule type="cellIs" dxfId="101" priority="113" operator="equal">
      <formula>0</formula>
    </cfRule>
  </conditionalFormatting>
  <conditionalFormatting sqref="A92:I92">
    <cfRule type="cellIs" dxfId="100" priority="112" operator="equal">
      <formula>0</formula>
    </cfRule>
  </conditionalFormatting>
  <conditionalFormatting sqref="A93:I93">
    <cfRule type="cellIs" dxfId="99" priority="111" operator="equal">
      <formula>0</formula>
    </cfRule>
  </conditionalFormatting>
  <conditionalFormatting sqref="A74:I74">
    <cfRule type="cellIs" dxfId="98" priority="110" operator="equal">
      <formula>0</formula>
    </cfRule>
  </conditionalFormatting>
  <conditionalFormatting sqref="A75:I75">
    <cfRule type="cellIs" dxfId="97" priority="109" operator="equal">
      <formula>0</formula>
    </cfRule>
  </conditionalFormatting>
  <conditionalFormatting sqref="A84:I84">
    <cfRule type="cellIs" dxfId="96" priority="108" operator="equal">
      <formula>0</formula>
    </cfRule>
  </conditionalFormatting>
  <conditionalFormatting sqref="A85:I85">
    <cfRule type="cellIs" dxfId="95" priority="107" operator="equal">
      <formula>0</formula>
    </cfRule>
  </conditionalFormatting>
  <conditionalFormatting sqref="A96:I96">
    <cfRule type="cellIs" dxfId="94" priority="106" operator="equal">
      <formula>0</formula>
    </cfRule>
  </conditionalFormatting>
  <conditionalFormatting sqref="A97:I97">
    <cfRule type="cellIs" dxfId="93" priority="105" operator="equal">
      <formula>0</formula>
    </cfRule>
  </conditionalFormatting>
  <conditionalFormatting sqref="A113:I113">
    <cfRule type="cellIs" dxfId="92" priority="104" operator="equal">
      <formula>0</formula>
    </cfRule>
  </conditionalFormatting>
  <conditionalFormatting sqref="A114:I114">
    <cfRule type="cellIs" dxfId="91" priority="103" operator="equal">
      <formula>0</formula>
    </cfRule>
  </conditionalFormatting>
  <conditionalFormatting sqref="A115:I115">
    <cfRule type="cellIs" dxfId="90" priority="102" operator="equal">
      <formula>0</formula>
    </cfRule>
  </conditionalFormatting>
  <conditionalFormatting sqref="D149:I149 A149:B149">
    <cfRule type="cellIs" dxfId="89" priority="101" operator="equal">
      <formula>0</formula>
    </cfRule>
  </conditionalFormatting>
  <conditionalFormatting sqref="C146 C149">
    <cfRule type="cellIs" dxfId="88" priority="100" operator="equal">
      <formula>0</formula>
    </cfRule>
  </conditionalFormatting>
  <conditionalFormatting sqref="A135:B135 D135:I135">
    <cfRule type="cellIs" dxfId="87" priority="99" operator="equal">
      <formula>0</formula>
    </cfRule>
  </conditionalFormatting>
  <conditionalFormatting sqref="C135">
    <cfRule type="cellIs" dxfId="86" priority="98" operator="equal">
      <formula>0</formula>
    </cfRule>
  </conditionalFormatting>
  <conditionalFormatting sqref="D139:I139 A139:B139">
    <cfRule type="cellIs" dxfId="85" priority="97" operator="equal">
      <formula>0</formula>
    </cfRule>
  </conditionalFormatting>
  <conditionalFormatting sqref="C139">
    <cfRule type="cellIs" dxfId="84" priority="96" operator="equal">
      <formula>0</formula>
    </cfRule>
  </conditionalFormatting>
  <conditionalFormatting sqref="B146">
    <cfRule type="cellIs" dxfId="83" priority="95" operator="equal">
      <formula>0</formula>
    </cfRule>
  </conditionalFormatting>
  <conditionalFormatting sqref="A138 D138:I138">
    <cfRule type="cellIs" dxfId="82" priority="94" operator="equal">
      <formula>0</formula>
    </cfRule>
  </conditionalFormatting>
  <conditionalFormatting sqref="C138">
    <cfRule type="cellIs" dxfId="81" priority="93" operator="equal">
      <formula>0</formula>
    </cfRule>
  </conditionalFormatting>
  <conditionalFormatting sqref="B138">
    <cfRule type="cellIs" dxfId="80" priority="92" operator="equal">
      <formula>0</formula>
    </cfRule>
  </conditionalFormatting>
  <conditionalFormatting sqref="D142:I142 A142:B142">
    <cfRule type="cellIs" dxfId="79" priority="91" operator="equal">
      <formula>0</formula>
    </cfRule>
  </conditionalFormatting>
  <conditionalFormatting sqref="C142">
    <cfRule type="cellIs" dxfId="78" priority="90" operator="equal">
      <formula>0</formula>
    </cfRule>
  </conditionalFormatting>
  <conditionalFormatting sqref="D147:I148 A147:B148">
    <cfRule type="cellIs" dxfId="77" priority="89" operator="equal">
      <formula>0</formula>
    </cfRule>
  </conditionalFormatting>
  <conditionalFormatting sqref="C147:C148">
    <cfRule type="cellIs" dxfId="76" priority="88" operator="equal">
      <formula>0</formula>
    </cfRule>
  </conditionalFormatting>
  <conditionalFormatting sqref="A151:I151 A155:I155 A159:I159">
    <cfRule type="cellIs" dxfId="75" priority="87" operator="equal">
      <formula>0</formula>
    </cfRule>
  </conditionalFormatting>
  <conditionalFormatting sqref="A152:B152 D152:I152">
    <cfRule type="cellIs" dxfId="74" priority="86" operator="equal">
      <formula>0</formula>
    </cfRule>
  </conditionalFormatting>
  <conditionalFormatting sqref="C152">
    <cfRule type="cellIs" dxfId="73" priority="85" operator="equal">
      <formula>0</formula>
    </cfRule>
  </conditionalFormatting>
  <conditionalFormatting sqref="A153:B153 D153:I153">
    <cfRule type="cellIs" dxfId="72" priority="84" operator="equal">
      <formula>0</formula>
    </cfRule>
  </conditionalFormatting>
  <conditionalFormatting sqref="C153">
    <cfRule type="cellIs" dxfId="71" priority="83" operator="equal">
      <formula>0</formula>
    </cfRule>
  </conditionalFormatting>
  <conditionalFormatting sqref="A156:I156">
    <cfRule type="cellIs" dxfId="70" priority="82" operator="equal">
      <formula>0</formula>
    </cfRule>
  </conditionalFormatting>
  <conditionalFormatting sqref="A157:B157 D157:I157">
    <cfRule type="cellIs" dxfId="69" priority="81" operator="equal">
      <formula>0</formula>
    </cfRule>
  </conditionalFormatting>
  <conditionalFormatting sqref="C157">
    <cfRule type="cellIs" dxfId="68" priority="80" operator="equal">
      <formula>0</formula>
    </cfRule>
  </conditionalFormatting>
  <conditionalFormatting sqref="A158:B158 D158:I158">
    <cfRule type="cellIs" dxfId="67" priority="79" operator="equal">
      <formula>0</formula>
    </cfRule>
  </conditionalFormatting>
  <conditionalFormatting sqref="C158">
    <cfRule type="cellIs" dxfId="66" priority="78" operator="equal">
      <formula>0</formula>
    </cfRule>
  </conditionalFormatting>
  <conditionalFormatting sqref="A162:B163 D162:I163">
    <cfRule type="cellIs" dxfId="65" priority="77" operator="equal">
      <formula>0</formula>
    </cfRule>
  </conditionalFormatting>
  <conditionalFormatting sqref="A160:I160">
    <cfRule type="cellIs" dxfId="64" priority="74" operator="equal">
      <formula>0</formula>
    </cfRule>
  </conditionalFormatting>
  <conditionalFormatting sqref="A161:B161 D161:I161">
    <cfRule type="cellIs" dxfId="63" priority="73" operator="equal">
      <formula>0</formula>
    </cfRule>
  </conditionalFormatting>
  <conditionalFormatting sqref="C161">
    <cfRule type="cellIs" dxfId="62" priority="72" operator="equal">
      <formula>0</formula>
    </cfRule>
  </conditionalFormatting>
  <conditionalFormatting sqref="A167 D167:I167">
    <cfRule type="cellIs" dxfId="61" priority="69" operator="equal">
      <formula>0</formula>
    </cfRule>
  </conditionalFormatting>
  <conditionalFormatting sqref="C167">
    <cfRule type="cellIs" dxfId="60" priority="68" operator="equal">
      <formula>0</formula>
    </cfRule>
  </conditionalFormatting>
  <conditionalFormatting sqref="D169:I169 A169:B169">
    <cfRule type="cellIs" dxfId="59" priority="67" operator="equal">
      <formula>0</formula>
    </cfRule>
  </conditionalFormatting>
  <conditionalFormatting sqref="C169">
    <cfRule type="cellIs" dxfId="58" priority="66" operator="equal">
      <formula>0</formula>
    </cfRule>
  </conditionalFormatting>
  <conditionalFormatting sqref="A175:B175 D175:I175">
    <cfRule type="cellIs" dxfId="57" priority="65" operator="equal">
      <formula>0</formula>
    </cfRule>
  </conditionalFormatting>
  <conditionalFormatting sqref="C175">
    <cfRule type="cellIs" dxfId="56" priority="64" operator="equal">
      <formula>0</formula>
    </cfRule>
  </conditionalFormatting>
  <conditionalFormatting sqref="A182 D182:I182">
    <cfRule type="cellIs" dxfId="55" priority="63" operator="equal">
      <formula>0</formula>
    </cfRule>
  </conditionalFormatting>
  <conditionalFormatting sqref="C182">
    <cfRule type="cellIs" dxfId="54" priority="62" operator="equal">
      <formula>0</formula>
    </cfRule>
  </conditionalFormatting>
  <conditionalFormatting sqref="C188">
    <cfRule type="cellIs" dxfId="53" priority="57" operator="equal">
      <formula>0</formula>
    </cfRule>
  </conditionalFormatting>
  <conditionalFormatting sqref="A189:B189 D189:I189">
    <cfRule type="cellIs" dxfId="52" priority="56" operator="equal">
      <formula>0</formula>
    </cfRule>
  </conditionalFormatting>
  <conditionalFormatting sqref="A192:B192 D192:I192">
    <cfRule type="cellIs" dxfId="51" priority="59" operator="equal">
      <formula>0</formula>
    </cfRule>
  </conditionalFormatting>
  <conditionalFormatting sqref="A188:B188 D188:I188">
    <cfRule type="cellIs" dxfId="50" priority="58" operator="equal">
      <formula>0</formula>
    </cfRule>
  </conditionalFormatting>
  <conditionalFormatting sqref="C191:C192">
    <cfRule type="cellIs" dxfId="49" priority="53" operator="equal">
      <formula>0</formula>
    </cfRule>
  </conditionalFormatting>
  <conditionalFormatting sqref="A190:B190 D190:I190">
    <cfRule type="cellIs" dxfId="48" priority="52" operator="equal">
      <formula>0</formula>
    </cfRule>
  </conditionalFormatting>
  <conditionalFormatting sqref="C189">
    <cfRule type="cellIs" dxfId="47" priority="55" operator="equal">
      <formula>0</formula>
    </cfRule>
  </conditionalFormatting>
  <conditionalFormatting sqref="A191:B191 D191:I191">
    <cfRule type="cellIs" dxfId="46" priority="54" operator="equal">
      <formula>0</formula>
    </cfRule>
  </conditionalFormatting>
  <conditionalFormatting sqref="C190">
    <cfRule type="cellIs" dxfId="45" priority="51" operator="equal">
      <formula>0</formula>
    </cfRule>
  </conditionalFormatting>
  <conditionalFormatting sqref="A207:B207 D207:I207">
    <cfRule type="cellIs" dxfId="44" priority="50" operator="equal">
      <formula>0</formula>
    </cfRule>
  </conditionalFormatting>
  <conditionalFormatting sqref="A203:B203 D203:I203">
    <cfRule type="cellIs" dxfId="43" priority="49" operator="equal">
      <formula>0</formula>
    </cfRule>
  </conditionalFormatting>
  <conditionalFormatting sqref="C203">
    <cfRule type="cellIs" dxfId="42" priority="48" operator="equal">
      <formula>0</formula>
    </cfRule>
  </conditionalFormatting>
  <conditionalFormatting sqref="A204:B204 D204:I204">
    <cfRule type="cellIs" dxfId="41" priority="47" operator="equal">
      <formula>0</formula>
    </cfRule>
  </conditionalFormatting>
  <conditionalFormatting sqref="C204">
    <cfRule type="cellIs" dxfId="40" priority="46" operator="equal">
      <formula>0</formula>
    </cfRule>
  </conditionalFormatting>
  <conditionalFormatting sqref="A206:B206 D206:I206">
    <cfRule type="cellIs" dxfId="39" priority="45" operator="equal">
      <formula>0</formula>
    </cfRule>
  </conditionalFormatting>
  <conditionalFormatting sqref="C206:C207">
    <cfRule type="cellIs" dxfId="38" priority="44" operator="equal">
      <formula>0</formula>
    </cfRule>
  </conditionalFormatting>
  <conditionalFormatting sqref="A205:B205 D205:I205">
    <cfRule type="cellIs" dxfId="37" priority="43" operator="equal">
      <formula>0</formula>
    </cfRule>
  </conditionalFormatting>
  <conditionalFormatting sqref="C205">
    <cfRule type="cellIs" dxfId="36" priority="42" operator="equal">
      <formula>0</formula>
    </cfRule>
  </conditionalFormatting>
  <conditionalFormatting sqref="A197:B197 D197:I197">
    <cfRule type="cellIs" dxfId="35" priority="41" operator="equal">
      <formula>0</formula>
    </cfRule>
  </conditionalFormatting>
  <conditionalFormatting sqref="C197">
    <cfRule type="cellIs" dxfId="34" priority="40" operator="equal">
      <formula>0</formula>
    </cfRule>
  </conditionalFormatting>
  <conditionalFormatting sqref="A209:I209">
    <cfRule type="cellIs" dxfId="33" priority="35" operator="equal">
      <formula>0</formula>
    </cfRule>
  </conditionalFormatting>
  <conditionalFormatting sqref="B182">
    <cfRule type="cellIs" dxfId="32" priority="37" operator="equal">
      <formula>0</formula>
    </cfRule>
  </conditionalFormatting>
  <conditionalFormatting sqref="B167">
    <cfRule type="cellIs" dxfId="31" priority="36" operator="equal">
      <formula>0</formula>
    </cfRule>
  </conditionalFormatting>
  <conditionalFormatting sqref="A215:B215 D215:I215">
    <cfRule type="cellIs" dxfId="30" priority="32" operator="equal">
      <formula>0</formula>
    </cfRule>
  </conditionalFormatting>
  <conditionalFormatting sqref="C215">
    <cfRule type="cellIs" dxfId="29" priority="31" operator="equal">
      <formula>0</formula>
    </cfRule>
  </conditionalFormatting>
  <conditionalFormatting sqref="A222:I222">
    <cfRule type="cellIs" dxfId="28" priority="30" operator="equal">
      <formula>0</formula>
    </cfRule>
  </conditionalFormatting>
  <conditionalFormatting sqref="A223:I223">
    <cfRule type="cellIs" dxfId="27" priority="29" operator="equal">
      <formula>0</formula>
    </cfRule>
  </conditionalFormatting>
  <conditionalFormatting sqref="A249:I249">
    <cfRule type="cellIs" dxfId="26" priority="28" operator="equal">
      <formula>0</formula>
    </cfRule>
  </conditionalFormatting>
  <conditionalFormatting sqref="D170:I170 A170:B170">
    <cfRule type="cellIs" dxfId="25" priority="27" operator="equal">
      <formula>0</formula>
    </cfRule>
  </conditionalFormatting>
  <conditionalFormatting sqref="C170">
    <cfRule type="cellIs" dxfId="24" priority="26" operator="equal">
      <formula>0</formula>
    </cfRule>
  </conditionalFormatting>
  <conditionalFormatting sqref="D184:I184 A184:B184">
    <cfRule type="cellIs" dxfId="23" priority="25" operator="equal">
      <formula>0</formula>
    </cfRule>
  </conditionalFormatting>
  <conditionalFormatting sqref="C184">
    <cfRule type="cellIs" dxfId="22" priority="24" operator="equal">
      <formula>0</formula>
    </cfRule>
  </conditionalFormatting>
  <conditionalFormatting sqref="D185:I185 A185:B185">
    <cfRule type="cellIs" dxfId="21" priority="23" operator="equal">
      <formula>0</formula>
    </cfRule>
  </conditionalFormatting>
  <conditionalFormatting sqref="C185">
    <cfRule type="cellIs" dxfId="20" priority="22" operator="equal">
      <formula>0</formula>
    </cfRule>
  </conditionalFormatting>
  <conditionalFormatting sqref="D199:I199 A199:B199">
    <cfRule type="cellIs" dxfId="19" priority="21" operator="equal">
      <formula>0</formula>
    </cfRule>
  </conditionalFormatting>
  <conditionalFormatting sqref="C199">
    <cfRule type="cellIs" dxfId="18" priority="20" operator="equal">
      <formula>0</formula>
    </cfRule>
  </conditionalFormatting>
  <conditionalFormatting sqref="D200:I200 A200:B200">
    <cfRule type="cellIs" dxfId="17" priority="19" operator="equal">
      <formula>0</formula>
    </cfRule>
  </conditionalFormatting>
  <conditionalFormatting sqref="C200">
    <cfRule type="cellIs" dxfId="16" priority="18" operator="equal">
      <formula>0</formula>
    </cfRule>
  </conditionalFormatting>
  <conditionalFormatting sqref="D210:I210 A210:B210">
    <cfRule type="cellIs" dxfId="15" priority="17" operator="equal">
      <formula>0</formula>
    </cfRule>
  </conditionalFormatting>
  <conditionalFormatting sqref="C210">
    <cfRule type="cellIs" dxfId="14" priority="16" operator="equal">
      <formula>0</formula>
    </cfRule>
  </conditionalFormatting>
  <conditionalFormatting sqref="D211:I211 A211:B211">
    <cfRule type="cellIs" dxfId="13" priority="15" operator="equal">
      <formula>0</formula>
    </cfRule>
  </conditionalFormatting>
  <conditionalFormatting sqref="C211">
    <cfRule type="cellIs" dxfId="12" priority="14" operator="equal">
      <formula>0</formula>
    </cfRule>
  </conditionalFormatting>
  <conditionalFormatting sqref="A267:I267">
    <cfRule type="cellIs" dxfId="11" priority="12" operator="equal">
      <formula>0</formula>
    </cfRule>
  </conditionalFormatting>
  <conditionalFormatting sqref="A302:I302">
    <cfRule type="cellIs" dxfId="10" priority="11" operator="equal">
      <formula>0</formula>
    </cfRule>
  </conditionalFormatting>
  <conditionalFormatting sqref="A275:I275">
    <cfRule type="cellIs" dxfId="9" priority="10" operator="equal">
      <formula>0</formula>
    </cfRule>
  </conditionalFormatting>
  <conditionalFormatting sqref="A284:I284">
    <cfRule type="cellIs" dxfId="8" priority="9" operator="equal">
      <formula>0</formula>
    </cfRule>
  </conditionalFormatting>
  <conditionalFormatting sqref="A383:I383">
    <cfRule type="cellIs" dxfId="7" priority="8" operator="equal">
      <formula>0</formula>
    </cfRule>
  </conditionalFormatting>
  <conditionalFormatting sqref="A127:I127">
    <cfRule type="cellIs" dxfId="6" priority="7" operator="equal">
      <formula>0</formula>
    </cfRule>
  </conditionalFormatting>
  <conditionalFormatting sqref="C478">
    <cfRule type="cellIs" dxfId="5" priority="3" operator="equal">
      <formula>0</formula>
    </cfRule>
  </conditionalFormatting>
  <conditionalFormatting sqref="C457">
    <cfRule type="cellIs" dxfId="4" priority="6" operator="equal">
      <formula>0</formula>
    </cfRule>
  </conditionalFormatting>
  <conditionalFormatting sqref="C460">
    <cfRule type="cellIs" dxfId="3" priority="5" operator="equal">
      <formula>0</formula>
    </cfRule>
  </conditionalFormatting>
  <conditionalFormatting sqref="C415">
    <cfRule type="cellIs" dxfId="2" priority="4" operator="equal">
      <formula>0</formula>
    </cfRule>
  </conditionalFormatting>
  <conditionalFormatting sqref="A133:I133">
    <cfRule type="cellIs" dxfId="1" priority="2" operator="equal">
      <formula>0</formula>
    </cfRule>
  </conditionalFormatting>
  <conditionalFormatting sqref="A154:I154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&amp;L&amp;"Calibri,Normal"&amp;9&amp;K00-027&amp;A&amp;C&amp;9&amp;K00-030Mars 2024&amp;R&amp;"Calibri,Normal"&amp;9&amp;K00-027page &amp;P | &amp;N</oddFooter>
  </headerFooter>
  <rowBreaks count="8" manualBreakCount="8">
    <brk id="56" max="8" man="1"/>
    <brk id="109" max="8" man="1"/>
    <brk id="171" max="8" man="1"/>
    <brk id="229" max="8" man="1"/>
    <brk id="288" max="8" man="1"/>
    <brk id="342" max="8" man="1"/>
    <brk id="401" max="8" man="1"/>
    <brk id="46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PDG</vt:lpstr>
      <vt:lpstr>Présentation</vt:lpstr>
      <vt:lpstr>N°13-ELCF</vt:lpstr>
      <vt:lpstr>'N°13-ELCF'!Impression_des_titres</vt:lpstr>
      <vt:lpstr>Présentation!Impression_des_titres</vt:lpstr>
      <vt:lpstr>Présentation!LOT</vt:lpstr>
      <vt:lpstr>LOT</vt:lpstr>
      <vt:lpstr>Présentation!N°_LOT</vt:lpstr>
      <vt:lpstr>N°_LOT</vt:lpstr>
      <vt:lpstr>'N°13-ELCF'!Zone_d_impression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2024-03-22T13:21:54Z</cp:lastPrinted>
  <dcterms:created xsi:type="dcterms:W3CDTF">2016-02-22T09:49:09Z</dcterms:created>
  <dcterms:modified xsi:type="dcterms:W3CDTF">2024-03-22T13:22:22Z</dcterms:modified>
</cp:coreProperties>
</file>