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-120" yWindow="-120" windowWidth="29040" windowHeight="15840"/>
  </bookViews>
  <sheets>
    <sheet name="PDG" sheetId="3" r:id="rId1"/>
    <sheet name="Présentation" sheetId="4" r:id="rId2"/>
    <sheet name="Lot 5 Men ext - Serrurerie" sheetId="5" r:id="rId3"/>
  </sheets>
  <definedNames>
    <definedName name="_Toc100223905" localSheetId="2">'Lot 5 Men ext - Serrurerie'!$B$75</definedName>
    <definedName name="_Toc455063105" localSheetId="2">'Lot 5 Men ext - Serrurerie'!$B$96</definedName>
    <definedName name="_Toc517335672" localSheetId="2">'Lot 5 Men ext - Serrurerie'!#REF!</definedName>
    <definedName name="_Toc60664251" localSheetId="2">'Lot 5 Men ext - Serrurerie'!$B$63</definedName>
    <definedName name="_Toc74558031" localSheetId="2">'Lot 5 Men ext - Serrurerie'!$B$22</definedName>
    <definedName name="_Toc78814427" localSheetId="2">'Lot 5 Men ext - Serrurerie'!#REF!</definedName>
    <definedName name="_Toc78814428" localSheetId="2">'Lot 5 Men ext - Serrurerie'!#REF!</definedName>
    <definedName name="_Toc78814431" localSheetId="2">'Lot 5 Men ext - Serrurerie'!$B$103</definedName>
    <definedName name="_xlnm.Print_Titles" localSheetId="2">'Lot 5 Men ext - Serrurerie'!$2:$8</definedName>
    <definedName name="_xlnm.Print_Titles" localSheetId="1">Présentation!$2:$6</definedName>
    <definedName name="LOT" localSheetId="2">'Lot 5 Men ext - Serrurerie'!$B$5</definedName>
    <definedName name="LOT" localSheetId="1">Présentation!$B$5</definedName>
    <definedName name="LOT">#REF!</definedName>
    <definedName name="N°_LOT" localSheetId="2">'Lot 5 Men ext - Serrurerie'!$A$5</definedName>
    <definedName name="N°_LOT" localSheetId="1">Présentation!$A$5</definedName>
    <definedName name="N°_LOT">#REF!</definedName>
    <definedName name="_xlnm.Print_Area" localSheetId="0">PDG!$A$1:$H$55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9" i="5" l="1"/>
  <c r="I127" i="5" s="1"/>
  <c r="G134" i="5" l="1"/>
  <c r="I132" i="5" s="1"/>
  <c r="I154" i="5" l="1"/>
  <c r="I180" i="5" s="1"/>
  <c r="I141" i="5"/>
  <c r="I170" i="5" s="1"/>
  <c r="I147" i="5"/>
  <c r="I175" i="5" s="1"/>
  <c r="I181" i="5" l="1"/>
  <c r="I182" i="5" s="1"/>
  <c r="I171" i="5"/>
  <c r="I172" i="5" s="1"/>
  <c r="I176" i="5"/>
  <c r="I177" i="5" s="1"/>
  <c r="I114" i="5" l="1"/>
  <c r="G59" i="5"/>
  <c r="I56" i="5" s="1"/>
  <c r="G16" i="5"/>
  <c r="I14" i="5" s="1"/>
  <c r="I92" i="5" l="1"/>
  <c r="I110" i="5" l="1"/>
  <c r="I103" i="5"/>
  <c r="I69" i="5"/>
  <c r="B167" i="5" l="1"/>
  <c r="B165" i="5"/>
  <c r="G138" i="5"/>
  <c r="I136" i="5" s="1"/>
  <c r="G124" i="5"/>
  <c r="G123" i="5"/>
  <c r="G122" i="5"/>
  <c r="G100" i="5"/>
  <c r="I73" i="5"/>
  <c r="G66" i="5"/>
  <c r="I63" i="5" s="1"/>
  <c r="G25" i="5"/>
  <c r="I22" i="5" s="1"/>
  <c r="G20" i="5"/>
  <c r="I18" i="5" s="1"/>
  <c r="G11" i="5"/>
  <c r="I9" i="5" s="1"/>
  <c r="F5" i="5"/>
  <c r="E2" i="5"/>
  <c r="G182" i="5" l="1"/>
  <c r="I96" i="5"/>
  <c r="G170" i="5"/>
  <c r="G172" i="5"/>
  <c r="I120" i="5"/>
  <c r="I165" i="5" l="1"/>
  <c r="I166" i="5" s="1"/>
  <c r="I167" i="5" s="1"/>
  <c r="E2" i="4"/>
  <c r="G177" i="5"/>
  <c r="G165" i="5" l="1"/>
  <c r="F4" i="5"/>
</calcChain>
</file>

<file path=xl/sharedStrings.xml><?xml version="1.0" encoding="utf-8"?>
<sst xmlns="http://schemas.openxmlformats.org/spreadsheetml/2006/main" count="284" uniqueCount="182">
  <si>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</si>
  <si>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</si>
  <si>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</si>
  <si>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</si>
  <si>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</si>
  <si>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</si>
  <si>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</si>
  <si>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</si>
  <si>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</si>
  <si>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</si>
  <si>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</si>
  <si>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</si>
  <si>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3.1.</t>
  </si>
  <si>
    <t xml:space="preserve">3.2. </t>
  </si>
  <si>
    <t xml:space="preserve">TVA au taux de : </t>
  </si>
  <si>
    <t>ens</t>
  </si>
  <si>
    <t>ml</t>
  </si>
  <si>
    <t>Chaque ouvrage devra faire l'objet d'une ligne de bordereau.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</si>
  <si>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</si>
  <si>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</si>
  <si>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</si>
  <si>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</si>
  <si>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</si>
  <si>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</si>
  <si>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</si>
  <si>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</si>
  <si>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</si>
  <si>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</si>
  <si>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</si>
  <si>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</si>
  <si>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</si>
  <si>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</si>
  <si>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</si>
  <si>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</si>
  <si>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</si>
  <si>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</si>
  <si>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</si>
  <si>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</si>
  <si>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</si>
  <si>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</si>
  <si>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</si>
  <si>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</si>
  <si>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</si>
  <si>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</si>
  <si>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</si>
  <si>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</si>
  <si>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</si>
  <si>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</si>
  <si>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</si>
  <si>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</si>
  <si>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</si>
  <si>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</si>
  <si>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PREAMBULE</t>
  </si>
  <si>
    <t>Etanchéité à l'air</t>
  </si>
  <si>
    <t xml:space="preserve">3.3. </t>
  </si>
  <si>
    <t>Marque :</t>
  </si>
  <si>
    <t>Référence :</t>
  </si>
  <si>
    <t xml:space="preserve">3.4. </t>
  </si>
  <si>
    <t xml:space="preserve">3.5. </t>
  </si>
  <si>
    <t>u</t>
  </si>
  <si>
    <t xml:space="preserve">3.6. </t>
  </si>
  <si>
    <t xml:space="preserve">3.7. </t>
  </si>
  <si>
    <t xml:space="preserve">3.8. </t>
  </si>
  <si>
    <t xml:space="preserve">3.9. </t>
  </si>
  <si>
    <t>NETTOYAGE</t>
  </si>
  <si>
    <t>Nettoyage</t>
  </si>
  <si>
    <t>Dossier DOE</t>
  </si>
  <si>
    <t>Synthèse</t>
  </si>
  <si>
    <t xml:space="preserve">3.10. </t>
  </si>
  <si>
    <t xml:space="preserve">3.11. </t>
  </si>
  <si>
    <t>DONNEES GENERALES</t>
  </si>
  <si>
    <t>Données générales</t>
  </si>
  <si>
    <t>PM</t>
  </si>
  <si>
    <t>MENUISERIES ALUMINIUM</t>
  </si>
  <si>
    <t>Repère EX1</t>
  </si>
  <si>
    <t>Repère EX2</t>
  </si>
  <si>
    <t>Repère EX4</t>
  </si>
  <si>
    <t>Repère EX5</t>
  </si>
  <si>
    <t>Repère EX6</t>
  </si>
  <si>
    <t>Repère EX7</t>
  </si>
  <si>
    <t>Repère EX8</t>
  </si>
  <si>
    <t>Repère EX9</t>
  </si>
  <si>
    <t>Repère EX10</t>
  </si>
  <si>
    <t>Repère EX11</t>
  </si>
  <si>
    <t>Repère EX12</t>
  </si>
  <si>
    <t>Repère EX13</t>
  </si>
  <si>
    <t>Repère EX14</t>
  </si>
  <si>
    <t>Repère EX15</t>
  </si>
  <si>
    <t>Repère EX17</t>
  </si>
  <si>
    <t>Repère EX18</t>
  </si>
  <si>
    <t>Repère EX19</t>
  </si>
  <si>
    <t>Repère EX20</t>
  </si>
  <si>
    <t>Repère EX21</t>
  </si>
  <si>
    <t>Repère EX22</t>
  </si>
  <si>
    <t>Repère EX24</t>
  </si>
  <si>
    <t>Repère EX25</t>
  </si>
  <si>
    <t>Repère EX27</t>
  </si>
  <si>
    <t>Repère EX28</t>
  </si>
  <si>
    <t>PORTE ALUMINIUM GRAND TRAFIC</t>
  </si>
  <si>
    <t>HABILLAGES DIVERS</t>
  </si>
  <si>
    <t>Habillages divers</t>
  </si>
  <si>
    <t>VOLETS ROULANTS MONOBLOC</t>
  </si>
  <si>
    <t>Manœuvre manuelle :</t>
  </si>
  <si>
    <t>Manœuvre électrique :</t>
  </si>
  <si>
    <t>Sur repère EX1</t>
  </si>
  <si>
    <t>BLOC PORTE METALLIQUE</t>
  </si>
  <si>
    <t>ORGANIGRAMME</t>
  </si>
  <si>
    <t>Organigramme</t>
  </si>
  <si>
    <t>Cylindres provisoires</t>
  </si>
  <si>
    <t>GARDE-CORPS</t>
  </si>
  <si>
    <t>GRILLE DE VENTILATION</t>
  </si>
  <si>
    <t>Dimension ………. x ……….</t>
  </si>
  <si>
    <t xml:space="preserve">3.12. </t>
  </si>
  <si>
    <t xml:space="preserve">3.13. </t>
  </si>
  <si>
    <t xml:space="preserve">3.14. </t>
  </si>
  <si>
    <t>Menuiseries Extér / Serrurerie</t>
  </si>
  <si>
    <t>Menuiseries Extér/Serrurerie</t>
  </si>
  <si>
    <t>DEPOSE DE POIGNEES DE FENETRES</t>
  </si>
  <si>
    <t>Dépose des poignées</t>
  </si>
  <si>
    <t xml:space="preserve">3.15. </t>
  </si>
  <si>
    <t xml:space="preserve">3.16. </t>
  </si>
  <si>
    <t>REHABILITATION DU BATIMENT D</t>
  </si>
  <si>
    <t>DEPOSE DES MENUISERIES EXISTANTES</t>
  </si>
  <si>
    <t>Dépose des menuiseries existantes remplacées</t>
  </si>
  <si>
    <t>CHASSIS AF</t>
  </si>
  <si>
    <t>Porte Repère S1</t>
  </si>
  <si>
    <t>Porte Repère S2</t>
  </si>
  <si>
    <t>Garde-corps à barreaudage escalier 3</t>
  </si>
  <si>
    <t>ECHELLE A CRINOLINE</t>
  </si>
  <si>
    <t>Echelle à crinoline</t>
  </si>
  <si>
    <t xml:space="preserve"> PSE 5.1 – REMPLACEMENT DE GARDE-CORPS TERRASSES 8 ET 9</t>
  </si>
  <si>
    <t>Garde-corps à barreaudage terrasses 8 et 9</t>
  </si>
  <si>
    <t>PSE 5.2 – REMPLACEMENT DE GARDE-CORPS ESCALIER 4</t>
  </si>
  <si>
    <t>Dépose des garde-corps existants</t>
  </si>
  <si>
    <t>Garde-corps à barreaudage escalier 4</t>
  </si>
  <si>
    <t>PSE 5.3 - VITROPHANIE / SIGNALETIQUE</t>
  </si>
  <si>
    <t>Porte d'entrée,</t>
  </si>
  <si>
    <t>Châssis de la laverie</t>
  </si>
  <si>
    <t>Porte de la cafétéria</t>
  </si>
  <si>
    <t>PSE 5.1</t>
  </si>
  <si>
    <t>Total HT PSE 5.1</t>
  </si>
  <si>
    <t>Total TTC PSE 5.1</t>
  </si>
  <si>
    <t>PSE 5.2</t>
  </si>
  <si>
    <t>Total TTC PSE 5.2</t>
  </si>
  <si>
    <t>PSE 5.3</t>
  </si>
  <si>
    <t>Total TTC PSE 5.3</t>
  </si>
  <si>
    <t xml:space="preserve">3.17. </t>
  </si>
  <si>
    <t>FACADE TEMOIN</t>
  </si>
  <si>
    <t>Façade témoin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</si>
  <si>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</si>
  <si>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r>
      <t>REHABILITATION BAT D
RESIDENCE GREMILLON |</t>
    </r>
    <r>
      <rPr>
        <sz val="16"/>
        <color rgb="FFFE5000"/>
        <rFont val="Calibri"/>
        <family val="2"/>
        <scheme val="minor"/>
      </rPr>
      <t xml:space="preserve"> Hérouville-Saint-Clair
                                               CROUS NORMANDIE</t>
    </r>
  </si>
  <si>
    <t>Repère EX23 - CF 1H</t>
  </si>
  <si>
    <t>Repère EX26 - CF 1H</t>
  </si>
  <si>
    <t>Repère EX25 (Horss châssis AF)</t>
  </si>
  <si>
    <t>Repère EX6 (Horss châssis AF)</t>
  </si>
  <si>
    <t>TRAPPE METALLIQUE AU SOL</t>
  </si>
  <si>
    <t>Dépose de la trappe existante</t>
  </si>
  <si>
    <t>Trappe métallique 2 vantaux</t>
  </si>
  <si>
    <t>Sur Repère EX10</t>
  </si>
  <si>
    <t>Sur Repère EX11</t>
  </si>
  <si>
    <t>Sur Repère EX12</t>
  </si>
  <si>
    <t>Sur Repère EX13</t>
  </si>
  <si>
    <t>Sur Repère EX14</t>
  </si>
  <si>
    <t>Sur Repère EX19</t>
  </si>
  <si>
    <t>Sur Repère EX20</t>
  </si>
  <si>
    <t>Sur Repère EX21</t>
  </si>
  <si>
    <t>Sur repère EX27</t>
  </si>
  <si>
    <t>Repère EX3 (hors porte)</t>
  </si>
  <si>
    <t>Repère EX3 (porte)</t>
  </si>
  <si>
    <t>Sur Repère EX16</t>
  </si>
  <si>
    <t>Repère EX16</t>
  </si>
  <si>
    <t>Repère EX29</t>
  </si>
  <si>
    <t>3.18.</t>
  </si>
  <si>
    <t>3.19.</t>
  </si>
  <si>
    <t>3.20.</t>
  </si>
  <si>
    <t>23 Avenue de Bruxelles - CS 25317</t>
  </si>
  <si>
    <t>14053 CAEN Cedex 4</t>
  </si>
  <si>
    <t>DCE - Lot 05 MENUISERIES EXTERIEURES / SERRURERIE</t>
  </si>
  <si>
    <t>Montage et suivi de l’opération 
à charge de la direction de la stratégie immobilière</t>
  </si>
  <si>
    <t>135 Boulevard de l'Europe</t>
  </si>
  <si>
    <t>76100 ROUEN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</si>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</sst>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0.0%"/>
  </numFmts>
  <fonts count="4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i/>
      <sz val="10"/>
      <name val="Calibri"/>
      <family val="2"/>
      <scheme val="minor"/>
    </font>
    <font>
      <u/>
      <sz val="10"/>
      <name val="Calibri"/>
      <family val="2"/>
      <scheme val="minor"/>
    </font>
    <font>
      <sz val="14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9" fillId="0" borderId="0"/>
    <xf numFmtId="0" fontId="9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166" fontId="10" fillId="4" borderId="2" xfId="2" applyNumberFormat="1" applyFont="1" applyFill="1" applyBorder="1" applyAlignment="1">
      <alignment horizontal="center" vertical="center"/>
    </xf>
    <xf numFmtId="166" fontId="10" fillId="2" borderId="3" xfId="2" applyNumberFormat="1" applyFont="1" applyFill="1" applyBorder="1" applyAlignment="1">
      <alignment horizontal="center" vertical="center"/>
    </xf>
    <xf numFmtId="166" fontId="11" fillId="4" borderId="5" xfId="2" applyNumberFormat="1" applyFont="1" applyFill="1" applyBorder="1" applyAlignment="1">
      <alignment horizontal="center" vertical="center"/>
    </xf>
    <xf numFmtId="167" fontId="10" fillId="4" borderId="6" xfId="2" applyNumberFormat="1" applyFont="1" applyFill="1" applyBorder="1" applyAlignment="1">
      <alignment horizontal="center" vertical="center"/>
    </xf>
    <xf numFmtId="167" fontId="10" fillId="2" borderId="7" xfId="2" applyNumberFormat="1" applyFont="1" applyFill="1" applyBorder="1" applyAlignment="1">
      <alignment horizontal="center" vertical="center"/>
    </xf>
    <xf numFmtId="166" fontId="11" fillId="4" borderId="8" xfId="2" applyNumberFormat="1" applyFont="1" applyFill="1" applyBorder="1" applyAlignment="1">
      <alignment horizontal="center" vertical="center"/>
    </xf>
    <xf numFmtId="0" fontId="21" fillId="0" borderId="0" xfId="0" applyFont="1"/>
    <xf numFmtId="0" fontId="30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1" fontId="5" fillId="2" borderId="20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4" fontId="6" fillId="2" borderId="26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5" fontId="5" fillId="2" borderId="26" xfId="0" applyNumberFormat="1" applyFont="1" applyFill="1" applyBorder="1" applyAlignment="1">
      <alignment horizontal="center" vertical="center"/>
    </xf>
    <xf numFmtId="166" fontId="10" fillId="2" borderId="4" xfId="2" applyNumberFormat="1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left" vertical="center" indent="1"/>
    </xf>
    <xf numFmtId="4" fontId="6" fillId="3" borderId="34" xfId="0" applyNumberFormat="1" applyFont="1" applyFill="1" applyBorder="1" applyAlignment="1">
      <alignment horizontal="left" vertical="center" indent="1"/>
    </xf>
    <xf numFmtId="167" fontId="12" fillId="2" borderId="4" xfId="2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16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10" fillId="0" borderId="0" xfId="2" applyFont="1" applyAlignment="1">
      <alignment horizontal="center"/>
    </xf>
    <xf numFmtId="0" fontId="10" fillId="0" borderId="0" xfId="2" applyFont="1" applyAlignment="1">
      <alignment horizontal="left" indent="1"/>
    </xf>
    <xf numFmtId="4" fontId="10" fillId="2" borderId="0" xfId="2" applyNumberFormat="1" applyFont="1" applyFill="1" applyBorder="1"/>
    <xf numFmtId="4" fontId="10" fillId="0" borderId="0" xfId="2" applyNumberFormat="1" applyFont="1"/>
    <xf numFmtId="0" fontId="10" fillId="0" borderId="0" xfId="2" applyFont="1"/>
    <xf numFmtId="0" fontId="9" fillId="0" borderId="0" xfId="3" applyAlignment="1"/>
    <xf numFmtId="0" fontId="31" fillId="0" borderId="0" xfId="0" applyFont="1" applyAlignment="1">
      <alignment horizontal="left" vertical="center"/>
    </xf>
    <xf numFmtId="0" fontId="6" fillId="2" borderId="35" xfId="0" quotePrefix="1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30" fillId="0" borderId="17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13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0" fillId="0" borderId="13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1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6" fillId="0" borderId="0" xfId="4" applyFo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 vertical="center"/>
    </xf>
    <xf numFmtId="0" fontId="36" fillId="0" borderId="0" xfId="4" applyFont="1" applyBorder="1"/>
    <xf numFmtId="0" fontId="36" fillId="0" borderId="15" xfId="4" applyFont="1" applyBorder="1"/>
    <xf numFmtId="0" fontId="29" fillId="0" borderId="13" xfId="0" applyFont="1" applyBorder="1"/>
    <xf numFmtId="0" fontId="30" fillId="0" borderId="13" xfId="0" applyFont="1" applyBorder="1"/>
    <xf numFmtId="0" fontId="36" fillId="0" borderId="16" xfId="4" applyFont="1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/>
    <xf numFmtId="0" fontId="17" fillId="2" borderId="24" xfId="0" applyFont="1" applyFill="1" applyBorder="1" applyAlignment="1">
      <alignment vertical="center"/>
    </xf>
    <xf numFmtId="0" fontId="17" fillId="2" borderId="25" xfId="0" applyFont="1" applyFill="1" applyBorder="1" applyAlignment="1">
      <alignment vertical="center"/>
    </xf>
    <xf numFmtId="0" fontId="6" fillId="2" borderId="3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13" fillId="9" borderId="36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164" fontId="13" fillId="2" borderId="12" xfId="0" applyNumberFormat="1" applyFont="1" applyFill="1" applyBorder="1" applyAlignment="1">
      <alignment horizontal="center" vertical="center"/>
    </xf>
    <xf numFmtId="164" fontId="13" fillId="9" borderId="12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0" fontId="10" fillId="2" borderId="0" xfId="2" applyFont="1" applyFill="1"/>
    <xf numFmtId="49" fontId="11" fillId="10" borderId="3" xfId="2" applyNumberFormat="1" applyFont="1" applyFill="1" applyBorder="1" applyAlignment="1">
      <alignment horizontal="center" vertical="center"/>
    </xf>
    <xf numFmtId="49" fontId="11" fillId="10" borderId="3" xfId="2" applyNumberFormat="1" applyFont="1" applyFill="1" applyBorder="1" applyAlignment="1">
      <alignment horizontal="left" vertical="center" wrapText="1" indent="1"/>
    </xf>
    <xf numFmtId="164" fontId="11" fillId="2" borderId="4" xfId="2" applyNumberFormat="1" applyFont="1" applyFill="1" applyBorder="1" applyAlignment="1">
      <alignment horizontal="center" vertical="center"/>
    </xf>
    <xf numFmtId="164" fontId="11" fillId="10" borderId="3" xfId="2" applyNumberFormat="1" applyFont="1" applyFill="1" applyBorder="1" applyAlignment="1">
      <alignment horizontal="center" vertical="center"/>
    </xf>
    <xf numFmtId="164" fontId="11" fillId="0" borderId="0" xfId="2" applyNumberFormat="1" applyFont="1" applyFill="1" applyBorder="1" applyAlignment="1">
      <alignment horizontal="center" vertical="center"/>
    </xf>
    <xf numFmtId="164" fontId="11" fillId="0" borderId="37" xfId="2" applyNumberFormat="1" applyFont="1" applyBorder="1" applyAlignment="1">
      <alignment horizontal="center" vertical="center"/>
    </xf>
    <xf numFmtId="164" fontId="11" fillId="0" borderId="37" xfId="2" applyNumberFormat="1" applyFont="1" applyFill="1" applyBorder="1" applyAlignment="1">
      <alignment horizontal="center" vertical="center"/>
    </xf>
    <xf numFmtId="164" fontId="11" fillId="0" borderId="0" xfId="2" applyNumberFormat="1" applyFont="1" applyAlignment="1">
      <alignment horizontal="center" vertical="center"/>
    </xf>
    <xf numFmtId="49" fontId="38" fillId="0" borderId="38" xfId="2" applyNumberFormat="1" applyFont="1" applyBorder="1" applyAlignment="1">
      <alignment horizontal="left" vertical="top" wrapText="1" indent="1"/>
    </xf>
    <xf numFmtId="49" fontId="10" fillId="0" borderId="38" xfId="2" applyNumberFormat="1" applyFont="1" applyBorder="1" applyAlignment="1">
      <alignment horizontal="left" vertical="top" wrapText="1" indent="2"/>
    </xf>
    <xf numFmtId="49" fontId="10" fillId="0" borderId="38" xfId="2" applyNumberFormat="1" applyFont="1" applyBorder="1" applyAlignment="1">
      <alignment horizontal="center" vertical="top"/>
    </xf>
    <xf numFmtId="164" fontId="11" fillId="0" borderId="39" xfId="2" applyNumberFormat="1" applyFont="1" applyBorder="1" applyAlignment="1">
      <alignment horizontal="center" vertical="center"/>
    </xf>
    <xf numFmtId="49" fontId="11" fillId="10" borderId="11" xfId="2" applyNumberFormat="1" applyFont="1" applyFill="1" applyBorder="1" applyAlignment="1">
      <alignment horizontal="left" vertical="center" wrapText="1" indent="1"/>
    </xf>
    <xf numFmtId="49" fontId="11" fillId="10" borderId="11" xfId="2" applyNumberFormat="1" applyFont="1" applyFill="1" applyBorder="1" applyAlignment="1">
      <alignment horizontal="center" vertical="center"/>
    </xf>
    <xf numFmtId="164" fontId="7" fillId="10" borderId="3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left" indent="1"/>
    </xf>
    <xf numFmtId="0" fontId="8" fillId="2" borderId="3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11" fillId="10" borderId="3" xfId="2" applyFont="1" applyFill="1" applyBorder="1" applyAlignment="1">
      <alignment horizontal="center" vertical="center"/>
    </xf>
    <xf numFmtId="164" fontId="10" fillId="2" borderId="0" xfId="2" applyNumberFormat="1" applyFont="1" applyFill="1" applyBorder="1" applyAlignment="1">
      <alignment horizontal="center" vertical="center"/>
    </xf>
    <xf numFmtId="166" fontId="10" fillId="5" borderId="9" xfId="2" applyNumberFormat="1" applyFont="1" applyFill="1" applyBorder="1" applyAlignment="1">
      <alignment vertical="center"/>
    </xf>
    <xf numFmtId="166" fontId="10" fillId="5" borderId="10" xfId="2" applyNumberFormat="1" applyFont="1" applyFill="1" applyBorder="1" applyAlignment="1">
      <alignment vertical="center"/>
    </xf>
    <xf numFmtId="166" fontId="11" fillId="5" borderId="32" xfId="2" applyNumberFormat="1" applyFont="1" applyFill="1" applyBorder="1" applyAlignment="1">
      <alignment horizontal="right" vertical="center"/>
    </xf>
    <xf numFmtId="166" fontId="2" fillId="10" borderId="32" xfId="2" applyNumberFormat="1" applyFont="1" applyFill="1" applyBorder="1" applyAlignment="1">
      <alignment horizontal="center" vertical="center"/>
    </xf>
    <xf numFmtId="164" fontId="14" fillId="2" borderId="0" xfId="2" applyNumberFormat="1" applyFont="1" applyFill="1" applyBorder="1" applyAlignment="1">
      <alignment horizontal="center" vertical="center"/>
    </xf>
    <xf numFmtId="164" fontId="14" fillId="0" borderId="32" xfId="2" applyNumberFormat="1" applyFont="1" applyBorder="1" applyAlignment="1">
      <alignment horizontal="center" vertical="center"/>
    </xf>
    <xf numFmtId="167" fontId="11" fillId="10" borderId="32" xfId="2" applyNumberFormat="1" applyFont="1" applyFill="1" applyBorder="1" applyAlignment="1">
      <alignment horizontal="center" vertical="center"/>
    </xf>
    <xf numFmtId="164" fontId="11" fillId="0" borderId="0" xfId="2" applyNumberFormat="1" applyFont="1" applyBorder="1" applyAlignment="1">
      <alignment horizontal="center" vertical="center"/>
    </xf>
    <xf numFmtId="49" fontId="39" fillId="0" borderId="38" xfId="2" applyNumberFormat="1" applyFont="1" applyBorder="1" applyAlignment="1">
      <alignment horizontal="left" vertical="top" wrapText="1" indent="2"/>
    </xf>
    <xf numFmtId="0" fontId="16" fillId="0" borderId="38" xfId="2" applyFont="1" applyFill="1" applyBorder="1" applyAlignment="1">
      <alignment horizontal="center" vertical="center"/>
    </xf>
    <xf numFmtId="49" fontId="10" fillId="0" borderId="38" xfId="2" applyNumberFormat="1" applyFont="1" applyFill="1" applyBorder="1" applyAlignment="1">
      <alignment horizontal="left" vertical="top" wrapText="1" indent="1"/>
    </xf>
    <xf numFmtId="49" fontId="10" fillId="0" borderId="38" xfId="2" applyNumberFormat="1" applyFont="1" applyFill="1" applyBorder="1" applyAlignment="1">
      <alignment horizontal="center" vertical="top"/>
    </xf>
    <xf numFmtId="4" fontId="10" fillId="0" borderId="38" xfId="2" applyNumberFormat="1" applyFont="1" applyFill="1" applyBorder="1" applyAlignment="1">
      <alignment horizontal="center" vertical="top"/>
    </xf>
    <xf numFmtId="164" fontId="10" fillId="0" borderId="38" xfId="2" applyNumberFormat="1" applyFont="1" applyFill="1" applyBorder="1" applyAlignment="1">
      <alignment horizontal="center" vertical="top"/>
    </xf>
    <xf numFmtId="4" fontId="10" fillId="0" borderId="38" xfId="2" applyNumberFormat="1" applyFont="1" applyBorder="1" applyAlignment="1">
      <alignment horizontal="center" vertical="top"/>
    </xf>
    <xf numFmtId="164" fontId="10" fillId="0" borderId="38" xfId="2" applyNumberFormat="1" applyFont="1" applyBorder="1" applyAlignment="1">
      <alignment horizontal="center" vertical="top"/>
    </xf>
    <xf numFmtId="0" fontId="16" fillId="0" borderId="40" xfId="2" applyFont="1" applyFill="1" applyBorder="1" applyAlignment="1">
      <alignment horizontal="center" vertical="center"/>
    </xf>
    <xf numFmtId="49" fontId="10" fillId="0" borderId="40" xfId="2" applyNumberFormat="1" applyFont="1" applyFill="1" applyBorder="1" applyAlignment="1">
      <alignment horizontal="left" vertical="top" wrapText="1" indent="1"/>
    </xf>
    <xf numFmtId="49" fontId="10" fillId="0" borderId="40" xfId="2" applyNumberFormat="1" applyFont="1" applyFill="1" applyBorder="1" applyAlignment="1">
      <alignment horizontal="center" vertical="top"/>
    </xf>
    <xf numFmtId="0" fontId="16" fillId="0" borderId="41" xfId="2" applyFont="1" applyFill="1" applyBorder="1" applyAlignment="1">
      <alignment horizontal="center" vertical="center"/>
    </xf>
    <xf numFmtId="49" fontId="10" fillId="0" borderId="41" xfId="2" applyNumberFormat="1" applyFont="1" applyFill="1" applyBorder="1" applyAlignment="1">
      <alignment horizontal="left" vertical="top" wrapText="1" indent="1"/>
    </xf>
    <xf numFmtId="49" fontId="10" fillId="0" borderId="41" xfId="2" applyNumberFormat="1" applyFont="1" applyFill="1" applyBorder="1" applyAlignment="1">
      <alignment horizontal="center" vertical="top"/>
    </xf>
    <xf numFmtId="4" fontId="10" fillId="0" borderId="40" xfId="2" applyNumberFormat="1" applyFont="1" applyBorder="1" applyAlignment="1">
      <alignment horizontal="center" vertical="top"/>
    </xf>
    <xf numFmtId="164" fontId="10" fillId="0" borderId="40" xfId="2" applyNumberFormat="1" applyFont="1" applyBorder="1" applyAlignment="1">
      <alignment horizontal="center" vertical="top"/>
    </xf>
    <xf numFmtId="4" fontId="10" fillId="0" borderId="41" xfId="2" applyNumberFormat="1" applyFont="1" applyBorder="1" applyAlignment="1">
      <alignment horizontal="center" vertical="top"/>
    </xf>
    <xf numFmtId="164" fontId="10" fillId="0" borderId="41" xfId="2" applyNumberFormat="1" applyFont="1" applyBorder="1" applyAlignment="1">
      <alignment horizontal="center" vertical="top"/>
    </xf>
    <xf numFmtId="0" fontId="16" fillId="0" borderId="38" xfId="2" applyFont="1" applyBorder="1" applyAlignment="1">
      <alignment horizontal="center" vertical="center"/>
    </xf>
    <xf numFmtId="49" fontId="10" fillId="0" borderId="38" xfId="2" applyNumberFormat="1" applyFont="1" applyBorder="1" applyAlignment="1">
      <alignment horizontal="left" vertical="top" wrapText="1" indent="1"/>
    </xf>
    <xf numFmtId="4" fontId="10" fillId="0" borderId="41" xfId="2" applyNumberFormat="1" applyFont="1" applyFill="1" applyBorder="1" applyAlignment="1">
      <alignment horizontal="center" vertical="top"/>
    </xf>
    <xf numFmtId="164" fontId="10" fillId="0" borderId="41" xfId="2" applyNumberFormat="1" applyFont="1" applyFill="1" applyBorder="1" applyAlignment="1">
      <alignment horizontal="center" vertical="top"/>
    </xf>
    <xf numFmtId="4" fontId="10" fillId="0" borderId="40" xfId="2" applyNumberFormat="1" applyFont="1" applyFill="1" applyBorder="1" applyAlignment="1">
      <alignment horizontal="center" vertical="top"/>
    </xf>
    <xf numFmtId="164" fontId="10" fillId="0" borderId="40" xfId="2" applyNumberFormat="1" applyFont="1" applyFill="1" applyBorder="1" applyAlignment="1">
      <alignment horizontal="center" vertical="top"/>
    </xf>
    <xf numFmtId="0" fontId="16" fillId="0" borderId="41" xfId="2" applyFont="1" applyBorder="1" applyAlignment="1">
      <alignment horizontal="center" vertical="center"/>
    </xf>
    <xf numFmtId="49" fontId="10" fillId="0" borderId="41" xfId="2" applyNumberFormat="1" applyFont="1" applyBorder="1" applyAlignment="1">
      <alignment horizontal="left" vertical="top" wrapText="1" indent="1"/>
    </xf>
    <xf numFmtId="49" fontId="10" fillId="0" borderId="41" xfId="2" applyNumberFormat="1" applyFont="1" applyBorder="1" applyAlignment="1">
      <alignment horizontal="center" vertical="top"/>
    </xf>
    <xf numFmtId="0" fontId="16" fillId="0" borderId="40" xfId="2" applyFont="1" applyBorder="1" applyAlignment="1">
      <alignment horizontal="center" vertical="center"/>
    </xf>
    <xf numFmtId="0" fontId="16" fillId="0" borderId="43" xfId="2" applyFont="1" applyFill="1" applyBorder="1" applyAlignment="1">
      <alignment horizontal="center" vertical="center"/>
    </xf>
    <xf numFmtId="49" fontId="10" fillId="0" borderId="43" xfId="2" applyNumberFormat="1" applyFont="1" applyFill="1" applyBorder="1" applyAlignment="1">
      <alignment horizontal="left" vertical="top" wrapText="1" indent="1"/>
    </xf>
    <xf numFmtId="49" fontId="10" fillId="0" borderId="43" xfId="2" applyNumberFormat="1" applyFont="1" applyFill="1" applyBorder="1" applyAlignment="1">
      <alignment horizontal="center" vertical="top"/>
    </xf>
    <xf numFmtId="4" fontId="10" fillId="0" borderId="43" xfId="2" applyNumberFormat="1" applyFont="1" applyFill="1" applyBorder="1" applyAlignment="1">
      <alignment horizontal="center" vertical="top"/>
    </xf>
    <xf numFmtId="164" fontId="10" fillId="0" borderId="43" xfId="2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4" fontId="2" fillId="0" borderId="42" xfId="0" applyNumberFormat="1" applyFont="1" applyFill="1" applyBorder="1" applyAlignment="1">
      <alignment vertical="top"/>
    </xf>
    <xf numFmtId="0" fontId="11" fillId="10" borderId="3" xfId="2" applyFont="1" applyFill="1" applyBorder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49" fontId="10" fillId="0" borderId="0" xfId="2" applyNumberFormat="1" applyFont="1" applyBorder="1" applyAlignment="1">
      <alignment horizontal="left" vertical="top" wrapText="1" indent="1"/>
    </xf>
    <xf numFmtId="49" fontId="10" fillId="0" borderId="0" xfId="2" applyNumberFormat="1" applyFont="1" applyBorder="1" applyAlignment="1">
      <alignment horizontal="center" vertical="top"/>
    </xf>
    <xf numFmtId="4" fontId="10" fillId="0" borderId="0" xfId="2" applyNumberFormat="1" applyFont="1" applyBorder="1" applyAlignment="1">
      <alignment horizontal="center" vertical="top"/>
    </xf>
    <xf numFmtId="164" fontId="10" fillId="0" borderId="0" xfId="2" applyNumberFormat="1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vertical="top"/>
    </xf>
    <xf numFmtId="49" fontId="10" fillId="0" borderId="41" xfId="2" applyNumberFormat="1" applyFont="1" applyBorder="1" applyAlignment="1">
      <alignment horizontal="left" vertical="top" wrapText="1" indent="2"/>
    </xf>
    <xf numFmtId="0" fontId="16" fillId="0" borderId="0" xfId="2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left" vertical="top" wrapText="1" indent="1"/>
    </xf>
    <xf numFmtId="49" fontId="10" fillId="0" borderId="0" xfId="2" applyNumberFormat="1" applyFont="1" applyFill="1" applyBorder="1" applyAlignment="1">
      <alignment horizontal="center" vertical="top"/>
    </xf>
    <xf numFmtId="4" fontId="10" fillId="0" borderId="0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top"/>
    </xf>
    <xf numFmtId="49" fontId="10" fillId="0" borderId="0" xfId="2" applyNumberFormat="1" applyFont="1" applyBorder="1" applyAlignment="1">
      <alignment horizontal="left" vertical="top" wrapText="1" indent="2"/>
    </xf>
    <xf numFmtId="0" fontId="1" fillId="0" borderId="0" xfId="0" applyFont="1"/>
    <xf numFmtId="164" fontId="1" fillId="0" borderId="0" xfId="0" applyNumberFormat="1" applyFont="1" applyFill="1" applyBorder="1" applyAlignment="1">
      <alignment vertical="top"/>
    </xf>
    <xf numFmtId="49" fontId="38" fillId="0" borderId="45" xfId="2" applyNumberFormat="1" applyFont="1" applyFill="1" applyBorder="1" applyAlignment="1">
      <alignment horizontal="left" vertical="top" wrapText="1" indent="2"/>
    </xf>
    <xf numFmtId="49" fontId="38" fillId="0" borderId="45" xfId="2" applyNumberFormat="1" applyFont="1" applyFill="1" applyBorder="1" applyAlignment="1">
      <alignment horizontal="left" vertical="top" wrapText="1" indent="1"/>
    </xf>
    <xf numFmtId="49" fontId="10" fillId="0" borderId="45" xfId="2" applyNumberFormat="1" applyFont="1" applyFill="1" applyBorder="1" applyAlignment="1">
      <alignment horizontal="center" vertical="top"/>
    </xf>
    <xf numFmtId="166" fontId="1" fillId="10" borderId="32" xfId="2" applyNumberFormat="1" applyFont="1" applyFill="1" applyBorder="1" applyAlignment="1">
      <alignment horizontal="center" vertical="center"/>
    </xf>
    <xf numFmtId="168" fontId="15" fillId="0" borderId="3" xfId="1" applyNumberFormat="1" applyFont="1" applyFill="1" applyBorder="1" applyAlignment="1">
      <alignment horizontal="center" vertical="center"/>
    </xf>
    <xf numFmtId="49" fontId="10" fillId="0" borderId="38" xfId="2" applyNumberFormat="1" applyFont="1" applyBorder="1" applyAlignment="1">
      <alignment horizontal="left" vertical="top" wrapText="1" indent="3"/>
    </xf>
    <xf numFmtId="0" fontId="0" fillId="0" borderId="0" xfId="0" applyAlignment="1">
      <alignment horizontal="left"/>
    </xf>
    <xf numFmtId="0" fontId="22" fillId="0" borderId="0" xfId="0" applyFont="1" applyFill="1"/>
    <xf numFmtId="0" fontId="23" fillId="0" borderId="0" xfId="0" applyFont="1" applyFill="1"/>
    <xf numFmtId="0" fontId="0" fillId="0" borderId="0" xfId="0" applyFill="1"/>
    <xf numFmtId="0" fontId="24" fillId="0" borderId="0" xfId="0" applyFont="1" applyFill="1"/>
    <xf numFmtId="0" fontId="23" fillId="0" borderId="0" xfId="0" applyFont="1"/>
    <xf numFmtId="0" fontId="3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8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5" fillId="8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2" fillId="0" borderId="0" xfId="3" applyFont="1" applyAlignment="1">
      <alignment horizontal="left" wrapText="1"/>
    </xf>
    <xf numFmtId="0" fontId="9" fillId="0" borderId="0" xfId="3" applyAlignment="1">
      <alignment horizontal="left"/>
    </xf>
    <xf numFmtId="0" fontId="13" fillId="0" borderId="0" xfId="0" applyFont="1" applyAlignment="1">
      <alignment horizontal="center"/>
    </xf>
    <xf numFmtId="164" fontId="40" fillId="6" borderId="21" xfId="0" applyNumberFormat="1" applyFont="1" applyFill="1" applyBorder="1" applyAlignment="1">
      <alignment horizontal="center" vertical="center"/>
    </xf>
    <xf numFmtId="164" fontId="40" fillId="6" borderId="22" xfId="0" applyNumberFormat="1" applyFont="1" applyFill="1" applyBorder="1" applyAlignment="1">
      <alignment horizontal="center" vertical="center"/>
    </xf>
    <xf numFmtId="164" fontId="40" fillId="6" borderId="23" xfId="0" applyNumberFormat="1" applyFont="1" applyFill="1" applyBorder="1" applyAlignment="1">
      <alignment horizontal="center" vertical="center"/>
    </xf>
    <xf numFmtId="164" fontId="19" fillId="7" borderId="27" xfId="0" applyNumberFormat="1" applyFont="1" applyFill="1" applyBorder="1" applyAlignment="1">
      <alignment horizontal="center" vertical="center"/>
    </xf>
    <xf numFmtId="164" fontId="19" fillId="7" borderId="28" xfId="0" applyNumberFormat="1" applyFont="1" applyFill="1" applyBorder="1" applyAlignment="1">
      <alignment horizontal="center" vertical="center"/>
    </xf>
    <xf numFmtId="164" fontId="19" fillId="7" borderId="29" xfId="0" applyNumberFormat="1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left" vertical="center" indent="1"/>
    </xf>
    <xf numFmtId="0" fontId="18" fillId="2" borderId="31" xfId="2" applyFont="1" applyFill="1" applyBorder="1" applyAlignment="1">
      <alignment horizontal="left" vertical="center" indent="1"/>
    </xf>
    <xf numFmtId="166" fontId="11" fillId="4" borderId="9" xfId="2" applyNumberFormat="1" applyFont="1" applyFill="1" applyBorder="1" applyAlignment="1">
      <alignment horizontal="center" vertical="center"/>
    </xf>
    <xf numFmtId="166" fontId="11" fillId="4" borderId="32" xfId="2" applyNumberFormat="1" applyFont="1" applyFill="1" applyBorder="1" applyAlignment="1">
      <alignment horizontal="center" vertical="center"/>
    </xf>
    <xf numFmtId="166" fontId="11" fillId="4" borderId="7" xfId="2" applyNumberFormat="1" applyFont="1" applyFill="1" applyBorder="1" applyAlignment="1">
      <alignment horizontal="center" vertical="center"/>
    </xf>
    <xf numFmtId="0" fontId="33" fillId="2" borderId="18" xfId="0" applyFont="1" applyFill="1" applyBorder="1" applyAlignment="1">
      <alignment horizontal="left" wrapText="1"/>
    </xf>
    <xf numFmtId="0" fontId="33" fillId="2" borderId="19" xfId="0" applyFont="1" applyFill="1" applyBorder="1" applyAlignment="1">
      <alignment horizontal="left" wrapText="1"/>
    </xf>
    <xf numFmtId="0" fontId="33" fillId="2" borderId="24" xfId="0" applyFont="1" applyFill="1" applyBorder="1" applyAlignment="1">
      <alignment horizontal="left" wrapText="1"/>
    </xf>
    <xf numFmtId="0" fontId="33" fillId="2" borderId="25" xfId="0" applyFont="1" applyFill="1" applyBorder="1" applyAlignment="1">
      <alignment horizontal="left" wrapText="1"/>
    </xf>
    <xf numFmtId="0" fontId="33" fillId="2" borderId="18" xfId="0" applyFont="1" applyFill="1" applyBorder="1" applyAlignment="1">
      <alignment horizontal="left" vertical="top" wrapText="1"/>
    </xf>
    <xf numFmtId="0" fontId="33" fillId="2" borderId="19" xfId="0" applyFont="1" applyFill="1" applyBorder="1" applyAlignment="1">
      <alignment horizontal="left" vertical="top" wrapText="1"/>
    </xf>
    <xf numFmtId="0" fontId="7" fillId="9" borderId="3" xfId="0" applyFont="1" applyFill="1" applyBorder="1" applyAlignment="1">
      <alignment horizontal="left" vertical="center"/>
    </xf>
    <xf numFmtId="0" fontId="11" fillId="10" borderId="3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right" vertical="center"/>
    </xf>
    <xf numFmtId="164" fontId="14" fillId="2" borderId="9" xfId="2" applyNumberFormat="1" applyFont="1" applyFill="1" applyBorder="1" applyAlignment="1">
      <alignment horizontal="center" vertical="center"/>
    </xf>
    <xf numFmtId="164" fontId="14" fillId="2" borderId="10" xfId="2" applyNumberFormat="1" applyFont="1" applyFill="1" applyBorder="1" applyAlignment="1">
      <alignment horizontal="center" vertical="center"/>
    </xf>
    <xf numFmtId="164" fontId="14" fillId="2" borderId="32" xfId="2" applyNumberFormat="1" applyFont="1" applyFill="1" applyBorder="1" applyAlignment="1">
      <alignment horizontal="center" vertical="center"/>
    </xf>
    <xf numFmtId="167" fontId="10" fillId="5" borderId="9" xfId="2" applyNumberFormat="1" applyFont="1" applyFill="1" applyBorder="1" applyAlignment="1">
      <alignment horizontal="center" vertical="center"/>
    </xf>
    <xf numFmtId="167" fontId="10" fillId="5" borderId="10" xfId="2" applyNumberFormat="1" applyFont="1" applyFill="1" applyBorder="1" applyAlignment="1">
      <alignment horizontal="center" vertical="center"/>
    </xf>
    <xf numFmtId="167" fontId="10" fillId="5" borderId="32" xfId="2" applyNumberFormat="1" applyFont="1" applyFill="1" applyBorder="1" applyAlignment="1">
      <alignment horizontal="center" vertical="center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18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64F4CF-10AE-4078-B799-A2ABA5EE1B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364434</xdr:colOff>
      <xdr:row>9</xdr:row>
      <xdr:rowOff>71783</xdr:rowOff>
    </xdr:from>
    <xdr:to>
      <xdr:col>1</xdr:col>
      <xdr:colOff>503796</xdr:colOff>
      <xdr:row>13</xdr:row>
      <xdr:rowOff>519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4434" y="1662044"/>
          <a:ext cx="951058" cy="883997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20</xdr:row>
      <xdr:rowOff>22085</xdr:rowOff>
    </xdr:from>
    <xdr:to>
      <xdr:col>7</xdr:col>
      <xdr:colOff>5324</xdr:colOff>
      <xdr:row>36</xdr:row>
      <xdr:rowOff>163964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8261" y="4135781"/>
          <a:ext cx="4858933" cy="29690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tabSelected="1" view="pageBreakPreview" topLeftCell="A18" zoomScale="115" zoomScaleNormal="145" zoomScaleSheetLayoutView="115" workbookViewId="0">
      <selection activeCell="M42" sqref="M42"/>
    </sheetView>
  </sheetViews>
  <sheetFormatPr baseColWidth="10" defaultRowHeight="14" x14ac:dyDescent="0.3"/>
  <sheetData>
    <row r="8" spans="1:8" x14ac:dyDescent="0.3">
      <c r="A8" s="179" t="s">
        <v>18</v>
      </c>
      <c r="B8" s="179"/>
      <c r="C8" s="179"/>
      <c r="D8" s="179"/>
      <c r="E8" s="179"/>
      <c r="F8" s="179"/>
      <c r="G8" s="179"/>
      <c r="H8" s="179"/>
    </row>
    <row r="10" spans="1:8" ht="33.75" customHeight="1" x14ac:dyDescent="0.3">
      <c r="A10" s="180"/>
      <c r="B10" s="180"/>
      <c r="C10" s="182" t="s">
        <v>51</v>
      </c>
      <c r="D10" s="182"/>
      <c r="E10" s="182"/>
      <c r="F10" s="182" t="s">
        <v>178</v>
      </c>
      <c r="G10" s="182"/>
      <c r="H10" s="182"/>
    </row>
    <row r="11" spans="1:8" x14ac:dyDescent="0.3">
      <c r="A11" s="7"/>
      <c r="C11" s="171" t="s">
        <v>50</v>
      </c>
      <c r="D11" s="172"/>
      <c r="E11" s="173"/>
      <c r="F11" s="182"/>
      <c r="G11" s="182"/>
      <c r="H11" s="182"/>
    </row>
    <row r="12" spans="1:8" x14ac:dyDescent="0.3">
      <c r="A12" s="7"/>
      <c r="C12" s="175" t="s">
        <v>179</v>
      </c>
      <c r="D12" s="172"/>
      <c r="E12" s="173"/>
      <c r="F12" s="172" t="s">
        <v>175</v>
      </c>
      <c r="G12" s="173"/>
      <c r="H12" s="173"/>
    </row>
    <row r="13" spans="1:8" x14ac:dyDescent="0.3">
      <c r="C13" s="175" t="s">
        <v>180</v>
      </c>
      <c r="D13" s="172"/>
      <c r="E13" s="173"/>
      <c r="F13" s="172" t="s">
        <v>176</v>
      </c>
      <c r="G13" s="173"/>
      <c r="H13" s="173"/>
    </row>
    <row r="14" spans="1:8" x14ac:dyDescent="0.3">
      <c r="C14" s="175"/>
      <c r="D14" s="174"/>
      <c r="E14" s="173"/>
      <c r="F14" s="172"/>
      <c r="G14" s="173"/>
      <c r="H14" s="173"/>
    </row>
    <row r="15" spans="1:8" ht="6.75" customHeight="1" x14ac:dyDescent="0.3">
      <c r="C15" s="51"/>
    </row>
    <row r="16" spans="1:8" x14ac:dyDescent="0.3">
      <c r="A16" s="181" t="s">
        <v>19</v>
      </c>
      <c r="B16" s="181"/>
      <c r="C16" s="181"/>
      <c r="D16" s="181"/>
      <c r="E16" s="181"/>
      <c r="F16" s="181"/>
      <c r="G16" s="181"/>
      <c r="H16" s="181"/>
    </row>
    <row r="17" spans="1:8" ht="11.25" customHeight="1" x14ac:dyDescent="0.3"/>
    <row r="18" spans="1:8" ht="26" x14ac:dyDescent="0.3">
      <c r="A18" s="176" t="s">
        <v>121</v>
      </c>
      <c r="B18" s="176"/>
      <c r="C18" s="176"/>
      <c r="D18" s="176"/>
      <c r="E18" s="176"/>
      <c r="F18" s="176"/>
      <c r="G18" s="176"/>
      <c r="H18" s="176"/>
    </row>
    <row r="19" spans="1:8" ht="26" x14ac:dyDescent="0.3">
      <c r="A19" s="176" t="s">
        <v>38</v>
      </c>
      <c r="B19" s="176"/>
      <c r="C19" s="176"/>
      <c r="D19" s="176"/>
      <c r="E19" s="176"/>
      <c r="F19" s="176"/>
      <c r="G19" s="176"/>
      <c r="H19" s="176"/>
    </row>
    <row r="20" spans="1:8" ht="26" x14ac:dyDescent="0.3">
      <c r="A20" s="176" t="s">
        <v>39</v>
      </c>
      <c r="B20" s="176"/>
      <c r="C20" s="176"/>
      <c r="D20" s="176"/>
      <c r="E20" s="176"/>
      <c r="F20" s="176"/>
      <c r="G20" s="176"/>
      <c r="H20" s="176"/>
    </row>
    <row r="38" spans="1:8" ht="7.5" customHeight="1" x14ac:dyDescent="0.3"/>
    <row r="39" spans="1:8" ht="23.5" x14ac:dyDescent="0.55000000000000004">
      <c r="A39" s="177" t="s">
        <v>181</v>
      </c>
      <c r="B39" s="177"/>
      <c r="C39" s="177"/>
      <c r="D39" s="177"/>
      <c r="E39" s="177"/>
      <c r="F39" s="177"/>
      <c r="G39" s="177"/>
      <c r="H39" s="177"/>
    </row>
    <row r="40" spans="1:8" ht="23.5" x14ac:dyDescent="0.55000000000000004">
      <c r="A40" s="177" t="s">
        <v>20</v>
      </c>
      <c r="B40" s="177"/>
      <c r="C40" s="177"/>
      <c r="D40" s="177"/>
      <c r="E40" s="177"/>
      <c r="F40" s="177"/>
      <c r="G40" s="177"/>
      <c r="H40" s="177"/>
    </row>
    <row r="41" spans="1:8" ht="25.5" customHeight="1" x14ac:dyDescent="0.55000000000000004">
      <c r="A41" s="178" t="s">
        <v>177</v>
      </c>
      <c r="B41" s="178"/>
      <c r="C41" s="178"/>
      <c r="D41" s="178"/>
      <c r="E41" s="178"/>
      <c r="F41" s="178"/>
      <c r="G41" s="178"/>
      <c r="H41" s="178"/>
    </row>
    <row r="42" spans="1:8" ht="7.5" customHeight="1" x14ac:dyDescent="0.3"/>
    <row r="43" spans="1:8" x14ac:dyDescent="0.3">
      <c r="A43" s="179" t="s">
        <v>21</v>
      </c>
      <c r="B43" s="179"/>
      <c r="C43" s="179"/>
      <c r="D43" s="179"/>
      <c r="E43" s="179"/>
      <c r="F43" s="179"/>
      <c r="G43" s="179"/>
      <c r="H43" s="179"/>
    </row>
    <row r="44" spans="1:8" x14ac:dyDescent="0.3">
      <c r="G44" s="60"/>
    </row>
    <row r="45" spans="1:8" ht="17.25" customHeight="1" x14ac:dyDescent="0.3">
      <c r="A45" s="46" t="s">
        <v>22</v>
      </c>
      <c r="B45" s="46"/>
      <c r="C45" s="46"/>
      <c r="D45" s="48" t="s">
        <v>23</v>
      </c>
      <c r="E45" s="46"/>
      <c r="F45" s="49"/>
      <c r="G45" s="48"/>
      <c r="H45" s="47"/>
    </row>
    <row r="46" spans="1:8" ht="12" customHeight="1" x14ac:dyDescent="0.3">
      <c r="A46" s="52" t="s">
        <v>40</v>
      </c>
      <c r="B46" s="170"/>
      <c r="C46" s="170"/>
      <c r="D46" s="57" t="s">
        <v>45</v>
      </c>
      <c r="E46" s="37"/>
      <c r="F46" s="40"/>
      <c r="G46" s="52"/>
      <c r="H46" s="39"/>
    </row>
    <row r="47" spans="1:8" ht="12" customHeight="1" x14ac:dyDescent="0.3">
      <c r="A47" s="53" t="s">
        <v>41</v>
      </c>
      <c r="B47" s="170"/>
      <c r="C47" s="170"/>
      <c r="D47" s="58" t="s">
        <v>46</v>
      </c>
      <c r="E47" s="41"/>
      <c r="F47" s="45"/>
      <c r="G47" s="53"/>
      <c r="H47" s="44"/>
    </row>
    <row r="48" spans="1:8" ht="12" customHeight="1" x14ac:dyDescent="0.3">
      <c r="A48" s="53" t="s">
        <v>42</v>
      </c>
      <c r="B48" s="170"/>
      <c r="C48" s="170"/>
      <c r="D48" s="43" t="s">
        <v>47</v>
      </c>
      <c r="E48" s="41"/>
      <c r="F48" s="45"/>
      <c r="G48" s="8"/>
      <c r="H48" s="44"/>
    </row>
    <row r="49" spans="1:8" ht="12" customHeight="1" x14ac:dyDescent="0.3">
      <c r="A49" s="53" t="s">
        <v>43</v>
      </c>
      <c r="B49" s="170"/>
      <c r="C49" s="170"/>
      <c r="D49" s="43" t="s">
        <v>48</v>
      </c>
      <c r="E49" s="41"/>
      <c r="F49" s="45"/>
      <c r="G49" s="8"/>
      <c r="H49" s="44"/>
    </row>
    <row r="50" spans="1:8" ht="13.5" customHeight="1" x14ac:dyDescent="0.3">
      <c r="A50" s="56" t="s">
        <v>44</v>
      </c>
      <c r="B50" s="35"/>
      <c r="C50" s="35"/>
      <c r="D50" s="59" t="s">
        <v>49</v>
      </c>
      <c r="E50" s="34"/>
      <c r="F50" s="36"/>
      <c r="G50" s="56"/>
      <c r="H50" s="34"/>
    </row>
    <row r="51" spans="1:8" ht="19.5" customHeight="1" x14ac:dyDescent="0.3">
      <c r="B51" s="46"/>
      <c r="C51" s="46"/>
      <c r="D51" s="48"/>
      <c r="E51" s="47"/>
      <c r="F51" s="49"/>
      <c r="G51" s="48"/>
      <c r="H51" s="47"/>
    </row>
    <row r="52" spans="1:8" ht="12" customHeight="1" x14ac:dyDescent="0.3">
      <c r="A52" s="37"/>
      <c r="B52" s="50"/>
      <c r="C52" s="50"/>
      <c r="D52" s="38"/>
      <c r="E52" s="39"/>
      <c r="F52" s="40"/>
      <c r="G52" s="54"/>
      <c r="H52" s="39"/>
    </row>
    <row r="53" spans="1:8" ht="12" customHeight="1" x14ac:dyDescent="0.3">
      <c r="A53" s="41"/>
      <c r="B53" s="50"/>
      <c r="C53" s="50"/>
      <c r="D53" s="43"/>
      <c r="E53" s="44"/>
      <c r="F53" s="45"/>
      <c r="G53" s="53"/>
      <c r="H53" s="44"/>
    </row>
    <row r="54" spans="1:8" ht="12" customHeight="1" x14ac:dyDescent="0.3">
      <c r="A54" s="41"/>
      <c r="B54" s="50"/>
      <c r="C54" s="50"/>
      <c r="D54" s="43"/>
      <c r="E54" s="44"/>
      <c r="F54" s="45"/>
      <c r="G54" s="53"/>
      <c r="H54" s="44"/>
    </row>
    <row r="55" spans="1:8" ht="12" customHeight="1" x14ac:dyDescent="0.3">
      <c r="A55" s="44"/>
      <c r="B55" s="42"/>
      <c r="C55" s="42"/>
      <c r="D55" s="43"/>
      <c r="E55" s="44"/>
      <c r="F55" s="45"/>
      <c r="G55" s="55"/>
      <c r="H55" s="44"/>
    </row>
  </sheetData>
  <mergeCells count="12">
    <mergeCell ref="A8:H8"/>
    <mergeCell ref="A10:B10"/>
    <mergeCell ref="A16:H16"/>
    <mergeCell ref="A18:H18"/>
    <mergeCell ref="A19:H19"/>
    <mergeCell ref="C10:E10"/>
    <mergeCell ref="F10:H11"/>
    <mergeCell ref="A20:H20"/>
    <mergeCell ref="A39:H39"/>
    <mergeCell ref="A40:H40"/>
    <mergeCell ref="A41:H41"/>
    <mergeCell ref="A43:H43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zoomScaleNormal="100" workbookViewId="0">
      <selection activeCell="M42" sqref="M42"/>
    </sheetView>
  </sheetViews>
  <sheetFormatPr baseColWidth="10" defaultColWidth="11" defaultRowHeight="14.5" x14ac:dyDescent="0.35"/>
  <cols>
    <col min="1" max="1" width="11.58203125" style="9" customWidth="1"/>
    <col min="2" max="2" width="45.75" style="10" customWidth="1"/>
    <col min="3" max="3" width="7.83203125" style="10" customWidth="1"/>
    <col min="4" max="4" width="1.33203125" style="10" customWidth="1"/>
    <col min="5" max="5" width="8.25" style="10" customWidth="1"/>
    <col min="6" max="6" width="10.25" style="10" customWidth="1"/>
    <col min="7" max="7" width="11.75" style="10" customWidth="1"/>
    <col min="8" max="8" width="1.33203125" style="10" customWidth="1"/>
    <col min="9" max="9" width="21.75" style="10" customWidth="1"/>
    <col min="10" max="16384" width="11" style="10"/>
  </cols>
  <sheetData>
    <row r="1" spans="1:9" ht="87" customHeight="1" x14ac:dyDescent="0.35"/>
    <row r="2" spans="1:9" ht="64.5" customHeight="1" x14ac:dyDescent="0.35">
      <c r="A2" s="199" t="s">
        <v>149</v>
      </c>
      <c r="B2" s="200"/>
      <c r="C2" s="11" t="s">
        <v>0</v>
      </c>
      <c r="D2" s="12"/>
      <c r="E2" s="188" t="str">
        <f>"Cadre DPGF du lot n° "&amp;A5&amp;" - "&amp;B5</f>
        <v>Cadre DPGF du lot n° 5 - Menuiseries Extér/Serrurerie</v>
      </c>
      <c r="F2" s="189"/>
      <c r="G2" s="189"/>
      <c r="H2" s="189"/>
      <c r="I2" s="190"/>
    </row>
    <row r="3" spans="1:9" ht="24" customHeight="1" x14ac:dyDescent="0.35">
      <c r="A3" s="201"/>
      <c r="B3" s="202"/>
      <c r="C3" s="13" t="s">
        <v>36</v>
      </c>
      <c r="D3" s="14"/>
      <c r="E3" s="191"/>
      <c r="F3" s="192"/>
      <c r="G3" s="192"/>
      <c r="H3" s="192"/>
      <c r="I3" s="193"/>
    </row>
    <row r="4" spans="1:9" ht="15.5" x14ac:dyDescent="0.35">
      <c r="A4" s="194" t="s">
        <v>2</v>
      </c>
      <c r="B4" s="195"/>
      <c r="C4" s="15" t="s">
        <v>3</v>
      </c>
      <c r="D4" s="16"/>
      <c r="E4" s="1"/>
      <c r="F4" s="196"/>
      <c r="G4" s="197"/>
      <c r="H4" s="2"/>
      <c r="I4" s="3"/>
    </row>
    <row r="5" spans="1:9" x14ac:dyDescent="0.35">
      <c r="A5" s="17">
        <v>5</v>
      </c>
      <c r="B5" s="18" t="s">
        <v>116</v>
      </c>
      <c r="C5" s="33" t="s">
        <v>37</v>
      </c>
      <c r="D5" s="19"/>
      <c r="E5" s="4"/>
      <c r="F5" s="198"/>
      <c r="G5" s="198"/>
      <c r="H5" s="5"/>
      <c r="I5" s="6"/>
    </row>
    <row r="6" spans="1:9" x14ac:dyDescent="0.35">
      <c r="A6" s="20"/>
      <c r="B6" s="21"/>
      <c r="C6" s="22"/>
      <c r="D6" s="22"/>
      <c r="E6" s="23"/>
      <c r="F6" s="24"/>
      <c r="G6" s="25"/>
      <c r="H6" s="22"/>
      <c r="I6" s="25"/>
    </row>
    <row r="7" spans="1:9" x14ac:dyDescent="0.35">
      <c r="A7" s="26"/>
      <c r="B7" s="27"/>
      <c r="C7" s="26"/>
      <c r="D7" s="28"/>
      <c r="E7" s="29"/>
      <c r="F7" s="29"/>
      <c r="G7" s="29"/>
      <c r="H7" s="28"/>
      <c r="I7" s="30"/>
    </row>
    <row r="8" spans="1:9" x14ac:dyDescent="0.35">
      <c r="A8" s="187" t="s">
        <v>24</v>
      </c>
      <c r="B8" s="187"/>
      <c r="C8" s="187"/>
      <c r="D8" s="187"/>
      <c r="E8" s="187"/>
      <c r="F8" s="187"/>
      <c r="G8" s="187"/>
      <c r="H8" s="187"/>
      <c r="I8" s="187"/>
    </row>
    <row r="9" spans="1:9" ht="42" customHeight="1" x14ac:dyDescent="0.35">
      <c r="B9" s="9"/>
      <c r="C9" s="9"/>
      <c r="D9" s="9"/>
      <c r="E9" s="9"/>
      <c r="F9" s="9"/>
      <c r="G9" s="9"/>
      <c r="H9" s="9"/>
      <c r="I9" s="9"/>
    </row>
    <row r="10" spans="1:9" ht="22.5" customHeight="1" x14ac:dyDescent="0.35">
      <c r="A10" s="183" t="s">
        <v>25</v>
      </c>
      <c r="B10" s="183"/>
      <c r="C10" s="183"/>
      <c r="D10" s="183"/>
      <c r="E10" s="183"/>
      <c r="F10" s="183"/>
      <c r="G10" s="183"/>
      <c r="H10" s="183"/>
      <c r="I10" s="183"/>
    </row>
    <row r="11" spans="1:9" ht="26.25" customHeight="1" x14ac:dyDescent="0.35">
      <c r="A11" s="183" t="s">
        <v>26</v>
      </c>
      <c r="B11" s="183"/>
      <c r="C11" s="183"/>
      <c r="D11" s="183"/>
      <c r="E11" s="183"/>
      <c r="F11" s="183"/>
      <c r="G11" s="183"/>
      <c r="H11" s="183"/>
      <c r="I11" s="183"/>
    </row>
    <row r="12" spans="1:9" ht="27" customHeight="1" x14ac:dyDescent="0.35">
      <c r="A12" s="186" t="s">
        <v>27</v>
      </c>
      <c r="B12" s="186"/>
      <c r="C12" s="186"/>
      <c r="D12" s="186"/>
      <c r="E12" s="186"/>
      <c r="F12" s="186"/>
      <c r="G12" s="186"/>
      <c r="H12" s="186"/>
      <c r="I12" s="186"/>
    </row>
    <row r="13" spans="1:9" ht="18" customHeight="1" x14ac:dyDescent="0.35">
      <c r="A13" s="31" t="s">
        <v>28</v>
      </c>
      <c r="B13" s="186" t="s">
        <v>29</v>
      </c>
      <c r="C13" s="186"/>
      <c r="D13" s="186"/>
      <c r="E13" s="186"/>
      <c r="F13" s="186"/>
      <c r="G13" s="186"/>
      <c r="H13" s="184"/>
      <c r="I13" s="184"/>
    </row>
    <row r="14" spans="1:9" ht="18" customHeight="1" x14ac:dyDescent="0.35">
      <c r="B14" s="183" t="s">
        <v>30</v>
      </c>
      <c r="C14" s="183"/>
      <c r="D14" s="183"/>
      <c r="E14" s="183"/>
      <c r="F14" s="183"/>
      <c r="G14" s="183"/>
      <c r="H14" s="183"/>
      <c r="I14" s="183"/>
    </row>
    <row r="15" spans="1:9" ht="18" customHeight="1" x14ac:dyDescent="0.35">
      <c r="B15" s="183" t="s">
        <v>31</v>
      </c>
      <c r="C15" s="184"/>
      <c r="D15" s="184"/>
      <c r="E15" s="184"/>
      <c r="F15" s="184"/>
      <c r="G15" s="184"/>
      <c r="H15" s="184"/>
      <c r="I15" s="184"/>
    </row>
    <row r="16" spans="1:9" ht="24" customHeight="1" x14ac:dyDescent="0.35">
      <c r="A16" s="183" t="s">
        <v>32</v>
      </c>
      <c r="B16" s="183"/>
      <c r="C16" s="183"/>
      <c r="D16" s="183"/>
      <c r="E16" s="183"/>
      <c r="F16" s="183"/>
      <c r="G16" s="183"/>
      <c r="H16" s="184"/>
      <c r="I16" s="184"/>
    </row>
    <row r="17" spans="1:9" ht="23.25" customHeight="1" x14ac:dyDescent="0.35">
      <c r="A17" s="183" t="s">
        <v>17</v>
      </c>
      <c r="B17" s="183"/>
      <c r="C17" s="183"/>
      <c r="D17" s="183"/>
      <c r="E17" s="183"/>
      <c r="F17" s="183"/>
      <c r="G17" s="183"/>
      <c r="H17" s="184"/>
      <c r="I17" s="184"/>
    </row>
    <row r="18" spans="1:9" ht="26.25" customHeight="1" x14ac:dyDescent="0.35">
      <c r="A18" s="183" t="s">
        <v>33</v>
      </c>
      <c r="B18" s="183"/>
      <c r="C18" s="183"/>
      <c r="D18" s="183"/>
      <c r="E18" s="183"/>
      <c r="F18" s="183"/>
      <c r="G18" s="183"/>
      <c r="H18" s="184"/>
      <c r="I18" s="184"/>
    </row>
    <row r="19" spans="1:9" ht="42" customHeight="1" x14ac:dyDescent="0.35">
      <c r="A19" s="32" t="s">
        <v>34</v>
      </c>
      <c r="B19" s="185" t="s">
        <v>35</v>
      </c>
      <c r="C19" s="185"/>
      <c r="D19" s="185"/>
      <c r="E19" s="185"/>
      <c r="F19" s="185"/>
      <c r="G19" s="185"/>
      <c r="H19" s="185"/>
      <c r="I19" s="185"/>
    </row>
    <row r="20" spans="1:9" ht="42" customHeight="1" x14ac:dyDescent="0.35">
      <c r="B20" s="9"/>
      <c r="C20" s="9"/>
      <c r="D20" s="9"/>
      <c r="E20" s="9"/>
      <c r="F20" s="9"/>
      <c r="G20" s="9"/>
      <c r="H20" s="9"/>
      <c r="I20" s="9"/>
    </row>
    <row r="21" spans="1:9" ht="42" customHeight="1" x14ac:dyDescent="0.35">
      <c r="B21" s="9"/>
      <c r="C21" s="9"/>
      <c r="D21" s="9"/>
      <c r="E21" s="9"/>
      <c r="F21" s="9"/>
      <c r="G21" s="9"/>
      <c r="H21" s="9"/>
      <c r="I21" s="9"/>
    </row>
    <row r="22" spans="1:9" ht="42" customHeight="1" x14ac:dyDescent="0.35">
      <c r="B22" s="9"/>
      <c r="C22" s="9"/>
      <c r="D22" s="9"/>
      <c r="E22" s="9"/>
      <c r="F22" s="9"/>
      <c r="G22" s="9"/>
      <c r="H22" s="9"/>
      <c r="I22" s="9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8:I8"/>
    <mergeCell ref="E2:I2"/>
    <mergeCell ref="E3:I3"/>
    <mergeCell ref="A4:B4"/>
    <mergeCell ref="F4:G4"/>
    <mergeCell ref="F5:G5"/>
    <mergeCell ref="A2:B3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7:I7 A2 C2:D3">
    <cfRule type="cellIs" dxfId="181" priority="4" operator="equal">
      <formula>0</formula>
    </cfRule>
  </conditionalFormatting>
  <conditionalFormatting sqref="E2:I2">
    <cfRule type="cellIs" dxfId="180" priority="3" operator="equal">
      <formula>0</formula>
    </cfRule>
  </conditionalFormatting>
  <conditionalFormatting sqref="E3">
    <cfRule type="cellIs" dxfId="179" priority="2" operator="equal">
      <formula>0</formula>
    </cfRule>
  </conditionalFormatting>
  <conditionalFormatting sqref="E3">
    <cfRule type="cellIs" dxfId="178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&amp;L&amp;"Calibri,Normal"&amp;9&amp;K00-027&amp;A&amp;C&amp;9&amp;K00-030Mars 2024&amp;R&amp;"Calibri,Normal"&amp;9&amp;K00-027page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4"/>
  <sheetViews>
    <sheetView showZeros="0" topLeftCell="A146" zoomScaleNormal="100" zoomScaleSheetLayoutView="100" workbookViewId="0">
      <selection activeCell="M20" sqref="M20"/>
    </sheetView>
  </sheetViews>
  <sheetFormatPr baseColWidth="10" defaultColWidth="11" defaultRowHeight="14.5" x14ac:dyDescent="0.35"/>
  <cols>
    <col min="1" max="1" width="7.75" style="61" customWidth="1"/>
    <col min="2" max="2" width="45.75" style="62" customWidth="1"/>
    <col min="3" max="3" width="7.83203125" style="62" customWidth="1"/>
    <col min="4" max="4" width="1.33203125" style="62" customWidth="1"/>
    <col min="5" max="5" width="8.25" style="62" customWidth="1"/>
    <col min="6" max="6" width="10.25" style="62" customWidth="1"/>
    <col min="7" max="7" width="11.75" style="62" customWidth="1"/>
    <col min="8" max="8" width="1.33203125" style="62" customWidth="1"/>
    <col min="9" max="9" width="21.75" style="62" customWidth="1"/>
    <col min="10" max="16384" width="11" style="62"/>
  </cols>
  <sheetData>
    <row r="1" spans="1:9" ht="87" customHeight="1" x14ac:dyDescent="0.35"/>
    <row r="2" spans="1:9" ht="75" customHeight="1" x14ac:dyDescent="0.35">
      <c r="A2" s="203" t="s">
        <v>150</v>
      </c>
      <c r="B2" s="204"/>
      <c r="C2" s="11" t="s">
        <v>0</v>
      </c>
      <c r="D2" s="12"/>
      <c r="E2" s="188" t="str">
        <f>"Cadre DPGF du lot n° "&amp;A5&amp;" - "&amp;B5</f>
        <v>Cadre DPGF du lot n° 5 - Menuiseries Extér / Serrurerie</v>
      </c>
      <c r="F2" s="189"/>
      <c r="G2" s="189"/>
      <c r="H2" s="189"/>
      <c r="I2" s="190"/>
    </row>
    <row r="3" spans="1:9" ht="15.65" customHeight="1" x14ac:dyDescent="0.35">
      <c r="A3" s="63"/>
      <c r="B3" s="64"/>
      <c r="C3" s="13" t="s">
        <v>36</v>
      </c>
      <c r="D3" s="14"/>
      <c r="E3" s="191" t="s">
        <v>1</v>
      </c>
      <c r="F3" s="192"/>
      <c r="G3" s="192"/>
      <c r="H3" s="192"/>
      <c r="I3" s="193"/>
    </row>
    <row r="4" spans="1:9" ht="15.5" x14ac:dyDescent="0.35">
      <c r="A4" s="194" t="s">
        <v>2</v>
      </c>
      <c r="B4" s="195"/>
      <c r="C4" s="15" t="s">
        <v>3</v>
      </c>
      <c r="D4" s="16"/>
      <c r="E4" s="1" t="s">
        <v>4</v>
      </c>
      <c r="F4" s="196">
        <f>+I165</f>
        <v>0</v>
      </c>
      <c r="G4" s="197"/>
      <c r="H4" s="2"/>
      <c r="I4" s="3"/>
    </row>
    <row r="5" spans="1:9" x14ac:dyDescent="0.35">
      <c r="A5" s="17">
        <v>5</v>
      </c>
      <c r="B5" s="18" t="s">
        <v>115</v>
      </c>
      <c r="C5" s="65">
        <v>1</v>
      </c>
      <c r="D5" s="19"/>
      <c r="E5" s="4"/>
      <c r="F5" s="198" t="e">
        <f>+#REF!</f>
        <v>#REF!</v>
      </c>
      <c r="G5" s="198"/>
      <c r="H5" s="5"/>
      <c r="I5" s="6"/>
    </row>
    <row r="6" spans="1:9" ht="15" customHeight="1" x14ac:dyDescent="0.35">
      <c r="A6" s="66"/>
      <c r="B6" s="67"/>
      <c r="C6" s="68"/>
      <c r="D6" s="68"/>
      <c r="E6" s="69"/>
      <c r="F6" s="70"/>
      <c r="G6" s="71"/>
      <c r="H6" s="68"/>
      <c r="I6" s="71"/>
    </row>
    <row r="7" spans="1:9" x14ac:dyDescent="0.35">
      <c r="A7" s="72" t="s">
        <v>5</v>
      </c>
      <c r="B7" s="73" t="s">
        <v>6</v>
      </c>
      <c r="C7" s="73" t="s">
        <v>7</v>
      </c>
      <c r="D7" s="74"/>
      <c r="E7" s="73" t="s">
        <v>8</v>
      </c>
      <c r="F7" s="73" t="s">
        <v>9</v>
      </c>
      <c r="G7" s="73" t="s">
        <v>10</v>
      </c>
      <c r="H7" s="74"/>
      <c r="I7" s="75" t="s">
        <v>11</v>
      </c>
    </row>
    <row r="8" spans="1:9" x14ac:dyDescent="0.35">
      <c r="A8" s="76"/>
      <c r="B8" s="77"/>
      <c r="C8" s="78"/>
      <c r="D8" s="79"/>
      <c r="E8" s="79"/>
      <c r="F8" s="68"/>
      <c r="G8" s="79"/>
      <c r="H8" s="79"/>
      <c r="I8" s="80"/>
    </row>
    <row r="9" spans="1:9" x14ac:dyDescent="0.35">
      <c r="A9" s="81" t="s">
        <v>12</v>
      </c>
      <c r="B9" s="82" t="s">
        <v>52</v>
      </c>
      <c r="C9" s="81"/>
      <c r="D9" s="83"/>
      <c r="E9" s="81"/>
      <c r="F9" s="81"/>
      <c r="G9" s="81"/>
      <c r="H9" s="83"/>
      <c r="I9" s="84">
        <f>SUM(G10:G13)</f>
        <v>0</v>
      </c>
    </row>
    <row r="10" spans="1:9" x14ac:dyDescent="0.35">
      <c r="A10" s="113"/>
      <c r="B10" s="114"/>
      <c r="C10" s="115"/>
      <c r="D10" s="85"/>
      <c r="E10" s="116"/>
      <c r="F10" s="117"/>
      <c r="G10" s="117"/>
      <c r="H10" s="85"/>
      <c r="I10" s="145"/>
    </row>
    <row r="11" spans="1:9" x14ac:dyDescent="0.35">
      <c r="A11" s="113"/>
      <c r="B11" s="114" t="s">
        <v>53</v>
      </c>
      <c r="C11" s="115" t="s">
        <v>15</v>
      </c>
      <c r="D11" s="111"/>
      <c r="E11" s="118"/>
      <c r="F11" s="119"/>
      <c r="G11" s="119">
        <f>E11*F11</f>
        <v>0</v>
      </c>
      <c r="H11" s="85"/>
      <c r="I11" s="146"/>
    </row>
    <row r="12" spans="1:9" x14ac:dyDescent="0.35">
      <c r="A12" s="113"/>
      <c r="B12" s="114" t="s">
        <v>66</v>
      </c>
      <c r="C12" s="115" t="s">
        <v>15</v>
      </c>
      <c r="D12" s="111"/>
      <c r="E12" s="118"/>
      <c r="F12" s="119"/>
      <c r="G12" s="119"/>
      <c r="H12" s="85"/>
      <c r="I12" s="146"/>
    </row>
    <row r="13" spans="1:9" x14ac:dyDescent="0.35">
      <c r="A13" s="113"/>
      <c r="B13" s="114"/>
      <c r="C13" s="115"/>
      <c r="D13" s="88"/>
      <c r="E13" s="118"/>
      <c r="F13" s="119"/>
      <c r="G13" s="119"/>
      <c r="H13" s="85"/>
      <c r="I13" s="147"/>
    </row>
    <row r="14" spans="1:9" x14ac:dyDescent="0.35">
      <c r="A14" s="81" t="s">
        <v>13</v>
      </c>
      <c r="B14" s="82" t="s">
        <v>122</v>
      </c>
      <c r="C14" s="81"/>
      <c r="D14" s="83"/>
      <c r="E14" s="81"/>
      <c r="F14" s="81"/>
      <c r="G14" s="81"/>
      <c r="H14" s="83"/>
      <c r="I14" s="84">
        <f>SUM(G15:G17)</f>
        <v>0</v>
      </c>
    </row>
    <row r="15" spans="1:9" x14ac:dyDescent="0.35">
      <c r="A15" s="120"/>
      <c r="B15" s="121"/>
      <c r="C15" s="122"/>
      <c r="D15" s="88"/>
      <c r="E15" s="126"/>
      <c r="F15" s="127"/>
      <c r="G15" s="127"/>
      <c r="H15" s="85"/>
      <c r="I15" s="146"/>
    </row>
    <row r="16" spans="1:9" x14ac:dyDescent="0.35">
      <c r="A16" s="113"/>
      <c r="B16" s="114" t="s">
        <v>123</v>
      </c>
      <c r="C16" s="115" t="s">
        <v>15</v>
      </c>
      <c r="D16" s="88"/>
      <c r="E16" s="118"/>
      <c r="F16" s="119"/>
      <c r="G16" s="119">
        <f>E16*F16</f>
        <v>0</v>
      </c>
      <c r="H16" s="85"/>
      <c r="I16" s="146"/>
    </row>
    <row r="17" spans="1:9" x14ac:dyDescent="0.35">
      <c r="A17" s="123"/>
      <c r="B17" s="124"/>
      <c r="C17" s="125"/>
      <c r="D17" s="88"/>
      <c r="E17" s="128"/>
      <c r="F17" s="129"/>
      <c r="G17" s="129"/>
      <c r="H17" s="85"/>
      <c r="I17" s="146"/>
    </row>
    <row r="18" spans="1:9" x14ac:dyDescent="0.35">
      <c r="A18" s="81" t="s">
        <v>54</v>
      </c>
      <c r="B18" s="82" t="s">
        <v>70</v>
      </c>
      <c r="C18" s="81"/>
      <c r="D18" s="83"/>
      <c r="E18" s="81"/>
      <c r="F18" s="81"/>
      <c r="G18" s="81"/>
      <c r="H18" s="83"/>
      <c r="I18" s="84">
        <f>SUM(G19:G21)</f>
        <v>0</v>
      </c>
    </row>
    <row r="19" spans="1:9" x14ac:dyDescent="0.35">
      <c r="A19" s="120"/>
      <c r="B19" s="121"/>
      <c r="C19" s="122"/>
      <c r="D19" s="88"/>
      <c r="E19" s="126"/>
      <c r="F19" s="127"/>
      <c r="G19" s="127"/>
      <c r="H19" s="85"/>
      <c r="I19" s="146"/>
    </row>
    <row r="20" spans="1:9" x14ac:dyDescent="0.35">
      <c r="A20" s="113"/>
      <c r="B20" s="114" t="s">
        <v>71</v>
      </c>
      <c r="C20" s="115" t="s">
        <v>72</v>
      </c>
      <c r="D20" s="88"/>
      <c r="E20" s="118"/>
      <c r="F20" s="119"/>
      <c r="G20" s="119">
        <f>E20*F20</f>
        <v>0</v>
      </c>
      <c r="H20" s="85"/>
      <c r="I20" s="146"/>
    </row>
    <row r="21" spans="1:9" x14ac:dyDescent="0.35">
      <c r="A21" s="123"/>
      <c r="B21" s="124"/>
      <c r="C21" s="125"/>
      <c r="D21" s="88"/>
      <c r="E21" s="128"/>
      <c r="F21" s="129"/>
      <c r="G21" s="129"/>
      <c r="H21" s="85"/>
      <c r="I21" s="146"/>
    </row>
    <row r="22" spans="1:9" x14ac:dyDescent="0.35">
      <c r="A22" s="81" t="s">
        <v>57</v>
      </c>
      <c r="B22" s="93" t="s">
        <v>73</v>
      </c>
      <c r="C22" s="81"/>
      <c r="D22" s="83"/>
      <c r="E22" s="81"/>
      <c r="F22" s="81"/>
      <c r="G22" s="81"/>
      <c r="H22" s="83"/>
      <c r="I22" s="84">
        <f>SUM(G23:G55)</f>
        <v>0</v>
      </c>
    </row>
    <row r="23" spans="1:9" x14ac:dyDescent="0.35">
      <c r="A23" s="113"/>
      <c r="B23" s="114"/>
      <c r="C23" s="115"/>
      <c r="D23" s="88"/>
      <c r="E23" s="118"/>
      <c r="F23" s="119"/>
      <c r="G23" s="119"/>
      <c r="H23" s="85"/>
      <c r="I23" s="146"/>
    </row>
    <row r="24" spans="1:9" x14ac:dyDescent="0.35">
      <c r="A24" s="113"/>
      <c r="B24" s="89" t="s">
        <v>55</v>
      </c>
      <c r="C24" s="115"/>
      <c r="D24" s="88"/>
      <c r="E24" s="118"/>
      <c r="F24" s="119"/>
      <c r="G24" s="119"/>
      <c r="H24" s="85"/>
      <c r="I24" s="146"/>
    </row>
    <row r="25" spans="1:9" x14ac:dyDescent="0.35">
      <c r="A25" s="113"/>
      <c r="B25" s="89" t="s">
        <v>56</v>
      </c>
      <c r="C25" s="115"/>
      <c r="D25" s="87"/>
      <c r="E25" s="116"/>
      <c r="F25" s="117"/>
      <c r="G25" s="117">
        <f t="shared" ref="G25" si="0">E25*F25</f>
        <v>0</v>
      </c>
      <c r="H25" s="87"/>
      <c r="I25" s="146"/>
    </row>
    <row r="26" spans="1:9" x14ac:dyDescent="0.35">
      <c r="A26" s="113"/>
      <c r="B26" s="90" t="s">
        <v>74</v>
      </c>
      <c r="C26" s="91" t="s">
        <v>59</v>
      </c>
      <c r="D26" s="87"/>
      <c r="E26" s="116"/>
      <c r="F26" s="117"/>
      <c r="G26" s="117"/>
      <c r="H26" s="87"/>
      <c r="I26" s="146"/>
    </row>
    <row r="27" spans="1:9" x14ac:dyDescent="0.35">
      <c r="A27" s="113"/>
      <c r="B27" s="90" t="s">
        <v>75</v>
      </c>
      <c r="C27" s="91" t="s">
        <v>59</v>
      </c>
      <c r="D27" s="87"/>
      <c r="E27" s="116"/>
      <c r="F27" s="117"/>
      <c r="G27" s="117"/>
      <c r="H27" s="87"/>
      <c r="I27" s="146"/>
    </row>
    <row r="28" spans="1:9" x14ac:dyDescent="0.35">
      <c r="A28" s="113"/>
      <c r="B28" s="90" t="s">
        <v>167</v>
      </c>
      <c r="C28" s="91" t="s">
        <v>59</v>
      </c>
      <c r="D28" s="87"/>
      <c r="E28" s="116"/>
      <c r="F28" s="117"/>
      <c r="G28" s="117"/>
      <c r="H28" s="87"/>
      <c r="I28" s="146"/>
    </row>
    <row r="29" spans="1:9" x14ac:dyDescent="0.35">
      <c r="A29" s="113"/>
      <c r="B29" s="90" t="s">
        <v>76</v>
      </c>
      <c r="C29" s="91" t="s">
        <v>59</v>
      </c>
      <c r="D29" s="87"/>
      <c r="E29" s="116"/>
      <c r="F29" s="117"/>
      <c r="G29" s="117"/>
      <c r="H29" s="87"/>
      <c r="I29" s="146"/>
    </row>
    <row r="30" spans="1:9" x14ac:dyDescent="0.35">
      <c r="A30" s="113"/>
      <c r="B30" s="90" t="s">
        <v>77</v>
      </c>
      <c r="C30" s="91" t="s">
        <v>59</v>
      </c>
      <c r="D30" s="85"/>
      <c r="E30" s="116"/>
      <c r="F30" s="117"/>
      <c r="G30" s="117"/>
      <c r="H30" s="85"/>
      <c r="I30" s="146"/>
    </row>
    <row r="31" spans="1:9" x14ac:dyDescent="0.35">
      <c r="A31" s="113"/>
      <c r="B31" s="90" t="s">
        <v>154</v>
      </c>
      <c r="C31" s="91" t="s">
        <v>59</v>
      </c>
      <c r="D31" s="85"/>
      <c r="E31" s="116"/>
      <c r="F31" s="117"/>
      <c r="G31" s="117"/>
      <c r="H31" s="85"/>
      <c r="I31" s="146"/>
    </row>
    <row r="32" spans="1:9" x14ac:dyDescent="0.35">
      <c r="A32" s="113"/>
      <c r="B32" s="90" t="s">
        <v>79</v>
      </c>
      <c r="C32" s="91" t="s">
        <v>59</v>
      </c>
      <c r="D32" s="85"/>
      <c r="E32" s="116"/>
      <c r="F32" s="117"/>
      <c r="G32" s="117"/>
      <c r="H32" s="85"/>
      <c r="I32" s="146"/>
    </row>
    <row r="33" spans="1:9" x14ac:dyDescent="0.35">
      <c r="A33" s="113"/>
      <c r="B33" s="90" t="s">
        <v>80</v>
      </c>
      <c r="C33" s="91" t="s">
        <v>59</v>
      </c>
      <c r="D33" s="85"/>
      <c r="E33" s="116"/>
      <c r="F33" s="117"/>
      <c r="G33" s="117"/>
      <c r="H33" s="85"/>
      <c r="I33" s="146"/>
    </row>
    <row r="34" spans="1:9" x14ac:dyDescent="0.35">
      <c r="A34" s="113"/>
      <c r="B34" s="90" t="s">
        <v>81</v>
      </c>
      <c r="C34" s="91" t="s">
        <v>59</v>
      </c>
      <c r="D34" s="85"/>
      <c r="E34" s="116"/>
      <c r="F34" s="117"/>
      <c r="G34" s="117"/>
      <c r="H34" s="85"/>
      <c r="I34" s="146"/>
    </row>
    <row r="35" spans="1:9" x14ac:dyDescent="0.35">
      <c r="A35" s="113"/>
      <c r="B35" s="90" t="s">
        <v>82</v>
      </c>
      <c r="C35" s="91" t="s">
        <v>59</v>
      </c>
      <c r="D35" s="85"/>
      <c r="E35" s="116"/>
      <c r="F35" s="117"/>
      <c r="G35" s="117"/>
      <c r="H35" s="85"/>
      <c r="I35" s="146"/>
    </row>
    <row r="36" spans="1:9" x14ac:dyDescent="0.35">
      <c r="A36" s="113"/>
      <c r="B36" s="90" t="s">
        <v>83</v>
      </c>
      <c r="C36" s="91" t="s">
        <v>59</v>
      </c>
      <c r="D36" s="85"/>
      <c r="E36" s="116"/>
      <c r="F36" s="117"/>
      <c r="G36" s="117"/>
      <c r="H36" s="85"/>
      <c r="I36" s="146"/>
    </row>
    <row r="37" spans="1:9" x14ac:dyDescent="0.35">
      <c r="A37" s="113"/>
      <c r="B37" s="90" t="s">
        <v>84</v>
      </c>
      <c r="C37" s="91" t="s">
        <v>59</v>
      </c>
      <c r="D37" s="85"/>
      <c r="E37" s="116"/>
      <c r="F37" s="117"/>
      <c r="G37" s="117"/>
      <c r="H37" s="85"/>
      <c r="I37" s="146"/>
    </row>
    <row r="38" spans="1:9" x14ac:dyDescent="0.35">
      <c r="A38" s="113"/>
      <c r="B38" s="90" t="s">
        <v>85</v>
      </c>
      <c r="C38" s="91" t="s">
        <v>59</v>
      </c>
      <c r="D38" s="85"/>
      <c r="E38" s="116"/>
      <c r="F38" s="117"/>
      <c r="G38" s="117"/>
      <c r="H38" s="85"/>
      <c r="I38" s="146"/>
    </row>
    <row r="39" spans="1:9" x14ac:dyDescent="0.35">
      <c r="A39" s="113"/>
      <c r="B39" s="90" t="s">
        <v>86</v>
      </c>
      <c r="C39" s="91" t="s">
        <v>59</v>
      </c>
      <c r="D39" s="85"/>
      <c r="E39" s="116"/>
      <c r="F39" s="117"/>
      <c r="G39" s="117"/>
      <c r="H39" s="85"/>
      <c r="I39" s="146"/>
    </row>
    <row r="40" spans="1:9" x14ac:dyDescent="0.35">
      <c r="A40" s="113"/>
      <c r="B40" s="90" t="s">
        <v>87</v>
      </c>
      <c r="C40" s="91" t="s">
        <v>59</v>
      </c>
      <c r="D40" s="85"/>
      <c r="E40" s="116"/>
      <c r="F40" s="117"/>
      <c r="G40" s="117"/>
      <c r="H40" s="85"/>
      <c r="I40" s="146"/>
    </row>
    <row r="41" spans="1:9" x14ac:dyDescent="0.35">
      <c r="A41" s="113"/>
      <c r="B41" s="90" t="s">
        <v>170</v>
      </c>
      <c r="C41" s="91" t="s">
        <v>59</v>
      </c>
      <c r="D41" s="85"/>
      <c r="E41" s="116"/>
      <c r="F41" s="117"/>
      <c r="G41" s="117"/>
      <c r="H41" s="85"/>
      <c r="I41" s="146"/>
    </row>
    <row r="42" spans="1:9" x14ac:dyDescent="0.35">
      <c r="A42" s="113"/>
      <c r="B42" s="90" t="s">
        <v>88</v>
      </c>
      <c r="C42" s="91" t="s">
        <v>59</v>
      </c>
      <c r="D42" s="85"/>
      <c r="E42" s="116"/>
      <c r="F42" s="117"/>
      <c r="G42" s="117"/>
      <c r="H42" s="85"/>
      <c r="I42" s="146"/>
    </row>
    <row r="43" spans="1:9" x14ac:dyDescent="0.35">
      <c r="A43" s="113"/>
      <c r="B43" s="90" t="s">
        <v>89</v>
      </c>
      <c r="C43" s="91" t="s">
        <v>59</v>
      </c>
      <c r="D43" s="85"/>
      <c r="E43" s="116"/>
      <c r="F43" s="117"/>
      <c r="G43" s="117"/>
      <c r="H43" s="85"/>
      <c r="I43" s="146"/>
    </row>
    <row r="44" spans="1:9" x14ac:dyDescent="0.35">
      <c r="A44" s="113"/>
      <c r="B44" s="90" t="s">
        <v>90</v>
      </c>
      <c r="C44" s="91" t="s">
        <v>59</v>
      </c>
      <c r="D44" s="85"/>
      <c r="E44" s="116"/>
      <c r="F44" s="117"/>
      <c r="G44" s="117"/>
      <c r="H44" s="85"/>
      <c r="I44" s="146"/>
    </row>
    <row r="45" spans="1:9" x14ac:dyDescent="0.35">
      <c r="A45" s="113"/>
      <c r="B45" s="90" t="s">
        <v>91</v>
      </c>
      <c r="C45" s="91" t="s">
        <v>59</v>
      </c>
      <c r="D45" s="85"/>
      <c r="E45" s="116"/>
      <c r="F45" s="117"/>
      <c r="G45" s="117"/>
      <c r="H45" s="85"/>
      <c r="I45" s="146"/>
    </row>
    <row r="46" spans="1:9" x14ac:dyDescent="0.35">
      <c r="A46" s="113"/>
      <c r="B46" s="90" t="s">
        <v>92</v>
      </c>
      <c r="C46" s="91" t="s">
        <v>59</v>
      </c>
      <c r="D46" s="85"/>
      <c r="E46" s="116"/>
      <c r="F46" s="117"/>
      <c r="G46" s="117"/>
      <c r="H46" s="85"/>
      <c r="I46" s="146"/>
    </row>
    <row r="47" spans="1:9" x14ac:dyDescent="0.35">
      <c r="A47" s="113"/>
      <c r="B47" s="90" t="s">
        <v>93</v>
      </c>
      <c r="C47" s="91" t="s">
        <v>59</v>
      </c>
      <c r="D47" s="85"/>
      <c r="E47" s="116"/>
      <c r="F47" s="117"/>
      <c r="G47" s="117"/>
      <c r="H47" s="85"/>
      <c r="I47" s="146"/>
    </row>
    <row r="48" spans="1:9" x14ac:dyDescent="0.35">
      <c r="A48" s="113"/>
      <c r="B48" s="90" t="s">
        <v>151</v>
      </c>
      <c r="C48" s="91" t="s">
        <v>59</v>
      </c>
      <c r="D48" s="85"/>
      <c r="E48" s="116"/>
      <c r="F48" s="117"/>
      <c r="G48" s="117"/>
      <c r="H48" s="85"/>
      <c r="I48" s="146"/>
    </row>
    <row r="49" spans="1:9" x14ac:dyDescent="0.35">
      <c r="A49" s="113"/>
      <c r="B49" s="90" t="s">
        <v>94</v>
      </c>
      <c r="C49" s="91" t="s">
        <v>59</v>
      </c>
      <c r="D49" s="85"/>
      <c r="E49" s="116"/>
      <c r="F49" s="117"/>
      <c r="G49" s="117"/>
      <c r="H49" s="85"/>
      <c r="I49" s="146"/>
    </row>
    <row r="50" spans="1:9" x14ac:dyDescent="0.35">
      <c r="A50" s="113"/>
      <c r="B50" s="90" t="s">
        <v>153</v>
      </c>
      <c r="C50" s="91" t="s">
        <v>59</v>
      </c>
      <c r="D50" s="85"/>
      <c r="E50" s="116"/>
      <c r="F50" s="117"/>
      <c r="G50" s="117"/>
      <c r="H50" s="85"/>
      <c r="I50" s="146"/>
    </row>
    <row r="51" spans="1:9" x14ac:dyDescent="0.35">
      <c r="A51" s="113"/>
      <c r="B51" s="90" t="s">
        <v>152</v>
      </c>
      <c r="C51" s="91" t="s">
        <v>59</v>
      </c>
      <c r="D51" s="85"/>
      <c r="E51" s="116"/>
      <c r="F51" s="117"/>
      <c r="G51" s="117"/>
      <c r="H51" s="85"/>
      <c r="I51" s="146"/>
    </row>
    <row r="52" spans="1:9" x14ac:dyDescent="0.35">
      <c r="A52" s="113"/>
      <c r="B52" s="90" t="s">
        <v>96</v>
      </c>
      <c r="C52" s="91" t="s">
        <v>59</v>
      </c>
      <c r="D52" s="85"/>
      <c r="E52" s="116"/>
      <c r="F52" s="117"/>
      <c r="G52" s="117"/>
      <c r="H52" s="85"/>
      <c r="I52" s="146"/>
    </row>
    <row r="53" spans="1:9" x14ac:dyDescent="0.35">
      <c r="A53" s="113"/>
      <c r="B53" s="90" t="s">
        <v>97</v>
      </c>
      <c r="C53" s="91" t="s">
        <v>59</v>
      </c>
      <c r="D53" s="85"/>
      <c r="E53" s="116"/>
      <c r="F53" s="117"/>
      <c r="G53" s="117"/>
      <c r="H53" s="85"/>
      <c r="I53" s="146"/>
    </row>
    <row r="54" spans="1:9" x14ac:dyDescent="0.35">
      <c r="A54" s="113"/>
      <c r="B54" s="90" t="s">
        <v>171</v>
      </c>
      <c r="C54" s="91" t="s">
        <v>59</v>
      </c>
      <c r="D54" s="85"/>
      <c r="E54" s="116"/>
      <c r="F54" s="117"/>
      <c r="G54" s="117"/>
      <c r="H54" s="85"/>
      <c r="I54" s="146"/>
    </row>
    <row r="55" spans="1:9" x14ac:dyDescent="0.35">
      <c r="A55" s="113"/>
      <c r="B55" s="114"/>
      <c r="C55" s="115"/>
      <c r="D55" s="85"/>
      <c r="E55" s="116"/>
      <c r="F55" s="117"/>
      <c r="G55" s="117"/>
      <c r="H55" s="85"/>
      <c r="I55" s="146"/>
    </row>
    <row r="56" spans="1:9" ht="15.75" customHeight="1" x14ac:dyDescent="0.35">
      <c r="A56" s="81" t="s">
        <v>58</v>
      </c>
      <c r="B56" s="82" t="s">
        <v>124</v>
      </c>
      <c r="C56" s="81"/>
      <c r="D56" s="83"/>
      <c r="E56" s="81"/>
      <c r="F56" s="81"/>
      <c r="G56" s="81"/>
      <c r="H56" s="83"/>
      <c r="I56" s="84">
        <f>SUM(G57:G62)</f>
        <v>0</v>
      </c>
    </row>
    <row r="57" spans="1:9" x14ac:dyDescent="0.35">
      <c r="A57" s="130"/>
      <c r="B57" s="131"/>
      <c r="C57" s="91"/>
      <c r="D57" s="88"/>
      <c r="E57" s="126"/>
      <c r="F57" s="127"/>
      <c r="G57" s="127"/>
      <c r="H57" s="88"/>
      <c r="I57" s="146"/>
    </row>
    <row r="58" spans="1:9" x14ac:dyDescent="0.35">
      <c r="A58" s="130"/>
      <c r="B58" s="89" t="s">
        <v>55</v>
      </c>
      <c r="C58" s="91"/>
      <c r="D58" s="88"/>
      <c r="E58" s="118"/>
      <c r="F58" s="119"/>
      <c r="G58" s="119"/>
      <c r="H58" s="88"/>
      <c r="I58" s="146"/>
    </row>
    <row r="59" spans="1:9" x14ac:dyDescent="0.35">
      <c r="A59" s="130"/>
      <c r="B59" s="89" t="s">
        <v>56</v>
      </c>
      <c r="C59" s="91"/>
      <c r="D59" s="92"/>
      <c r="E59" s="118"/>
      <c r="F59" s="119"/>
      <c r="G59" s="119">
        <f t="shared" ref="G59" si="1">E59*F59</f>
        <v>0</v>
      </c>
      <c r="H59" s="86"/>
      <c r="I59" s="146"/>
    </row>
    <row r="60" spans="1:9" x14ac:dyDescent="0.35">
      <c r="A60" s="113"/>
      <c r="B60" s="90" t="s">
        <v>78</v>
      </c>
      <c r="C60" s="91" t="s">
        <v>59</v>
      </c>
      <c r="D60" s="85"/>
      <c r="E60" s="116"/>
      <c r="F60" s="117"/>
      <c r="G60" s="117"/>
      <c r="H60" s="85"/>
      <c r="I60" s="146"/>
    </row>
    <row r="61" spans="1:9" x14ac:dyDescent="0.35">
      <c r="A61" s="113"/>
      <c r="B61" s="90" t="s">
        <v>95</v>
      </c>
      <c r="C61" s="91" t="s">
        <v>59</v>
      </c>
      <c r="D61" s="85"/>
      <c r="E61" s="116"/>
      <c r="F61" s="117"/>
      <c r="G61" s="117"/>
      <c r="H61" s="85"/>
      <c r="I61" s="146"/>
    </row>
    <row r="62" spans="1:9" x14ac:dyDescent="0.35">
      <c r="A62" s="123"/>
      <c r="B62" s="124"/>
      <c r="C62" s="125"/>
      <c r="D62" s="85"/>
      <c r="E62" s="132"/>
      <c r="F62" s="133"/>
      <c r="G62" s="133"/>
      <c r="H62" s="85"/>
      <c r="I62" s="146"/>
    </row>
    <row r="63" spans="1:9" ht="15.75" customHeight="1" x14ac:dyDescent="0.35">
      <c r="A63" s="81" t="s">
        <v>60</v>
      </c>
      <c r="B63" s="82" t="s">
        <v>98</v>
      </c>
      <c r="C63" s="81"/>
      <c r="D63" s="83"/>
      <c r="E63" s="81"/>
      <c r="F63" s="81"/>
      <c r="G63" s="81"/>
      <c r="H63" s="83"/>
      <c r="I63" s="84">
        <f>SUM(G64:G68)</f>
        <v>0</v>
      </c>
    </row>
    <row r="64" spans="1:9" x14ac:dyDescent="0.35">
      <c r="A64" s="130"/>
      <c r="B64" s="131"/>
      <c r="C64" s="91"/>
      <c r="D64" s="88"/>
      <c r="E64" s="126"/>
      <c r="F64" s="127"/>
      <c r="G64" s="127"/>
      <c r="H64" s="88"/>
      <c r="I64" s="146"/>
    </row>
    <row r="65" spans="1:9" x14ac:dyDescent="0.35">
      <c r="A65" s="130"/>
      <c r="B65" s="89" t="s">
        <v>55</v>
      </c>
      <c r="C65" s="91"/>
      <c r="D65" s="88"/>
      <c r="E65" s="118"/>
      <c r="F65" s="119"/>
      <c r="G65" s="119"/>
      <c r="H65" s="88"/>
      <c r="I65" s="146"/>
    </row>
    <row r="66" spans="1:9" x14ac:dyDescent="0.35">
      <c r="A66" s="130"/>
      <c r="B66" s="89" t="s">
        <v>56</v>
      </c>
      <c r="C66" s="91"/>
      <c r="D66" s="92"/>
      <c r="E66" s="118"/>
      <c r="F66" s="119"/>
      <c r="G66" s="119">
        <f t="shared" ref="G66" si="2">E66*F66</f>
        <v>0</v>
      </c>
      <c r="H66" s="86"/>
      <c r="I66" s="146"/>
    </row>
    <row r="67" spans="1:9" x14ac:dyDescent="0.35">
      <c r="A67" s="113"/>
      <c r="B67" s="90" t="s">
        <v>168</v>
      </c>
      <c r="C67" s="91" t="s">
        <v>59</v>
      </c>
      <c r="D67" s="87"/>
      <c r="E67" s="116"/>
      <c r="F67" s="117"/>
      <c r="G67" s="117"/>
      <c r="H67" s="87"/>
      <c r="I67" s="146"/>
    </row>
    <row r="68" spans="1:9" x14ac:dyDescent="0.35">
      <c r="A68" s="123"/>
      <c r="B68" s="124"/>
      <c r="C68" s="125"/>
      <c r="D68" s="85"/>
      <c r="E68" s="132"/>
      <c r="F68" s="133"/>
      <c r="G68" s="133"/>
      <c r="H68" s="85"/>
      <c r="I68" s="146"/>
    </row>
    <row r="69" spans="1:9" ht="15.75" customHeight="1" x14ac:dyDescent="0.35">
      <c r="A69" s="81" t="s">
        <v>61</v>
      </c>
      <c r="B69" s="82" t="s">
        <v>99</v>
      </c>
      <c r="C69" s="81"/>
      <c r="D69" s="83"/>
      <c r="E69" s="81"/>
      <c r="F69" s="81"/>
      <c r="G69" s="81"/>
      <c r="H69" s="83"/>
      <c r="I69" s="84">
        <f>SUM(G70:G71)</f>
        <v>0</v>
      </c>
    </row>
    <row r="70" spans="1:9" x14ac:dyDescent="0.35">
      <c r="A70" s="120"/>
      <c r="B70" s="131"/>
      <c r="C70" s="91"/>
      <c r="D70" s="85"/>
      <c r="E70" s="134"/>
      <c r="F70" s="135"/>
      <c r="G70" s="135"/>
      <c r="H70" s="85"/>
      <c r="I70" s="146"/>
    </row>
    <row r="71" spans="1:9" x14ac:dyDescent="0.35">
      <c r="A71" s="113"/>
      <c r="B71" s="90" t="s">
        <v>100</v>
      </c>
      <c r="C71" s="91" t="s">
        <v>15</v>
      </c>
      <c r="D71" s="85"/>
      <c r="E71" s="116"/>
      <c r="F71" s="117"/>
      <c r="G71" s="117"/>
      <c r="H71" s="85"/>
      <c r="I71" s="146"/>
    </row>
    <row r="72" spans="1:9" x14ac:dyDescent="0.35">
      <c r="A72" s="123"/>
      <c r="B72" s="124"/>
      <c r="C72" s="125"/>
      <c r="D72" s="85"/>
      <c r="E72" s="132"/>
      <c r="F72" s="133"/>
      <c r="G72" s="133"/>
      <c r="H72" s="85"/>
      <c r="I72" s="146"/>
    </row>
    <row r="73" spans="1:9" x14ac:dyDescent="0.35">
      <c r="A73" s="81" t="s">
        <v>62</v>
      </c>
      <c r="B73" s="93" t="s">
        <v>101</v>
      </c>
      <c r="C73" s="81"/>
      <c r="D73" s="83"/>
      <c r="E73" s="81"/>
      <c r="F73" s="81"/>
      <c r="G73" s="81"/>
      <c r="H73" s="83"/>
      <c r="I73" s="84">
        <f>SUM(G74:G91)</f>
        <v>0</v>
      </c>
    </row>
    <row r="74" spans="1:9" x14ac:dyDescent="0.35">
      <c r="A74" s="130"/>
      <c r="B74" s="131"/>
      <c r="C74" s="91"/>
      <c r="D74" s="88"/>
      <c r="E74" s="118"/>
      <c r="F74" s="119"/>
      <c r="G74" s="127"/>
      <c r="H74" s="88"/>
      <c r="I74" s="146"/>
    </row>
    <row r="75" spans="1:9" x14ac:dyDescent="0.35">
      <c r="A75" s="130"/>
      <c r="B75" s="89" t="s">
        <v>55</v>
      </c>
      <c r="C75" s="91"/>
      <c r="D75" s="86"/>
      <c r="E75" s="118"/>
      <c r="F75" s="119"/>
      <c r="G75" s="119"/>
      <c r="H75" s="86"/>
      <c r="I75" s="146"/>
    </row>
    <row r="76" spans="1:9" x14ac:dyDescent="0.35">
      <c r="A76" s="130"/>
      <c r="B76" s="89" t="s">
        <v>56</v>
      </c>
      <c r="C76" s="91"/>
      <c r="D76" s="86"/>
      <c r="E76" s="118"/>
      <c r="F76" s="119"/>
      <c r="G76" s="119"/>
      <c r="H76" s="86"/>
      <c r="I76" s="146"/>
    </row>
    <row r="77" spans="1:9" x14ac:dyDescent="0.35">
      <c r="A77" s="130"/>
      <c r="B77" s="112" t="s">
        <v>102</v>
      </c>
      <c r="C77" s="91"/>
      <c r="D77" s="86"/>
      <c r="E77" s="118"/>
      <c r="F77" s="119"/>
      <c r="G77" s="119"/>
      <c r="H77" s="86"/>
      <c r="I77" s="146"/>
    </row>
    <row r="78" spans="1:9" x14ac:dyDescent="0.35">
      <c r="A78" s="130"/>
      <c r="B78" s="169" t="s">
        <v>104</v>
      </c>
      <c r="C78" s="91" t="s">
        <v>59</v>
      </c>
      <c r="D78" s="86"/>
      <c r="E78" s="118"/>
      <c r="F78" s="119"/>
      <c r="G78" s="119"/>
      <c r="H78" s="86"/>
      <c r="I78" s="146"/>
    </row>
    <row r="79" spans="1:9" x14ac:dyDescent="0.35">
      <c r="A79" s="130"/>
      <c r="B79" s="169" t="s">
        <v>169</v>
      </c>
      <c r="C79" s="91" t="s">
        <v>59</v>
      </c>
      <c r="D79" s="86"/>
      <c r="E79" s="118"/>
      <c r="F79" s="119"/>
      <c r="G79" s="119"/>
      <c r="H79" s="86"/>
      <c r="I79" s="146"/>
    </row>
    <row r="80" spans="1:9" x14ac:dyDescent="0.35">
      <c r="A80" s="130"/>
      <c r="B80" s="169" t="s">
        <v>166</v>
      </c>
      <c r="C80" s="91" t="s">
        <v>59</v>
      </c>
      <c r="D80" s="86"/>
      <c r="E80" s="118"/>
      <c r="F80" s="119"/>
      <c r="G80" s="119"/>
      <c r="H80" s="86"/>
      <c r="I80" s="146"/>
    </row>
    <row r="81" spans="1:9" x14ac:dyDescent="0.35">
      <c r="A81" s="130"/>
      <c r="B81" s="90"/>
      <c r="C81" s="91"/>
      <c r="D81" s="86"/>
      <c r="E81" s="118"/>
      <c r="F81" s="119"/>
      <c r="G81" s="119"/>
      <c r="H81" s="86"/>
      <c r="I81" s="146"/>
    </row>
    <row r="82" spans="1:9" x14ac:dyDescent="0.35">
      <c r="A82" s="130"/>
      <c r="B82" s="112" t="s">
        <v>103</v>
      </c>
      <c r="C82" s="91"/>
      <c r="D82" s="86"/>
      <c r="E82" s="118"/>
      <c r="F82" s="119"/>
      <c r="G82" s="119"/>
      <c r="H82" s="86"/>
      <c r="I82" s="146"/>
    </row>
    <row r="83" spans="1:9" x14ac:dyDescent="0.35">
      <c r="A83" s="130"/>
      <c r="B83" s="169" t="s">
        <v>158</v>
      </c>
      <c r="C83" s="91" t="s">
        <v>59</v>
      </c>
      <c r="D83" s="86"/>
      <c r="E83" s="118"/>
      <c r="F83" s="119"/>
      <c r="G83" s="119"/>
      <c r="H83" s="86"/>
      <c r="I83" s="146"/>
    </row>
    <row r="84" spans="1:9" x14ac:dyDescent="0.35">
      <c r="A84" s="130"/>
      <c r="B84" s="169" t="s">
        <v>159</v>
      </c>
      <c r="C84" s="91" t="s">
        <v>59</v>
      </c>
      <c r="D84" s="86"/>
      <c r="E84" s="118"/>
      <c r="F84" s="119"/>
      <c r="G84" s="119"/>
      <c r="H84" s="86"/>
      <c r="I84" s="146"/>
    </row>
    <row r="85" spans="1:9" x14ac:dyDescent="0.35">
      <c r="A85" s="130"/>
      <c r="B85" s="169" t="s">
        <v>160</v>
      </c>
      <c r="C85" s="91" t="s">
        <v>59</v>
      </c>
      <c r="D85" s="86"/>
      <c r="E85" s="118"/>
      <c r="F85" s="119"/>
      <c r="G85" s="119"/>
      <c r="H85" s="86"/>
      <c r="I85" s="146"/>
    </row>
    <row r="86" spans="1:9" x14ac:dyDescent="0.35">
      <c r="A86" s="130"/>
      <c r="B86" s="169" t="s">
        <v>161</v>
      </c>
      <c r="C86" s="91" t="s">
        <v>59</v>
      </c>
      <c r="D86" s="86"/>
      <c r="E86" s="118"/>
      <c r="F86" s="119"/>
      <c r="G86" s="119"/>
      <c r="H86" s="86"/>
      <c r="I86" s="146"/>
    </row>
    <row r="87" spans="1:9" x14ac:dyDescent="0.35">
      <c r="A87" s="130"/>
      <c r="B87" s="169" t="s">
        <v>162</v>
      </c>
      <c r="C87" s="91" t="s">
        <v>59</v>
      </c>
      <c r="D87" s="86"/>
      <c r="E87" s="118"/>
      <c r="F87" s="119"/>
      <c r="G87" s="119"/>
      <c r="H87" s="86"/>
      <c r="I87" s="146"/>
    </row>
    <row r="88" spans="1:9" x14ac:dyDescent="0.35">
      <c r="A88" s="130"/>
      <c r="B88" s="169" t="s">
        <v>163</v>
      </c>
      <c r="C88" s="91" t="s">
        <v>59</v>
      </c>
      <c r="D88" s="86"/>
      <c r="E88" s="118"/>
      <c r="F88" s="119"/>
      <c r="G88" s="119"/>
      <c r="H88" s="86"/>
      <c r="I88" s="146"/>
    </row>
    <row r="89" spans="1:9" x14ac:dyDescent="0.35">
      <c r="A89" s="130"/>
      <c r="B89" s="169" t="s">
        <v>164</v>
      </c>
      <c r="C89" s="91" t="s">
        <v>59</v>
      </c>
      <c r="D89" s="86"/>
      <c r="E89" s="118"/>
      <c r="F89" s="119"/>
      <c r="G89" s="119"/>
      <c r="H89" s="86"/>
      <c r="I89" s="146"/>
    </row>
    <row r="90" spans="1:9" x14ac:dyDescent="0.35">
      <c r="A90" s="130"/>
      <c r="B90" s="169" t="s">
        <v>165</v>
      </c>
      <c r="C90" s="91" t="s">
        <v>59</v>
      </c>
      <c r="D90" s="86"/>
      <c r="E90" s="118"/>
      <c r="F90" s="119"/>
      <c r="G90" s="119"/>
      <c r="H90" s="86"/>
      <c r="I90" s="146"/>
    </row>
    <row r="91" spans="1:9" x14ac:dyDescent="0.35">
      <c r="A91" s="130"/>
      <c r="B91" s="169"/>
      <c r="C91" s="91"/>
      <c r="D91" s="86"/>
      <c r="E91" s="118"/>
      <c r="F91" s="119"/>
      <c r="G91" s="119"/>
      <c r="H91" s="86"/>
      <c r="I91" s="146"/>
    </row>
    <row r="92" spans="1:9" x14ac:dyDescent="0.35">
      <c r="A92" s="81" t="s">
        <v>63</v>
      </c>
      <c r="B92" s="93" t="s">
        <v>117</v>
      </c>
      <c r="C92" s="94"/>
      <c r="D92" s="83"/>
      <c r="E92" s="81"/>
      <c r="F92" s="81"/>
      <c r="G92" s="81"/>
      <c r="H92" s="83"/>
      <c r="I92" s="84">
        <f>SUM(G93:G95)</f>
        <v>0</v>
      </c>
    </row>
    <row r="93" spans="1:9" x14ac:dyDescent="0.35">
      <c r="A93" s="149"/>
      <c r="B93" s="150"/>
      <c r="C93" s="151"/>
      <c r="D93" s="88"/>
      <c r="E93" s="152"/>
      <c r="F93" s="153"/>
      <c r="G93" s="153"/>
      <c r="H93" s="88"/>
      <c r="I93" s="154"/>
    </row>
    <row r="94" spans="1:9" x14ac:dyDescent="0.35">
      <c r="A94" s="149"/>
      <c r="B94" s="150" t="s">
        <v>118</v>
      </c>
      <c r="C94" s="151" t="s">
        <v>59</v>
      </c>
      <c r="D94" s="88"/>
      <c r="E94" s="152"/>
      <c r="F94" s="153"/>
      <c r="G94" s="153"/>
      <c r="H94" s="88"/>
      <c r="I94" s="154"/>
    </row>
    <row r="95" spans="1:9" x14ac:dyDescent="0.35">
      <c r="A95" s="149"/>
      <c r="B95" s="150"/>
      <c r="C95" s="151"/>
      <c r="D95" s="88"/>
      <c r="E95" s="152"/>
      <c r="F95" s="153"/>
      <c r="G95" s="153"/>
      <c r="H95" s="88"/>
      <c r="I95" s="154"/>
    </row>
    <row r="96" spans="1:9" x14ac:dyDescent="0.35">
      <c r="A96" s="81" t="s">
        <v>68</v>
      </c>
      <c r="B96" s="93" t="s">
        <v>105</v>
      </c>
      <c r="C96" s="94"/>
      <c r="D96" s="83"/>
      <c r="E96" s="81"/>
      <c r="F96" s="81"/>
      <c r="G96" s="81"/>
      <c r="H96" s="83"/>
      <c r="I96" s="84">
        <f>SUM(G97:G102)</f>
        <v>0</v>
      </c>
    </row>
    <row r="97" spans="1:9" x14ac:dyDescent="0.35">
      <c r="A97" s="139"/>
      <c r="B97" s="90"/>
      <c r="C97" s="91"/>
      <c r="D97" s="88"/>
      <c r="E97" s="126"/>
      <c r="F97" s="127"/>
      <c r="G97" s="127"/>
      <c r="H97" s="88"/>
      <c r="I97" s="146"/>
    </row>
    <row r="98" spans="1:9" x14ac:dyDescent="0.35">
      <c r="A98" s="130"/>
      <c r="B98" s="89" t="s">
        <v>55</v>
      </c>
      <c r="C98" s="91"/>
      <c r="D98" s="88"/>
      <c r="E98" s="118"/>
      <c r="F98" s="119"/>
      <c r="G98" s="119"/>
      <c r="H98" s="88"/>
      <c r="I98" s="146"/>
    </row>
    <row r="99" spans="1:9" x14ac:dyDescent="0.35">
      <c r="A99" s="130"/>
      <c r="B99" s="89" t="s">
        <v>56</v>
      </c>
      <c r="C99" s="91"/>
      <c r="D99" s="88"/>
      <c r="E99" s="118"/>
      <c r="F99" s="119"/>
      <c r="G99" s="119"/>
      <c r="H99" s="88"/>
      <c r="I99" s="146"/>
    </row>
    <row r="100" spans="1:9" x14ac:dyDescent="0.35">
      <c r="A100" s="130"/>
      <c r="B100" s="90" t="s">
        <v>125</v>
      </c>
      <c r="C100" s="91" t="s">
        <v>59</v>
      </c>
      <c r="D100" s="86"/>
      <c r="E100" s="118"/>
      <c r="F100" s="119"/>
      <c r="G100" s="119">
        <f t="shared" ref="G100" si="3">E100*F100</f>
        <v>0</v>
      </c>
      <c r="H100" s="86"/>
      <c r="I100" s="146"/>
    </row>
    <row r="101" spans="1:9" x14ac:dyDescent="0.35">
      <c r="A101" s="130"/>
      <c r="B101" s="90" t="s">
        <v>126</v>
      </c>
      <c r="C101" s="91" t="s">
        <v>59</v>
      </c>
      <c r="D101" s="111"/>
      <c r="E101" s="118"/>
      <c r="F101" s="119"/>
      <c r="G101" s="119"/>
      <c r="H101" s="111"/>
      <c r="I101" s="146"/>
    </row>
    <row r="102" spans="1:9" x14ac:dyDescent="0.35">
      <c r="A102" s="136"/>
      <c r="B102" s="137"/>
      <c r="C102" s="138"/>
      <c r="D102" s="88"/>
      <c r="E102" s="128"/>
      <c r="F102" s="129"/>
      <c r="G102" s="129"/>
      <c r="H102" s="88"/>
      <c r="I102" s="146"/>
    </row>
    <row r="103" spans="1:9" x14ac:dyDescent="0.35">
      <c r="A103" s="81" t="s">
        <v>69</v>
      </c>
      <c r="B103" s="93" t="s">
        <v>106</v>
      </c>
      <c r="C103" s="94"/>
      <c r="D103" s="83"/>
      <c r="E103" s="81"/>
      <c r="F103" s="81"/>
      <c r="G103" s="81"/>
      <c r="H103" s="83"/>
      <c r="I103" s="84">
        <f>SUM(G104:G109)</f>
        <v>0</v>
      </c>
    </row>
    <row r="104" spans="1:9" x14ac:dyDescent="0.35">
      <c r="A104" s="113"/>
      <c r="B104" s="90"/>
      <c r="C104" s="91"/>
      <c r="D104" s="85"/>
      <c r="E104" s="116"/>
      <c r="F104" s="117"/>
      <c r="G104" s="135"/>
      <c r="H104" s="85"/>
      <c r="I104" s="146"/>
    </row>
    <row r="105" spans="1:9" x14ac:dyDescent="0.35">
      <c r="A105" s="113"/>
      <c r="B105" s="89" t="s">
        <v>55</v>
      </c>
      <c r="C105" s="91"/>
      <c r="D105" s="87"/>
      <c r="E105" s="116"/>
      <c r="F105" s="117"/>
      <c r="G105" s="117"/>
      <c r="H105" s="87"/>
      <c r="I105" s="146"/>
    </row>
    <row r="106" spans="1:9" x14ac:dyDescent="0.35">
      <c r="A106" s="113"/>
      <c r="B106" s="89" t="s">
        <v>56</v>
      </c>
      <c r="C106" s="91"/>
      <c r="D106" s="85"/>
      <c r="E106" s="116"/>
      <c r="F106" s="117"/>
      <c r="G106" s="117"/>
      <c r="H106" s="85"/>
      <c r="I106" s="146"/>
    </row>
    <row r="107" spans="1:9" x14ac:dyDescent="0.35">
      <c r="A107" s="113"/>
      <c r="B107" s="90" t="s">
        <v>107</v>
      </c>
      <c r="C107" s="91" t="s">
        <v>15</v>
      </c>
      <c r="D107" s="85"/>
      <c r="E107" s="116"/>
      <c r="F107" s="117"/>
      <c r="G107" s="117"/>
      <c r="H107" s="85"/>
      <c r="I107" s="146"/>
    </row>
    <row r="108" spans="1:9" x14ac:dyDescent="0.35">
      <c r="A108" s="113"/>
      <c r="B108" s="90" t="s">
        <v>108</v>
      </c>
      <c r="C108" s="91" t="s">
        <v>59</v>
      </c>
      <c r="D108" s="85"/>
      <c r="E108" s="116"/>
      <c r="F108" s="117"/>
      <c r="G108" s="117"/>
      <c r="H108" s="85"/>
      <c r="I108" s="146"/>
    </row>
    <row r="109" spans="1:9" x14ac:dyDescent="0.35">
      <c r="A109" s="123"/>
      <c r="B109" s="124"/>
      <c r="C109" s="125"/>
      <c r="D109" s="85"/>
      <c r="E109" s="132"/>
      <c r="F109" s="133"/>
      <c r="G109" s="133"/>
      <c r="H109" s="85"/>
      <c r="I109" s="146"/>
    </row>
    <row r="110" spans="1:9" x14ac:dyDescent="0.35">
      <c r="A110" s="81" t="s">
        <v>112</v>
      </c>
      <c r="B110" s="93" t="s">
        <v>109</v>
      </c>
      <c r="C110" s="94"/>
      <c r="D110" s="83"/>
      <c r="E110" s="81"/>
      <c r="F110" s="81"/>
      <c r="G110" s="81"/>
      <c r="H110" s="83"/>
      <c r="I110" s="84">
        <f>SUM(G111:G113)</f>
        <v>0</v>
      </c>
    </row>
    <row r="111" spans="1:9" x14ac:dyDescent="0.35">
      <c r="A111" s="113"/>
      <c r="B111" s="90"/>
      <c r="C111" s="91"/>
      <c r="D111" s="85"/>
      <c r="E111" s="116"/>
      <c r="F111" s="117"/>
      <c r="G111" s="135"/>
      <c r="H111" s="85"/>
      <c r="I111" s="146"/>
    </row>
    <row r="112" spans="1:9" x14ac:dyDescent="0.35">
      <c r="A112" s="113"/>
      <c r="B112" s="90" t="s">
        <v>127</v>
      </c>
      <c r="C112" s="91" t="s">
        <v>16</v>
      </c>
      <c r="D112" s="85"/>
      <c r="E112" s="116"/>
      <c r="F112" s="117"/>
      <c r="G112" s="117"/>
      <c r="H112" s="85"/>
      <c r="I112" s="146"/>
    </row>
    <row r="113" spans="1:9" x14ac:dyDescent="0.35">
      <c r="A113" s="123"/>
      <c r="B113" s="155"/>
      <c r="C113" s="138"/>
      <c r="D113" s="85"/>
      <c r="E113" s="132"/>
      <c r="F113" s="133"/>
      <c r="G113" s="133"/>
      <c r="H113" s="85"/>
      <c r="I113" s="146"/>
    </row>
    <row r="114" spans="1:9" x14ac:dyDescent="0.35">
      <c r="A114" s="81" t="s">
        <v>113</v>
      </c>
      <c r="B114" s="93" t="s">
        <v>128</v>
      </c>
      <c r="C114" s="94"/>
      <c r="D114" s="83"/>
      <c r="E114" s="81"/>
      <c r="F114" s="81"/>
      <c r="G114" s="81"/>
      <c r="H114" s="83"/>
      <c r="I114" s="84">
        <f>SUM(G115:G119)</f>
        <v>0</v>
      </c>
    </row>
    <row r="115" spans="1:9" x14ac:dyDescent="0.35">
      <c r="A115" s="113"/>
      <c r="B115" s="90"/>
      <c r="C115" s="91"/>
      <c r="D115" s="85"/>
      <c r="E115" s="116"/>
      <c r="F115" s="117"/>
      <c r="G115" s="135"/>
      <c r="H115" s="85"/>
      <c r="I115" s="146"/>
    </row>
    <row r="116" spans="1:9" x14ac:dyDescent="0.35">
      <c r="A116" s="113"/>
      <c r="B116" s="89" t="s">
        <v>55</v>
      </c>
      <c r="C116" s="91"/>
      <c r="D116" s="87"/>
      <c r="E116" s="116"/>
      <c r="F116" s="117"/>
      <c r="G116" s="117"/>
      <c r="H116" s="87"/>
      <c r="I116" s="146"/>
    </row>
    <row r="117" spans="1:9" x14ac:dyDescent="0.35">
      <c r="A117" s="113"/>
      <c r="B117" s="89" t="s">
        <v>56</v>
      </c>
      <c r="C117" s="91"/>
      <c r="D117" s="85"/>
      <c r="E117" s="116"/>
      <c r="F117" s="117"/>
      <c r="G117" s="117"/>
      <c r="H117" s="85"/>
      <c r="I117" s="146"/>
    </row>
    <row r="118" spans="1:9" x14ac:dyDescent="0.35">
      <c r="A118" s="113"/>
      <c r="B118" s="90" t="s">
        <v>129</v>
      </c>
      <c r="C118" s="91" t="s">
        <v>15</v>
      </c>
      <c r="D118" s="85"/>
      <c r="E118" s="116"/>
      <c r="F118" s="117"/>
      <c r="G118" s="117"/>
      <c r="H118" s="85"/>
      <c r="I118" s="146"/>
    </row>
    <row r="119" spans="1:9" x14ac:dyDescent="0.35">
      <c r="A119" s="156"/>
      <c r="B119" s="161"/>
      <c r="C119" s="151"/>
      <c r="D119" s="85"/>
      <c r="E119" s="159"/>
      <c r="F119" s="160"/>
      <c r="G119" s="160"/>
      <c r="H119" s="85"/>
      <c r="I119" s="154"/>
    </row>
    <row r="120" spans="1:9" x14ac:dyDescent="0.35">
      <c r="A120" s="81" t="s">
        <v>114</v>
      </c>
      <c r="B120" s="82" t="s">
        <v>110</v>
      </c>
      <c r="C120" s="81"/>
      <c r="D120" s="83"/>
      <c r="E120" s="81"/>
      <c r="F120" s="81"/>
      <c r="G120" s="81"/>
      <c r="H120" s="83"/>
      <c r="I120" s="84">
        <f>SUM(G121:G126)</f>
        <v>0</v>
      </c>
    </row>
    <row r="121" spans="1:9" x14ac:dyDescent="0.35">
      <c r="A121" s="120"/>
      <c r="B121" s="121"/>
      <c r="C121" s="122"/>
      <c r="D121" s="85"/>
      <c r="E121" s="134"/>
      <c r="F121" s="135"/>
      <c r="G121" s="135"/>
      <c r="H121" s="85"/>
      <c r="I121" s="146"/>
    </row>
    <row r="122" spans="1:9" x14ac:dyDescent="0.35">
      <c r="A122" s="113"/>
      <c r="B122" s="114" t="s">
        <v>111</v>
      </c>
      <c r="C122" s="115" t="s">
        <v>59</v>
      </c>
      <c r="D122" s="87"/>
      <c r="E122" s="116"/>
      <c r="F122" s="117"/>
      <c r="G122" s="117">
        <f t="shared" ref="G122:G124" si="4">E122*F122</f>
        <v>0</v>
      </c>
      <c r="H122" s="87"/>
      <c r="I122" s="146"/>
    </row>
    <row r="123" spans="1:9" x14ac:dyDescent="0.35">
      <c r="A123" s="113"/>
      <c r="B123" s="114" t="s">
        <v>111</v>
      </c>
      <c r="C123" s="115" t="s">
        <v>59</v>
      </c>
      <c r="D123" s="87"/>
      <c r="E123" s="116"/>
      <c r="F123" s="117"/>
      <c r="G123" s="117">
        <f t="shared" si="4"/>
        <v>0</v>
      </c>
      <c r="H123" s="87"/>
      <c r="I123" s="146"/>
    </row>
    <row r="124" spans="1:9" x14ac:dyDescent="0.35">
      <c r="A124" s="113"/>
      <c r="B124" s="114" t="s">
        <v>111</v>
      </c>
      <c r="C124" s="115" t="s">
        <v>59</v>
      </c>
      <c r="D124" s="87"/>
      <c r="E124" s="116"/>
      <c r="F124" s="117"/>
      <c r="G124" s="117">
        <f t="shared" si="4"/>
        <v>0</v>
      </c>
      <c r="H124" s="87"/>
      <c r="I124" s="146"/>
    </row>
    <row r="125" spans="1:9" x14ac:dyDescent="0.35">
      <c r="A125" s="113"/>
      <c r="B125" s="114" t="s">
        <v>111</v>
      </c>
      <c r="C125" s="115" t="s">
        <v>59</v>
      </c>
      <c r="D125" s="85"/>
      <c r="E125" s="116"/>
      <c r="F125" s="117"/>
      <c r="G125" s="117"/>
      <c r="H125" s="85"/>
      <c r="I125" s="146"/>
    </row>
    <row r="126" spans="1:9" x14ac:dyDescent="0.35">
      <c r="A126" s="140"/>
      <c r="B126" s="141"/>
      <c r="C126" s="142"/>
      <c r="D126" s="85"/>
      <c r="E126" s="143"/>
      <c r="F126" s="144"/>
      <c r="G126" s="144"/>
      <c r="H126" s="85"/>
      <c r="I126" s="146"/>
    </row>
    <row r="127" spans="1:9" x14ac:dyDescent="0.35">
      <c r="A127" s="81" t="s">
        <v>119</v>
      </c>
      <c r="B127" s="82" t="s">
        <v>155</v>
      </c>
      <c r="C127" s="81"/>
      <c r="D127" s="83"/>
      <c r="E127" s="81"/>
      <c r="F127" s="81"/>
      <c r="G127" s="81"/>
      <c r="H127" s="83"/>
      <c r="I127" s="84">
        <f>SUM(G128:G130)</f>
        <v>0</v>
      </c>
    </row>
    <row r="128" spans="1:9" x14ac:dyDescent="0.35">
      <c r="A128" s="120"/>
      <c r="B128" s="121"/>
      <c r="C128" s="122"/>
      <c r="D128" s="85"/>
      <c r="E128" s="134"/>
      <c r="F128" s="135"/>
      <c r="G128" s="135"/>
      <c r="H128" s="85"/>
      <c r="I128" s="146"/>
    </row>
    <row r="129" spans="1:9" x14ac:dyDescent="0.35">
      <c r="A129" s="113"/>
      <c r="B129" s="114" t="s">
        <v>156</v>
      </c>
      <c r="C129" s="115" t="s">
        <v>15</v>
      </c>
      <c r="D129" s="87"/>
      <c r="E129" s="116"/>
      <c r="F129" s="117"/>
      <c r="G129" s="117">
        <f t="shared" ref="G129" si="5">E129*F129</f>
        <v>0</v>
      </c>
      <c r="H129" s="87"/>
      <c r="I129" s="146"/>
    </row>
    <row r="130" spans="1:9" x14ac:dyDescent="0.35">
      <c r="A130" s="113"/>
      <c r="B130" s="114" t="s">
        <v>157</v>
      </c>
      <c r="C130" s="115" t="s">
        <v>59</v>
      </c>
      <c r="D130" s="87"/>
      <c r="E130" s="116"/>
      <c r="F130" s="117"/>
      <c r="G130" s="117"/>
      <c r="H130" s="87"/>
      <c r="I130" s="146"/>
    </row>
    <row r="131" spans="1:9" x14ac:dyDescent="0.35">
      <c r="A131" s="113"/>
      <c r="B131" s="114"/>
      <c r="C131" s="115"/>
      <c r="D131" s="87"/>
      <c r="E131" s="116"/>
      <c r="F131" s="117"/>
      <c r="G131" s="117"/>
      <c r="H131" s="87"/>
      <c r="I131" s="146"/>
    </row>
    <row r="132" spans="1:9" x14ac:dyDescent="0.35">
      <c r="A132" s="81" t="s">
        <v>120</v>
      </c>
      <c r="B132" s="82" t="s">
        <v>147</v>
      </c>
      <c r="C132" s="81"/>
      <c r="D132" s="83"/>
      <c r="E132" s="81"/>
      <c r="F132" s="81"/>
      <c r="G132" s="81"/>
      <c r="H132" s="83"/>
      <c r="I132" s="84">
        <f>SUM(G133:G135)</f>
        <v>0</v>
      </c>
    </row>
    <row r="133" spans="1:9" x14ac:dyDescent="0.35">
      <c r="A133" s="120"/>
      <c r="B133" s="121"/>
      <c r="C133" s="122"/>
      <c r="D133" s="85"/>
      <c r="E133" s="134"/>
      <c r="F133" s="135"/>
      <c r="G133" s="135"/>
      <c r="H133" s="85"/>
      <c r="I133" s="146"/>
    </row>
    <row r="134" spans="1:9" x14ac:dyDescent="0.35">
      <c r="A134" s="113"/>
      <c r="B134" s="114" t="s">
        <v>148</v>
      </c>
      <c r="C134" s="115" t="s">
        <v>15</v>
      </c>
      <c r="D134" s="87"/>
      <c r="E134" s="116"/>
      <c r="F134" s="117"/>
      <c r="G134" s="117">
        <f t="shared" ref="G134" si="6">E134*F134</f>
        <v>0</v>
      </c>
      <c r="H134" s="87"/>
      <c r="I134" s="146"/>
    </row>
    <row r="135" spans="1:9" x14ac:dyDescent="0.35">
      <c r="A135" s="140"/>
      <c r="B135" s="141"/>
      <c r="C135" s="142"/>
      <c r="D135" s="85"/>
      <c r="E135" s="143"/>
      <c r="F135" s="144"/>
      <c r="G135" s="144"/>
      <c r="H135" s="85"/>
      <c r="I135" s="146"/>
    </row>
    <row r="136" spans="1:9" x14ac:dyDescent="0.35">
      <c r="A136" s="81" t="s">
        <v>146</v>
      </c>
      <c r="B136" s="82" t="s">
        <v>64</v>
      </c>
      <c r="C136" s="81"/>
      <c r="D136" s="83"/>
      <c r="E136" s="81"/>
      <c r="F136" s="81"/>
      <c r="G136" s="81"/>
      <c r="H136" s="83"/>
      <c r="I136" s="84">
        <f>SUM(G137:G139)</f>
        <v>0</v>
      </c>
    </row>
    <row r="137" spans="1:9" x14ac:dyDescent="0.35">
      <c r="A137" s="120"/>
      <c r="B137" s="121"/>
      <c r="C137" s="122"/>
      <c r="D137" s="85"/>
      <c r="E137" s="134"/>
      <c r="F137" s="135"/>
      <c r="G137" s="135"/>
      <c r="H137" s="85"/>
      <c r="I137" s="146"/>
    </row>
    <row r="138" spans="1:9" x14ac:dyDescent="0.35">
      <c r="A138" s="113"/>
      <c r="B138" s="114" t="s">
        <v>65</v>
      </c>
      <c r="C138" s="115" t="s">
        <v>15</v>
      </c>
      <c r="D138" s="87"/>
      <c r="E138" s="116"/>
      <c r="F138" s="117"/>
      <c r="G138" s="117">
        <f t="shared" ref="G138" si="7">E138*F138</f>
        <v>0</v>
      </c>
      <c r="H138" s="87"/>
      <c r="I138" s="146"/>
    </row>
    <row r="139" spans="1:9" x14ac:dyDescent="0.35">
      <c r="A139" s="140"/>
      <c r="B139" s="141"/>
      <c r="C139" s="142"/>
      <c r="D139" s="85"/>
      <c r="E139" s="143"/>
      <c r="F139" s="144"/>
      <c r="G139" s="144"/>
      <c r="H139" s="85"/>
      <c r="I139" s="146"/>
    </row>
    <row r="140" spans="1:9" s="162" customFormat="1" x14ac:dyDescent="0.35">
      <c r="A140" s="156"/>
      <c r="B140" s="157"/>
      <c r="C140" s="158"/>
      <c r="D140" s="111"/>
      <c r="E140" s="152"/>
      <c r="F140" s="153"/>
      <c r="G140" s="153"/>
      <c r="H140" s="85"/>
      <c r="I140" s="163"/>
    </row>
    <row r="141" spans="1:9" s="162" customFormat="1" ht="26" x14ac:dyDescent="0.35">
      <c r="A141" s="81" t="s">
        <v>172</v>
      </c>
      <c r="B141" s="82" t="s">
        <v>130</v>
      </c>
      <c r="C141" s="81"/>
      <c r="D141" s="83"/>
      <c r="E141" s="81"/>
      <c r="F141" s="81"/>
      <c r="G141" s="81"/>
      <c r="H141" s="83"/>
      <c r="I141" s="84">
        <f>SUM(G142:G146)</f>
        <v>0</v>
      </c>
    </row>
    <row r="142" spans="1:9" s="162" customFormat="1" x14ac:dyDescent="0.35">
      <c r="A142" s="156"/>
      <c r="B142" s="164" t="s">
        <v>55</v>
      </c>
      <c r="C142" s="158"/>
      <c r="D142" s="111"/>
      <c r="E142" s="152"/>
      <c r="F142" s="153"/>
      <c r="G142" s="153"/>
      <c r="H142" s="85"/>
      <c r="I142" s="163"/>
    </row>
    <row r="143" spans="1:9" s="162" customFormat="1" x14ac:dyDescent="0.35">
      <c r="A143" s="156"/>
      <c r="B143" s="164" t="s">
        <v>56</v>
      </c>
      <c r="C143" s="158"/>
      <c r="D143" s="111"/>
      <c r="E143" s="152"/>
      <c r="F143" s="153"/>
      <c r="G143" s="153"/>
      <c r="H143" s="85"/>
      <c r="I143" s="163"/>
    </row>
    <row r="144" spans="1:9" s="162" customFormat="1" x14ac:dyDescent="0.35">
      <c r="A144" s="156"/>
      <c r="B144" s="90" t="s">
        <v>133</v>
      </c>
      <c r="C144" s="158" t="s">
        <v>16</v>
      </c>
      <c r="D144" s="111"/>
      <c r="E144" s="152"/>
      <c r="F144" s="153"/>
      <c r="G144" s="153"/>
      <c r="H144" s="85"/>
      <c r="I144" s="163"/>
    </row>
    <row r="145" spans="1:9" s="162" customFormat="1" x14ac:dyDescent="0.35">
      <c r="A145" s="156"/>
      <c r="B145" s="90" t="s">
        <v>131</v>
      </c>
      <c r="C145" s="91" t="s">
        <v>16</v>
      </c>
      <c r="D145" s="111"/>
      <c r="E145" s="152"/>
      <c r="F145" s="153"/>
      <c r="G145" s="153"/>
      <c r="H145" s="85"/>
      <c r="I145" s="163"/>
    </row>
    <row r="146" spans="1:9" s="162" customFormat="1" x14ac:dyDescent="0.35">
      <c r="A146" s="156"/>
      <c r="B146" s="157"/>
      <c r="C146" s="158"/>
      <c r="D146" s="111"/>
      <c r="E146" s="152"/>
      <c r="F146" s="153"/>
      <c r="G146" s="153"/>
      <c r="H146" s="85"/>
      <c r="I146" s="163"/>
    </row>
    <row r="147" spans="1:9" s="162" customFormat="1" x14ac:dyDescent="0.35">
      <c r="A147" s="81" t="s">
        <v>173</v>
      </c>
      <c r="B147" s="82" t="s">
        <v>132</v>
      </c>
      <c r="C147" s="81"/>
      <c r="D147" s="83"/>
      <c r="E147" s="81"/>
      <c r="F147" s="81"/>
      <c r="G147" s="81"/>
      <c r="H147" s="83"/>
      <c r="I147" s="84">
        <f>SUM(G148:G152)</f>
        <v>0</v>
      </c>
    </row>
    <row r="148" spans="1:9" s="162" customFormat="1" x14ac:dyDescent="0.35">
      <c r="A148" s="156"/>
      <c r="B148" s="157"/>
      <c r="C148" s="158"/>
      <c r="D148" s="111"/>
      <c r="E148" s="152"/>
      <c r="F148" s="153"/>
      <c r="G148" s="153"/>
      <c r="H148" s="85"/>
      <c r="I148" s="163"/>
    </row>
    <row r="149" spans="1:9" s="162" customFormat="1" x14ac:dyDescent="0.35">
      <c r="A149" s="156"/>
      <c r="B149" s="165" t="s">
        <v>55</v>
      </c>
      <c r="C149" s="166"/>
      <c r="D149" s="111"/>
      <c r="E149" s="152"/>
      <c r="F149" s="153"/>
      <c r="G149" s="153"/>
      <c r="H149" s="85"/>
      <c r="I149" s="163"/>
    </row>
    <row r="150" spans="1:9" s="162" customFormat="1" x14ac:dyDescent="0.35">
      <c r="A150" s="156"/>
      <c r="B150" s="165" t="s">
        <v>56</v>
      </c>
      <c r="C150" s="166"/>
      <c r="D150" s="111"/>
      <c r="E150" s="152"/>
      <c r="F150" s="153"/>
      <c r="G150" s="153"/>
      <c r="H150" s="85"/>
      <c r="I150" s="163"/>
    </row>
    <row r="151" spans="1:9" s="162" customFormat="1" x14ac:dyDescent="0.35">
      <c r="A151" s="156"/>
      <c r="B151" s="90" t="s">
        <v>133</v>
      </c>
      <c r="C151" s="158" t="s">
        <v>16</v>
      </c>
      <c r="D151" s="111"/>
      <c r="E151" s="152"/>
      <c r="F151" s="153"/>
      <c r="G151" s="153"/>
      <c r="H151" s="85"/>
      <c r="I151" s="163"/>
    </row>
    <row r="152" spans="1:9" s="162" customFormat="1" x14ac:dyDescent="0.35">
      <c r="A152" s="156"/>
      <c r="B152" s="90" t="s">
        <v>134</v>
      </c>
      <c r="C152" s="91" t="s">
        <v>16</v>
      </c>
      <c r="D152" s="111"/>
      <c r="E152" s="152"/>
      <c r="F152" s="153"/>
      <c r="G152" s="153"/>
      <c r="H152" s="85"/>
      <c r="I152" s="163"/>
    </row>
    <row r="153" spans="1:9" s="162" customFormat="1" x14ac:dyDescent="0.35">
      <c r="A153" s="156"/>
      <c r="B153" s="157"/>
      <c r="C153" s="158"/>
      <c r="D153" s="111"/>
      <c r="E153" s="152"/>
      <c r="F153" s="153"/>
      <c r="G153" s="153"/>
      <c r="H153" s="85"/>
      <c r="I153" s="163"/>
    </row>
    <row r="154" spans="1:9" s="162" customFormat="1" x14ac:dyDescent="0.35">
      <c r="A154" s="81" t="s">
        <v>174</v>
      </c>
      <c r="B154" s="82" t="s">
        <v>135</v>
      </c>
      <c r="C154" s="81"/>
      <c r="D154" s="83"/>
      <c r="E154" s="81"/>
      <c r="F154" s="81"/>
      <c r="G154" s="81"/>
      <c r="H154" s="83"/>
      <c r="I154" s="84">
        <f>SUM(G155:G160)</f>
        <v>0</v>
      </c>
    </row>
    <row r="155" spans="1:9" s="162" customFormat="1" x14ac:dyDescent="0.35">
      <c r="A155" s="156"/>
      <c r="B155" s="157"/>
      <c r="C155" s="158"/>
      <c r="D155" s="111"/>
      <c r="E155" s="152"/>
      <c r="F155" s="153"/>
      <c r="G155" s="153"/>
      <c r="H155" s="85"/>
      <c r="I155" s="163"/>
    </row>
    <row r="156" spans="1:9" s="162" customFormat="1" x14ac:dyDescent="0.35">
      <c r="A156" s="156"/>
      <c r="B156" s="165" t="s">
        <v>55</v>
      </c>
      <c r="C156" s="166"/>
      <c r="D156" s="111"/>
      <c r="E156" s="152"/>
      <c r="F156" s="153"/>
      <c r="G156" s="153"/>
      <c r="H156" s="85"/>
      <c r="I156" s="163"/>
    </row>
    <row r="157" spans="1:9" s="162" customFormat="1" x14ac:dyDescent="0.35">
      <c r="A157" s="156"/>
      <c r="B157" s="165" t="s">
        <v>56</v>
      </c>
      <c r="C157" s="166"/>
      <c r="D157" s="111"/>
      <c r="E157" s="152"/>
      <c r="F157" s="153"/>
      <c r="G157" s="153"/>
      <c r="H157" s="85"/>
      <c r="I157" s="163"/>
    </row>
    <row r="158" spans="1:9" s="162" customFormat="1" x14ac:dyDescent="0.35">
      <c r="A158" s="156"/>
      <c r="B158" s="90" t="s">
        <v>136</v>
      </c>
      <c r="C158" s="115" t="s">
        <v>59</v>
      </c>
      <c r="D158" s="111"/>
      <c r="E158" s="152"/>
      <c r="F158" s="153"/>
      <c r="G158" s="153"/>
      <c r="H158" s="85"/>
      <c r="I158" s="163"/>
    </row>
    <row r="159" spans="1:9" s="162" customFormat="1" x14ac:dyDescent="0.35">
      <c r="A159" s="156"/>
      <c r="B159" s="90" t="s">
        <v>137</v>
      </c>
      <c r="C159" s="115" t="s">
        <v>59</v>
      </c>
      <c r="D159" s="111"/>
      <c r="E159" s="152"/>
      <c r="F159" s="153"/>
      <c r="G159" s="153"/>
      <c r="H159" s="85"/>
      <c r="I159" s="163"/>
    </row>
    <row r="160" spans="1:9" s="162" customFormat="1" x14ac:dyDescent="0.35">
      <c r="A160" s="156"/>
      <c r="B160" s="161" t="s">
        <v>138</v>
      </c>
      <c r="C160" s="115" t="s">
        <v>59</v>
      </c>
      <c r="D160" s="111"/>
      <c r="E160" s="152"/>
      <c r="F160" s="153"/>
      <c r="G160" s="153"/>
      <c r="H160" s="85"/>
      <c r="I160" s="163"/>
    </row>
    <row r="161" spans="1:9" s="162" customFormat="1" x14ac:dyDescent="0.35">
      <c r="A161" s="156"/>
      <c r="B161" s="161"/>
      <c r="C161" s="151"/>
      <c r="D161" s="111"/>
      <c r="E161" s="152"/>
      <c r="F161" s="153"/>
      <c r="G161" s="153"/>
      <c r="H161" s="85"/>
      <c r="I161" s="163"/>
    </row>
    <row r="162" spans="1:9" s="162" customFormat="1" x14ac:dyDescent="0.35">
      <c r="A162" s="156"/>
      <c r="B162" s="157"/>
      <c r="C162" s="158"/>
      <c r="D162" s="111"/>
      <c r="E162" s="152"/>
      <c r="F162" s="153"/>
      <c r="G162" s="153"/>
      <c r="H162" s="85"/>
      <c r="I162" s="163"/>
    </row>
    <row r="163" spans="1:9" x14ac:dyDescent="0.35">
      <c r="A163" s="205" t="s">
        <v>67</v>
      </c>
      <c r="B163" s="205"/>
      <c r="C163" s="205"/>
      <c r="D163" s="14"/>
      <c r="E163" s="81"/>
      <c r="F163" s="81"/>
      <c r="G163" s="81"/>
      <c r="H163" s="14"/>
      <c r="I163" s="95"/>
    </row>
    <row r="164" spans="1:9" x14ac:dyDescent="0.35">
      <c r="A164" s="96"/>
      <c r="B164" s="97"/>
      <c r="C164" s="98"/>
      <c r="D164" s="99"/>
      <c r="E164" s="100"/>
      <c r="F164" s="101"/>
      <c r="G164" s="101"/>
      <c r="H164" s="99"/>
      <c r="I164" s="101"/>
    </row>
    <row r="165" spans="1:9" x14ac:dyDescent="0.35">
      <c r="A165" s="102" t="s">
        <v>4</v>
      </c>
      <c r="B165" s="206" t="str">
        <f>"Total HT BASE du lot "&amp;$B$5</f>
        <v>Total HT BASE du lot Menuiseries Extér / Serrurerie</v>
      </c>
      <c r="C165" s="206"/>
      <c r="D165" s="103"/>
      <c r="E165" s="104"/>
      <c r="F165" s="105"/>
      <c r="G165" s="106" t="str">
        <f>IF(SUM(G8:G65)=I165,"","ERREUR sur totaux")</f>
        <v/>
      </c>
      <c r="H165" s="103"/>
      <c r="I165" s="107">
        <f>SUM(I8:I139)</f>
        <v>0</v>
      </c>
    </row>
    <row r="166" spans="1:9" x14ac:dyDescent="0.35">
      <c r="A166" s="207" t="s">
        <v>14</v>
      </c>
      <c r="B166" s="207"/>
      <c r="C166" s="168">
        <v>5.5E-2</v>
      </c>
      <c r="D166" s="108"/>
      <c r="E166" s="208"/>
      <c r="F166" s="209"/>
      <c r="G166" s="210"/>
      <c r="H166" s="108"/>
      <c r="I166" s="109">
        <f>I165*C166</f>
        <v>0</v>
      </c>
    </row>
    <row r="167" spans="1:9" x14ac:dyDescent="0.35">
      <c r="A167" s="102" t="s">
        <v>4</v>
      </c>
      <c r="B167" s="206" t="str">
        <f>"Total TTC BASE du lot "&amp;$B$5</f>
        <v>Total TTC BASE du lot Menuiseries Extér / Serrurerie</v>
      </c>
      <c r="C167" s="206"/>
      <c r="D167" s="103"/>
      <c r="E167" s="211"/>
      <c r="F167" s="212"/>
      <c r="G167" s="213"/>
      <c r="H167" s="103"/>
      <c r="I167" s="110">
        <f>SUM(I165:I166)</f>
        <v>0</v>
      </c>
    </row>
    <row r="168" spans="1:9" x14ac:dyDescent="0.35">
      <c r="A168" s="26"/>
      <c r="B168" s="27"/>
      <c r="C168" s="26"/>
      <c r="D168" s="28"/>
      <c r="E168" s="29"/>
      <c r="F168" s="29"/>
      <c r="G168" s="29"/>
      <c r="H168" s="28"/>
      <c r="I168" s="30"/>
    </row>
    <row r="169" spans="1:9" x14ac:dyDescent="0.35">
      <c r="A169" s="26"/>
      <c r="B169" s="27"/>
      <c r="C169" s="26"/>
      <c r="D169" s="28"/>
      <c r="E169" s="29"/>
      <c r="F169" s="29"/>
      <c r="G169" s="29"/>
      <c r="H169" s="28"/>
      <c r="I169" s="30"/>
    </row>
    <row r="170" spans="1:9" s="162" customFormat="1" x14ac:dyDescent="0.35">
      <c r="A170" s="148" t="s">
        <v>139</v>
      </c>
      <c r="B170" s="206" t="s">
        <v>140</v>
      </c>
      <c r="C170" s="206"/>
      <c r="D170" s="103"/>
      <c r="E170" s="104"/>
      <c r="F170" s="105"/>
      <c r="G170" s="106" t="str">
        <f>IF(SUM(G96:G123)=I170,"","ERREUR sur totaux")</f>
        <v/>
      </c>
      <c r="H170" s="103"/>
      <c r="I170" s="167">
        <f>I141</f>
        <v>0</v>
      </c>
    </row>
    <row r="171" spans="1:9" s="162" customFormat="1" x14ac:dyDescent="0.35">
      <c r="A171" s="207" t="s">
        <v>14</v>
      </c>
      <c r="B171" s="207"/>
      <c r="C171" s="168">
        <v>5.5E-2</v>
      </c>
      <c r="D171" s="108"/>
      <c r="E171" s="208"/>
      <c r="F171" s="209"/>
      <c r="G171" s="210"/>
      <c r="H171" s="108"/>
      <c r="I171" s="109">
        <f>I170*C171</f>
        <v>0</v>
      </c>
    </row>
    <row r="172" spans="1:9" s="162" customFormat="1" x14ac:dyDescent="0.35">
      <c r="A172" s="148" t="s">
        <v>139</v>
      </c>
      <c r="B172" s="206" t="s">
        <v>141</v>
      </c>
      <c r="C172" s="206"/>
      <c r="D172" s="103"/>
      <c r="E172" s="104"/>
      <c r="F172" s="105"/>
      <c r="G172" s="106" t="str">
        <f>IF(SUM(G98:G125)=I172,"","ERREUR sur totaux")</f>
        <v/>
      </c>
      <c r="H172" s="103"/>
      <c r="I172" s="167">
        <f>SUM(I170:I171)</f>
        <v>0</v>
      </c>
    </row>
    <row r="173" spans="1:9" s="162" customFormat="1" x14ac:dyDescent="0.35">
      <c r="A173" s="26"/>
      <c r="B173" s="27"/>
      <c r="C173" s="26"/>
      <c r="D173" s="28"/>
      <c r="E173" s="29"/>
      <c r="F173" s="29"/>
      <c r="G173" s="29"/>
      <c r="H173" s="28"/>
      <c r="I173" s="30"/>
    </row>
    <row r="174" spans="1:9" s="162" customFormat="1" x14ac:dyDescent="0.35">
      <c r="A174" s="26"/>
      <c r="B174" s="27"/>
      <c r="C174" s="26"/>
      <c r="D174" s="28"/>
      <c r="E174" s="29"/>
      <c r="F174" s="29"/>
      <c r="G174" s="29"/>
      <c r="H174" s="28"/>
      <c r="I174" s="30"/>
    </row>
    <row r="175" spans="1:9" s="162" customFormat="1" x14ac:dyDescent="0.35">
      <c r="A175" s="148" t="s">
        <v>142</v>
      </c>
      <c r="B175" s="206" t="s">
        <v>143</v>
      </c>
      <c r="C175" s="206"/>
      <c r="D175" s="103"/>
      <c r="E175" s="211"/>
      <c r="F175" s="212"/>
      <c r="G175" s="213"/>
      <c r="H175" s="103"/>
      <c r="I175" s="110">
        <f>I147</f>
        <v>0</v>
      </c>
    </row>
    <row r="176" spans="1:9" s="162" customFormat="1" x14ac:dyDescent="0.35">
      <c r="A176" s="207" t="s">
        <v>14</v>
      </c>
      <c r="B176" s="207"/>
      <c r="C176" s="168">
        <v>5.5E-2</v>
      </c>
      <c r="D176" s="108"/>
      <c r="E176" s="208"/>
      <c r="F176" s="209"/>
      <c r="G176" s="210"/>
      <c r="H176" s="108"/>
      <c r="I176" s="109">
        <f>I175*C176</f>
        <v>0</v>
      </c>
    </row>
    <row r="177" spans="1:9" s="162" customFormat="1" x14ac:dyDescent="0.35">
      <c r="A177" s="148" t="s">
        <v>142</v>
      </c>
      <c r="B177" s="206" t="s">
        <v>143</v>
      </c>
      <c r="C177" s="206"/>
      <c r="D177" s="103"/>
      <c r="E177" s="104"/>
      <c r="F177" s="105"/>
      <c r="G177" s="106" t="str">
        <f>IF(SUM(G103:G139)=I177,"","ERREUR sur totaux")</f>
        <v/>
      </c>
      <c r="H177" s="103"/>
      <c r="I177" s="167">
        <f>SUM(I175:I176)</f>
        <v>0</v>
      </c>
    </row>
    <row r="178" spans="1:9" x14ac:dyDescent="0.35">
      <c r="A178" s="26"/>
      <c r="B178" s="27"/>
      <c r="C178" s="26"/>
      <c r="D178" s="28"/>
      <c r="E178" s="29"/>
      <c r="F178" s="29"/>
      <c r="G178" s="29"/>
      <c r="H178" s="28"/>
      <c r="I178" s="30"/>
    </row>
    <row r="179" spans="1:9" x14ac:dyDescent="0.35">
      <c r="A179" s="26"/>
      <c r="B179" s="27"/>
      <c r="C179" s="26"/>
      <c r="D179" s="28"/>
      <c r="E179" s="29"/>
      <c r="F179" s="29"/>
      <c r="G179" s="29"/>
      <c r="H179" s="28"/>
      <c r="I179" s="30"/>
    </row>
    <row r="180" spans="1:9" s="162" customFormat="1" x14ac:dyDescent="0.35">
      <c r="A180" s="148" t="s">
        <v>144</v>
      </c>
      <c r="B180" s="206" t="s">
        <v>145</v>
      </c>
      <c r="C180" s="206"/>
      <c r="D180" s="103"/>
      <c r="E180" s="211"/>
      <c r="F180" s="212"/>
      <c r="G180" s="213"/>
      <c r="H180" s="103"/>
      <c r="I180" s="110">
        <f>I154</f>
        <v>0</v>
      </c>
    </row>
    <row r="181" spans="1:9" s="162" customFormat="1" x14ac:dyDescent="0.35">
      <c r="A181" s="207" t="s">
        <v>14</v>
      </c>
      <c r="B181" s="207"/>
      <c r="C181" s="168">
        <v>5.5E-2</v>
      </c>
      <c r="D181" s="108"/>
      <c r="E181" s="208"/>
      <c r="F181" s="209"/>
      <c r="G181" s="210"/>
      <c r="H181" s="108"/>
      <c r="I181" s="109">
        <f>I180*C181</f>
        <v>0</v>
      </c>
    </row>
    <row r="182" spans="1:9" s="162" customFormat="1" x14ac:dyDescent="0.35">
      <c r="A182" s="148" t="s">
        <v>144</v>
      </c>
      <c r="B182" s="206" t="s">
        <v>145</v>
      </c>
      <c r="C182" s="206"/>
      <c r="D182" s="103"/>
      <c r="E182" s="104"/>
      <c r="F182" s="105"/>
      <c r="G182" s="106" t="str">
        <f>IF(SUM(G108:G143)=I182,"","ERREUR sur totaux")</f>
        <v/>
      </c>
      <c r="H182" s="103"/>
      <c r="I182" s="167">
        <f>SUM(I180:I181)</f>
        <v>0</v>
      </c>
    </row>
    <row r="183" spans="1:9" x14ac:dyDescent="0.35">
      <c r="A183" s="26"/>
      <c r="B183" s="27"/>
      <c r="C183" s="26"/>
      <c r="D183" s="28"/>
      <c r="E183" s="29"/>
      <c r="F183" s="29"/>
      <c r="G183" s="29"/>
      <c r="H183" s="28"/>
      <c r="I183" s="30"/>
    </row>
    <row r="184" spans="1:9" x14ac:dyDescent="0.35">
      <c r="A184" s="26"/>
      <c r="B184" s="27"/>
      <c r="C184" s="26"/>
      <c r="D184" s="28"/>
      <c r="E184" s="29"/>
      <c r="F184" s="29"/>
      <c r="G184" s="29"/>
      <c r="H184" s="28"/>
      <c r="I184" s="30"/>
    </row>
  </sheetData>
  <mergeCells count="26">
    <mergeCell ref="A181:B181"/>
    <mergeCell ref="E181:G181"/>
    <mergeCell ref="B182:C182"/>
    <mergeCell ref="A176:B176"/>
    <mergeCell ref="E176:G176"/>
    <mergeCell ref="B177:C177"/>
    <mergeCell ref="B180:C180"/>
    <mergeCell ref="E180:G180"/>
    <mergeCell ref="B170:C170"/>
    <mergeCell ref="A171:B171"/>
    <mergeCell ref="E171:G171"/>
    <mergeCell ref="B172:C172"/>
    <mergeCell ref="B175:C175"/>
    <mergeCell ref="E175:G175"/>
    <mergeCell ref="A163:C163"/>
    <mergeCell ref="B165:C165"/>
    <mergeCell ref="A166:B166"/>
    <mergeCell ref="E166:G166"/>
    <mergeCell ref="B167:C167"/>
    <mergeCell ref="E167:G167"/>
    <mergeCell ref="F5:G5"/>
    <mergeCell ref="A2:B2"/>
    <mergeCell ref="E2:I2"/>
    <mergeCell ref="E3:I3"/>
    <mergeCell ref="A4:B4"/>
    <mergeCell ref="F4:G4"/>
  </mergeCells>
  <conditionalFormatting sqref="I164 H4:H8 A4:F4 A3:D3 A121:F121 A6:G8 C5:F5 A9:H9 I4:I9 H121 A137:F137 A126:F126 A139:F139 A11:C11 H11:I13 I166:I169 H137 H139 A138:H138 H126 C2:D2 D66:H66 C24:H25 A66 A72:F72 D105:H105 A105:A108 D106:F108 B107:C108 A109:F109 G106:H109 D112:H113 A13:C13 A12 A163:H165 A23:H23 C22:I22 A55:H55 A68:H68 A70:A71 D70:F71 G70:H72 B77:C78 A112:A113 D103:I103 A122:H125 A19:I21 C120:I120 A93:I95 A100:A101 C100:H101 I97:I102 I110:I113 A119:I119 B136:I136 D148:I153 D162:I162 A178:I179 A167:H169 A166:B166 D166:H166 A183:I184 A130:I131 C79 A75:A91 D75:H91 B80:C82 I74:I91 A24:A54 I23:I55 B26:H54">
    <cfRule type="cellIs" dxfId="177" priority="307" operator="equal">
      <formula>0</formula>
    </cfRule>
  </conditionalFormatting>
  <conditionalFormatting sqref="A11:C11 H11:I12 A12">
    <cfRule type="cellIs" dxfId="176" priority="306" operator="equal">
      <formula>0</formula>
    </cfRule>
  </conditionalFormatting>
  <conditionalFormatting sqref="E2:I2">
    <cfRule type="cellIs" dxfId="175" priority="305" operator="equal">
      <formula>0</formula>
    </cfRule>
  </conditionalFormatting>
  <conditionalFormatting sqref="E3">
    <cfRule type="cellIs" dxfId="174" priority="304" operator="equal">
      <formula>0</formula>
    </cfRule>
  </conditionalFormatting>
  <conditionalFormatting sqref="E3">
    <cfRule type="cellIs" dxfId="173" priority="303" operator="equal">
      <formula>0</formula>
    </cfRule>
  </conditionalFormatting>
  <conditionalFormatting sqref="A104 H104 D104:F104">
    <cfRule type="cellIs" dxfId="172" priority="302" operator="equal">
      <formula>0</formula>
    </cfRule>
  </conditionalFormatting>
  <conditionalFormatting sqref="G137 G139">
    <cfRule type="cellIs" dxfId="171" priority="296" operator="equal">
      <formula>0</formula>
    </cfRule>
  </conditionalFormatting>
  <conditionalFormatting sqref="G104">
    <cfRule type="cellIs" dxfId="170" priority="298" operator="equal">
      <formula>0</formula>
    </cfRule>
  </conditionalFormatting>
  <conditionalFormatting sqref="G121 G126">
    <cfRule type="cellIs" dxfId="169" priority="297" operator="equal">
      <formula>0</formula>
    </cfRule>
  </conditionalFormatting>
  <conditionalFormatting sqref="A64:C64 A65">
    <cfRule type="cellIs" dxfId="168" priority="291" operator="equal">
      <formula>0</formula>
    </cfRule>
  </conditionalFormatting>
  <conditionalFormatting sqref="A10:I10">
    <cfRule type="cellIs" dxfId="167" priority="295" operator="equal">
      <formula>0</formula>
    </cfRule>
  </conditionalFormatting>
  <conditionalFormatting sqref="D11:G13">
    <cfRule type="cellIs" dxfId="166" priority="294" operator="equal">
      <formula>0</formula>
    </cfRule>
  </conditionalFormatting>
  <conditionalFormatting sqref="D11:G12">
    <cfRule type="cellIs" dxfId="165" priority="293" operator="equal">
      <formula>0</formula>
    </cfRule>
  </conditionalFormatting>
  <conditionalFormatting sqref="D64:H65">
    <cfRule type="cellIs" dxfId="164" priority="292" operator="equal">
      <formula>0</formula>
    </cfRule>
  </conditionalFormatting>
  <conditionalFormatting sqref="A102:F102 A97:A98 H97:H99 H102 D97:F99">
    <cfRule type="cellIs" dxfId="163" priority="288" operator="equal">
      <formula>0</formula>
    </cfRule>
  </conditionalFormatting>
  <conditionalFormatting sqref="G74">
    <cfRule type="cellIs" dxfId="162" priority="289" operator="equal">
      <formula>0</formula>
    </cfRule>
  </conditionalFormatting>
  <conditionalFormatting sqref="A74:F74 H74 C73:I73">
    <cfRule type="cellIs" dxfId="161" priority="290" operator="equal">
      <formula>0</formula>
    </cfRule>
  </conditionalFormatting>
  <conditionalFormatting sqref="C63:I63">
    <cfRule type="cellIs" dxfId="160" priority="281" operator="equal">
      <formula>0</formula>
    </cfRule>
  </conditionalFormatting>
  <conditionalFormatting sqref="D96:I96">
    <cfRule type="cellIs" dxfId="159" priority="287" operator="equal">
      <formula>0</formula>
    </cfRule>
  </conditionalFormatting>
  <conditionalFormatting sqref="G97:G99 G102">
    <cfRule type="cellIs" dxfId="158" priority="284" operator="equal">
      <formula>0</formula>
    </cfRule>
  </conditionalFormatting>
  <conditionalFormatting sqref="H18:I18 C18">
    <cfRule type="cellIs" dxfId="157" priority="280" operator="equal">
      <formula>0</formula>
    </cfRule>
  </conditionalFormatting>
  <conditionalFormatting sqref="D18:G18">
    <cfRule type="cellIs" dxfId="156" priority="279" operator="equal">
      <formula>0</formula>
    </cfRule>
  </conditionalFormatting>
  <conditionalFormatting sqref="B63">
    <cfRule type="cellIs" dxfId="155" priority="276" operator="equal">
      <formula>0</formula>
    </cfRule>
  </conditionalFormatting>
  <conditionalFormatting sqref="B25">
    <cfRule type="cellIs" dxfId="154" priority="268" operator="equal">
      <formula>0</formula>
    </cfRule>
  </conditionalFormatting>
  <conditionalFormatting sqref="B24">
    <cfRule type="cellIs" dxfId="153" priority="269" operator="equal">
      <formula>0</formula>
    </cfRule>
  </conditionalFormatting>
  <conditionalFormatting sqref="C65:C66">
    <cfRule type="cellIs" dxfId="152" priority="263" operator="equal">
      <formula>0</formula>
    </cfRule>
  </conditionalFormatting>
  <conditionalFormatting sqref="B66">
    <cfRule type="cellIs" dxfId="151" priority="261" operator="equal">
      <formula>0</formula>
    </cfRule>
  </conditionalFormatting>
  <conditionalFormatting sqref="B65">
    <cfRule type="cellIs" dxfId="150" priority="262" operator="equal">
      <formula>0</formula>
    </cfRule>
  </conditionalFormatting>
  <conditionalFormatting sqref="B73">
    <cfRule type="cellIs" dxfId="149" priority="257" operator="equal">
      <formula>0</formula>
    </cfRule>
  </conditionalFormatting>
  <conditionalFormatting sqref="A99">
    <cfRule type="cellIs" dxfId="148" priority="255" operator="equal">
      <formula>0</formula>
    </cfRule>
  </conditionalFormatting>
  <conditionalFormatting sqref="A99">
    <cfRule type="cellIs" dxfId="147" priority="256" operator="equal">
      <formula>0</formula>
    </cfRule>
  </conditionalFormatting>
  <conditionalFormatting sqref="C96">
    <cfRule type="cellIs" dxfId="146" priority="251" operator="equal">
      <formula>0</formula>
    </cfRule>
  </conditionalFormatting>
  <conditionalFormatting sqref="B97:C97 C98:C99">
    <cfRule type="cellIs" dxfId="145" priority="252" operator="equal">
      <formula>0</formula>
    </cfRule>
  </conditionalFormatting>
  <conditionalFormatting sqref="B96">
    <cfRule type="cellIs" dxfId="144" priority="250" operator="equal">
      <formula>0</formula>
    </cfRule>
  </conditionalFormatting>
  <conditionalFormatting sqref="C75:C76">
    <cfRule type="cellIs" dxfId="143" priority="253" operator="equal">
      <formula>0</formula>
    </cfRule>
  </conditionalFormatting>
  <conditionalFormatting sqref="B99">
    <cfRule type="cellIs" dxfId="142" priority="248" operator="equal">
      <formula>0</formula>
    </cfRule>
  </conditionalFormatting>
  <conditionalFormatting sqref="B98">
    <cfRule type="cellIs" dxfId="141" priority="249" operator="equal">
      <formula>0</formula>
    </cfRule>
  </conditionalFormatting>
  <conditionalFormatting sqref="B120">
    <cfRule type="cellIs" dxfId="140" priority="247" operator="equal">
      <formula>0</formula>
    </cfRule>
  </conditionalFormatting>
  <conditionalFormatting sqref="I69">
    <cfRule type="cellIs" dxfId="139" priority="219" operator="equal">
      <formula>0</formula>
    </cfRule>
  </conditionalFormatting>
  <conditionalFormatting sqref="B70:C70">
    <cfRule type="cellIs" dxfId="138" priority="231" operator="equal">
      <formula>0</formula>
    </cfRule>
  </conditionalFormatting>
  <conditionalFormatting sqref="B71">
    <cfRule type="cellIs" dxfId="137" priority="225" operator="equal">
      <formula>0</formula>
    </cfRule>
  </conditionalFormatting>
  <conditionalFormatting sqref="C69:H69">
    <cfRule type="cellIs" dxfId="136" priority="221" operator="equal">
      <formula>0</formula>
    </cfRule>
  </conditionalFormatting>
  <conditionalFormatting sqref="B69">
    <cfRule type="cellIs" dxfId="135" priority="220" operator="equal">
      <formula>0</formula>
    </cfRule>
  </conditionalFormatting>
  <conditionalFormatting sqref="B104:C104 C105:C106">
    <cfRule type="cellIs" dxfId="134" priority="214" operator="equal">
      <formula>0</formula>
    </cfRule>
  </conditionalFormatting>
  <conditionalFormatting sqref="B103">
    <cfRule type="cellIs" dxfId="133" priority="212" operator="equal">
      <formula>0</formula>
    </cfRule>
  </conditionalFormatting>
  <conditionalFormatting sqref="C103">
    <cfRule type="cellIs" dxfId="132" priority="213" operator="equal">
      <formula>0</formula>
    </cfRule>
  </conditionalFormatting>
  <conditionalFormatting sqref="B106">
    <cfRule type="cellIs" dxfId="131" priority="210" operator="equal">
      <formula>0</formula>
    </cfRule>
  </conditionalFormatting>
  <conditionalFormatting sqref="B105">
    <cfRule type="cellIs" dxfId="130" priority="211" operator="equal">
      <formula>0</formula>
    </cfRule>
  </conditionalFormatting>
  <conditionalFormatting sqref="D110:H110 B112:C113">
    <cfRule type="cellIs" dxfId="129" priority="209" operator="equal">
      <formula>0</formula>
    </cfRule>
  </conditionalFormatting>
  <conditionalFormatting sqref="A111 H111 D111:F111">
    <cfRule type="cellIs" dxfId="128" priority="208" operator="equal">
      <formula>0</formula>
    </cfRule>
  </conditionalFormatting>
  <conditionalFormatting sqref="G111">
    <cfRule type="cellIs" dxfId="127" priority="207" operator="equal">
      <formula>0</formula>
    </cfRule>
  </conditionalFormatting>
  <conditionalFormatting sqref="B111:C111">
    <cfRule type="cellIs" dxfId="126" priority="205" operator="equal">
      <formula>0</formula>
    </cfRule>
  </conditionalFormatting>
  <conditionalFormatting sqref="C110">
    <cfRule type="cellIs" dxfId="125" priority="204" operator="equal">
      <formula>0</formula>
    </cfRule>
  </conditionalFormatting>
  <conditionalFormatting sqref="B110">
    <cfRule type="cellIs" dxfId="124" priority="203" operator="equal">
      <formula>0</formula>
    </cfRule>
  </conditionalFormatting>
  <conditionalFormatting sqref="B12:C12">
    <cfRule type="cellIs" dxfId="123" priority="196" operator="equal">
      <formula>0</formula>
    </cfRule>
  </conditionalFormatting>
  <conditionalFormatting sqref="A5:B5">
    <cfRule type="cellIs" dxfId="122" priority="195" operator="equal">
      <formula>0</formula>
    </cfRule>
  </conditionalFormatting>
  <conditionalFormatting sqref="B18">
    <cfRule type="cellIs" dxfId="121" priority="194" operator="equal">
      <formula>0</formula>
    </cfRule>
  </conditionalFormatting>
  <conditionalFormatting sqref="B22">
    <cfRule type="cellIs" dxfId="120" priority="193" operator="equal">
      <formula>0</formula>
    </cfRule>
  </conditionalFormatting>
  <conditionalFormatting sqref="A67 D67:H67">
    <cfRule type="cellIs" dxfId="119" priority="190" operator="equal">
      <formula>0</formula>
    </cfRule>
  </conditionalFormatting>
  <conditionalFormatting sqref="B67">
    <cfRule type="cellIs" dxfId="118" priority="188" operator="equal">
      <formula>0</formula>
    </cfRule>
  </conditionalFormatting>
  <conditionalFormatting sqref="C67">
    <cfRule type="cellIs" dxfId="117" priority="189" operator="equal">
      <formula>0</formula>
    </cfRule>
  </conditionalFormatting>
  <conditionalFormatting sqref="C71">
    <cfRule type="cellIs" dxfId="116" priority="187" operator="equal">
      <formula>0</formula>
    </cfRule>
  </conditionalFormatting>
  <conditionalFormatting sqref="B76">
    <cfRule type="cellIs" dxfId="115" priority="185" operator="equal">
      <formula>0</formula>
    </cfRule>
  </conditionalFormatting>
  <conditionalFormatting sqref="B75">
    <cfRule type="cellIs" dxfId="114" priority="186" operator="equal">
      <formula>0</formula>
    </cfRule>
  </conditionalFormatting>
  <conditionalFormatting sqref="B83:B91">
    <cfRule type="cellIs" dxfId="113" priority="183" operator="equal">
      <formula>0</formula>
    </cfRule>
  </conditionalFormatting>
  <conditionalFormatting sqref="C83:C91">
    <cfRule type="cellIs" dxfId="112" priority="180" operator="equal">
      <formula>0</formula>
    </cfRule>
  </conditionalFormatting>
  <conditionalFormatting sqref="I19:I21">
    <cfRule type="cellIs" dxfId="111" priority="172" operator="equal">
      <formula>0</formula>
    </cfRule>
  </conditionalFormatting>
  <conditionalFormatting sqref="I64:I68">
    <cfRule type="cellIs" dxfId="110" priority="169" operator="equal">
      <formula>0</formula>
    </cfRule>
  </conditionalFormatting>
  <conditionalFormatting sqref="I64:I68">
    <cfRule type="cellIs" dxfId="109" priority="168" operator="equal">
      <formula>0</formula>
    </cfRule>
  </conditionalFormatting>
  <conditionalFormatting sqref="I70:I72">
    <cfRule type="cellIs" dxfId="108" priority="167" operator="equal">
      <formula>0</formula>
    </cfRule>
  </conditionalFormatting>
  <conditionalFormatting sqref="I70:I72">
    <cfRule type="cellIs" dxfId="107" priority="166" operator="equal">
      <formula>0</formula>
    </cfRule>
  </conditionalFormatting>
  <conditionalFormatting sqref="I104:I109">
    <cfRule type="cellIs" dxfId="106" priority="161" operator="equal">
      <formula>0</formula>
    </cfRule>
  </conditionalFormatting>
  <conditionalFormatting sqref="I104:I109">
    <cfRule type="cellIs" dxfId="105" priority="160" operator="equal">
      <formula>0</formula>
    </cfRule>
  </conditionalFormatting>
  <conditionalFormatting sqref="I121:I126">
    <cfRule type="cellIs" dxfId="104" priority="157" operator="equal">
      <formula>0</formula>
    </cfRule>
  </conditionalFormatting>
  <conditionalFormatting sqref="I121:I126">
    <cfRule type="cellIs" dxfId="103" priority="156" operator="equal">
      <formula>0</formula>
    </cfRule>
  </conditionalFormatting>
  <conditionalFormatting sqref="I137:I139">
    <cfRule type="cellIs" dxfId="102" priority="149" operator="equal">
      <formula>0</formula>
    </cfRule>
  </conditionalFormatting>
  <conditionalFormatting sqref="I137:I139">
    <cfRule type="cellIs" dxfId="101" priority="148" operator="equal">
      <formula>0</formula>
    </cfRule>
  </conditionalFormatting>
  <conditionalFormatting sqref="D92:I92">
    <cfRule type="cellIs" dxfId="100" priority="147" operator="equal">
      <formula>0</formula>
    </cfRule>
  </conditionalFormatting>
  <conditionalFormatting sqref="C92">
    <cfRule type="cellIs" dxfId="99" priority="146" operator="equal">
      <formula>0</formula>
    </cfRule>
  </conditionalFormatting>
  <conditionalFormatting sqref="B92">
    <cfRule type="cellIs" dxfId="98" priority="145" operator="equal">
      <formula>0</formula>
    </cfRule>
  </conditionalFormatting>
  <conditionalFormatting sqref="A15:I15 A17:I17 A16:B16 D16:I16">
    <cfRule type="cellIs" dxfId="97" priority="129" operator="equal">
      <formula>0</formula>
    </cfRule>
  </conditionalFormatting>
  <conditionalFormatting sqref="H14:I14 A14 C14">
    <cfRule type="cellIs" dxfId="96" priority="128" operator="equal">
      <formula>0</formula>
    </cfRule>
  </conditionalFormatting>
  <conditionalFormatting sqref="D14:G14">
    <cfRule type="cellIs" dxfId="95" priority="127" operator="equal">
      <formula>0</formula>
    </cfRule>
  </conditionalFormatting>
  <conditionalFormatting sqref="B14">
    <cfRule type="cellIs" dxfId="94" priority="126" operator="equal">
      <formula>0</formula>
    </cfRule>
  </conditionalFormatting>
  <conditionalFormatting sqref="I15:I17">
    <cfRule type="cellIs" dxfId="93" priority="125" operator="equal">
      <formula>0</formula>
    </cfRule>
  </conditionalFormatting>
  <conditionalFormatting sqref="C16">
    <cfRule type="cellIs" dxfId="92" priority="124" operator="equal">
      <formula>0</formula>
    </cfRule>
  </conditionalFormatting>
  <conditionalFormatting sqref="A18">
    <cfRule type="cellIs" dxfId="91" priority="123" operator="equal">
      <formula>0</formula>
    </cfRule>
  </conditionalFormatting>
  <conditionalFormatting sqref="A22">
    <cfRule type="cellIs" dxfId="90" priority="122" operator="equal">
      <formula>0</formula>
    </cfRule>
  </conditionalFormatting>
  <conditionalFormatting sqref="D59:H59 A59 A62:H62">
    <cfRule type="cellIs" dxfId="89" priority="121" operator="equal">
      <formula>0</formula>
    </cfRule>
  </conditionalFormatting>
  <conditionalFormatting sqref="A57:C57 A58">
    <cfRule type="cellIs" dxfId="88" priority="119" operator="equal">
      <formula>0</formula>
    </cfRule>
  </conditionalFormatting>
  <conditionalFormatting sqref="D57:H58">
    <cfRule type="cellIs" dxfId="87" priority="120" operator="equal">
      <formula>0</formula>
    </cfRule>
  </conditionalFormatting>
  <conditionalFormatting sqref="C56:I56">
    <cfRule type="cellIs" dxfId="86" priority="118" operator="equal">
      <formula>0</formula>
    </cfRule>
  </conditionalFormatting>
  <conditionalFormatting sqref="B56">
    <cfRule type="cellIs" dxfId="85" priority="117" operator="equal">
      <formula>0</formula>
    </cfRule>
  </conditionalFormatting>
  <conditionalFormatting sqref="C58:C59">
    <cfRule type="cellIs" dxfId="84" priority="116" operator="equal">
      <formula>0</formula>
    </cfRule>
  </conditionalFormatting>
  <conditionalFormatting sqref="B59">
    <cfRule type="cellIs" dxfId="83" priority="114" operator="equal">
      <formula>0</formula>
    </cfRule>
  </conditionalFormatting>
  <conditionalFormatting sqref="B58">
    <cfRule type="cellIs" dxfId="82" priority="115" operator="equal">
      <formula>0</formula>
    </cfRule>
  </conditionalFormatting>
  <conditionalFormatting sqref="I57:I59 I62">
    <cfRule type="cellIs" dxfId="81" priority="110" operator="equal">
      <formula>0</formula>
    </cfRule>
  </conditionalFormatting>
  <conditionalFormatting sqref="I57:I59 I62">
    <cfRule type="cellIs" dxfId="80" priority="109" operator="equal">
      <formula>0</formula>
    </cfRule>
  </conditionalFormatting>
  <conditionalFormatting sqref="A56">
    <cfRule type="cellIs" dxfId="79" priority="108" operator="equal">
      <formula>0</formula>
    </cfRule>
  </conditionalFormatting>
  <conditionalFormatting sqref="A63">
    <cfRule type="cellIs" dxfId="78" priority="107" operator="equal">
      <formula>0</formula>
    </cfRule>
  </conditionalFormatting>
  <conditionalFormatting sqref="A69">
    <cfRule type="cellIs" dxfId="77" priority="106" operator="equal">
      <formula>0</formula>
    </cfRule>
  </conditionalFormatting>
  <conditionalFormatting sqref="A73">
    <cfRule type="cellIs" dxfId="76" priority="105" operator="equal">
      <formula>0</formula>
    </cfRule>
  </conditionalFormatting>
  <conditionalFormatting sqref="A92">
    <cfRule type="cellIs" dxfId="75" priority="104" operator="equal">
      <formula>0</formula>
    </cfRule>
  </conditionalFormatting>
  <conditionalFormatting sqref="A96">
    <cfRule type="cellIs" dxfId="74" priority="103" operator="equal">
      <formula>0</formula>
    </cfRule>
  </conditionalFormatting>
  <conditionalFormatting sqref="B100:B101">
    <cfRule type="cellIs" dxfId="73" priority="102" operator="equal">
      <formula>0</formula>
    </cfRule>
  </conditionalFormatting>
  <conditionalFormatting sqref="A103">
    <cfRule type="cellIs" dxfId="72" priority="101" operator="equal">
      <formula>0</formula>
    </cfRule>
  </conditionalFormatting>
  <conditionalFormatting sqref="A110">
    <cfRule type="cellIs" dxfId="71" priority="100" operator="equal">
      <formula>0</formula>
    </cfRule>
  </conditionalFormatting>
  <conditionalFormatting sqref="A116:A118 B118:C118 D116:H118 D114:I114">
    <cfRule type="cellIs" dxfId="70" priority="99" operator="equal">
      <formula>0</formula>
    </cfRule>
  </conditionalFormatting>
  <conditionalFormatting sqref="A115 H115 D115:F115">
    <cfRule type="cellIs" dxfId="69" priority="98" operator="equal">
      <formula>0</formula>
    </cfRule>
  </conditionalFormatting>
  <conditionalFormatting sqref="G115">
    <cfRule type="cellIs" dxfId="68" priority="97" operator="equal">
      <formula>0</formula>
    </cfRule>
  </conditionalFormatting>
  <conditionalFormatting sqref="B115:C115 C116:C117">
    <cfRule type="cellIs" dxfId="67" priority="96" operator="equal">
      <formula>0</formula>
    </cfRule>
  </conditionalFormatting>
  <conditionalFormatting sqref="B114">
    <cfRule type="cellIs" dxfId="66" priority="94" operator="equal">
      <formula>0</formula>
    </cfRule>
  </conditionalFormatting>
  <conditionalFormatting sqref="C114">
    <cfRule type="cellIs" dxfId="65" priority="95" operator="equal">
      <formula>0</formula>
    </cfRule>
  </conditionalFormatting>
  <conditionalFormatting sqref="B117">
    <cfRule type="cellIs" dxfId="64" priority="92" operator="equal">
      <formula>0</formula>
    </cfRule>
  </conditionalFormatting>
  <conditionalFormatting sqref="B116">
    <cfRule type="cellIs" dxfId="63" priority="93" operator="equal">
      <formula>0</formula>
    </cfRule>
  </conditionalFormatting>
  <conditionalFormatting sqref="I115:I118">
    <cfRule type="cellIs" dxfId="62" priority="91" operator="equal">
      <formula>0</formula>
    </cfRule>
  </conditionalFormatting>
  <conditionalFormatting sqref="I115:I118">
    <cfRule type="cellIs" dxfId="61" priority="90" operator="equal">
      <formula>0</formula>
    </cfRule>
  </conditionalFormatting>
  <conditionalFormatting sqref="A114">
    <cfRule type="cellIs" dxfId="60" priority="89" operator="equal">
      <formula>0</formula>
    </cfRule>
  </conditionalFormatting>
  <conditionalFormatting sqref="A120">
    <cfRule type="cellIs" dxfId="59" priority="88" operator="equal">
      <formula>0</formula>
    </cfRule>
  </conditionalFormatting>
  <conditionalFormatting sqref="A149:A152">
    <cfRule type="cellIs" dxfId="58" priority="86" operator="equal">
      <formula>0</formula>
    </cfRule>
  </conditionalFormatting>
  <conditionalFormatting sqref="H140:I140 A140:C140 A148:C148 A146:C146 C142:C144 A153:C153 A142:A145 A162:C162 H142:I146">
    <cfRule type="cellIs" dxfId="57" priority="85" operator="equal">
      <formula>0</formula>
    </cfRule>
  </conditionalFormatting>
  <conditionalFormatting sqref="H140:I140 A140:C140 A148:C148 A146:C146 C142:C144 A153:C153 A142:A145 A162:C162 H142:I146">
    <cfRule type="cellIs" dxfId="56" priority="84" operator="equal">
      <formula>0</formula>
    </cfRule>
  </conditionalFormatting>
  <conditionalFormatting sqref="D140 D142:D146">
    <cfRule type="cellIs" dxfId="55" priority="83" operator="equal">
      <formula>0</formula>
    </cfRule>
  </conditionalFormatting>
  <conditionalFormatting sqref="D140 D142:D146">
    <cfRule type="cellIs" dxfId="54" priority="82" operator="equal">
      <formula>0</formula>
    </cfRule>
  </conditionalFormatting>
  <conditionalFormatting sqref="E140:G140 E142:G146">
    <cfRule type="cellIs" dxfId="53" priority="81" operator="equal">
      <formula>0</formula>
    </cfRule>
  </conditionalFormatting>
  <conditionalFormatting sqref="E140:G140 E142:G146">
    <cfRule type="cellIs" dxfId="52" priority="80" operator="equal">
      <formula>0</formula>
    </cfRule>
  </conditionalFormatting>
  <conditionalFormatting sqref="D155:I161">
    <cfRule type="cellIs" dxfId="51" priority="65" operator="equal">
      <formula>0</formula>
    </cfRule>
  </conditionalFormatting>
  <conditionalFormatting sqref="A155:C155">
    <cfRule type="cellIs" dxfId="50" priority="62" operator="equal">
      <formula>0</formula>
    </cfRule>
  </conditionalFormatting>
  <conditionalFormatting sqref="B142:B143">
    <cfRule type="cellIs" dxfId="49" priority="75" operator="equal">
      <formula>0</formula>
    </cfRule>
  </conditionalFormatting>
  <conditionalFormatting sqref="B142:B143">
    <cfRule type="cellIs" dxfId="48" priority="74" operator="equal">
      <formula>0</formula>
    </cfRule>
  </conditionalFormatting>
  <conditionalFormatting sqref="B149:C150">
    <cfRule type="cellIs" dxfId="47" priority="73" operator="equal">
      <formula>0</formula>
    </cfRule>
  </conditionalFormatting>
  <conditionalFormatting sqref="B149:C150">
    <cfRule type="cellIs" dxfId="46" priority="72" operator="equal">
      <formula>0</formula>
    </cfRule>
  </conditionalFormatting>
  <conditionalFormatting sqref="B145:C145">
    <cfRule type="cellIs" dxfId="45" priority="71" operator="equal">
      <formula>0</formula>
    </cfRule>
  </conditionalFormatting>
  <conditionalFormatting sqref="B144">
    <cfRule type="cellIs" dxfId="44" priority="70" operator="equal">
      <formula>0</formula>
    </cfRule>
  </conditionalFormatting>
  <conditionalFormatting sqref="C151">
    <cfRule type="cellIs" dxfId="43" priority="69" operator="equal">
      <formula>0</formula>
    </cfRule>
  </conditionalFormatting>
  <conditionalFormatting sqref="C151">
    <cfRule type="cellIs" dxfId="42" priority="68" operator="equal">
      <formula>0</formula>
    </cfRule>
  </conditionalFormatting>
  <conditionalFormatting sqref="B152:C152">
    <cfRule type="cellIs" dxfId="41" priority="67" operator="equal">
      <formula>0</formula>
    </cfRule>
  </conditionalFormatting>
  <conditionalFormatting sqref="B151">
    <cfRule type="cellIs" dxfId="40" priority="66" operator="equal">
      <formula>0</formula>
    </cfRule>
  </conditionalFormatting>
  <conditionalFormatting sqref="A156:A161">
    <cfRule type="cellIs" dxfId="39" priority="64" operator="equal">
      <formula>0</formula>
    </cfRule>
  </conditionalFormatting>
  <conditionalFormatting sqref="B161:C161 B159:B160">
    <cfRule type="cellIs" dxfId="38" priority="55" operator="equal">
      <formula>0</formula>
    </cfRule>
  </conditionalFormatting>
  <conditionalFormatting sqref="A155:C155">
    <cfRule type="cellIs" dxfId="37" priority="63" operator="equal">
      <formula>0</formula>
    </cfRule>
  </conditionalFormatting>
  <conditionalFormatting sqref="B158">
    <cfRule type="cellIs" dxfId="36" priority="54" operator="equal">
      <formula>0</formula>
    </cfRule>
  </conditionalFormatting>
  <conditionalFormatting sqref="B156:C157">
    <cfRule type="cellIs" dxfId="35" priority="59" operator="equal">
      <formula>0</formula>
    </cfRule>
  </conditionalFormatting>
  <conditionalFormatting sqref="B156:C157">
    <cfRule type="cellIs" dxfId="34" priority="58" operator="equal">
      <formula>0</formula>
    </cfRule>
  </conditionalFormatting>
  <conditionalFormatting sqref="C158:C160">
    <cfRule type="cellIs" dxfId="33" priority="39" operator="equal">
      <formula>0</formula>
    </cfRule>
  </conditionalFormatting>
  <conditionalFormatting sqref="A174:I174">
    <cfRule type="cellIs" dxfId="32" priority="31" operator="equal">
      <formula>0</formula>
    </cfRule>
  </conditionalFormatting>
  <conditionalFormatting sqref="C166">
    <cfRule type="cellIs" dxfId="31" priority="30" operator="equal">
      <formula>0</formula>
    </cfRule>
  </conditionalFormatting>
  <conditionalFormatting sqref="A170:H170 A171:B171 D171:I171 A175:I175">
    <cfRule type="cellIs" dxfId="30" priority="38" operator="equal">
      <formula>0</formula>
    </cfRule>
  </conditionalFormatting>
  <conditionalFormatting sqref="C171">
    <cfRule type="cellIs" dxfId="29" priority="37" operator="equal">
      <formula>0</formula>
    </cfRule>
  </conditionalFormatting>
  <conditionalFormatting sqref="A172:H172">
    <cfRule type="cellIs" dxfId="28" priority="36" operator="equal">
      <formula>0</formula>
    </cfRule>
  </conditionalFormatting>
  <conditionalFormatting sqref="A176:B176 D176:I176">
    <cfRule type="cellIs" dxfId="27" priority="35" operator="equal">
      <formula>0</formula>
    </cfRule>
  </conditionalFormatting>
  <conditionalFormatting sqref="C176">
    <cfRule type="cellIs" dxfId="26" priority="34" operator="equal">
      <formula>0</formula>
    </cfRule>
  </conditionalFormatting>
  <conditionalFormatting sqref="A177:H177">
    <cfRule type="cellIs" dxfId="25" priority="33" operator="equal">
      <formula>0</formula>
    </cfRule>
  </conditionalFormatting>
  <conditionalFormatting sqref="A173:I173">
    <cfRule type="cellIs" dxfId="24" priority="32" operator="equal">
      <formula>0</formula>
    </cfRule>
  </conditionalFormatting>
  <conditionalFormatting sqref="A180:I180">
    <cfRule type="cellIs" dxfId="23" priority="29" operator="equal">
      <formula>0</formula>
    </cfRule>
  </conditionalFormatting>
  <conditionalFormatting sqref="A181:B181 D181:I181">
    <cfRule type="cellIs" dxfId="22" priority="28" operator="equal">
      <formula>0</formula>
    </cfRule>
  </conditionalFormatting>
  <conditionalFormatting sqref="C181">
    <cfRule type="cellIs" dxfId="21" priority="27" operator="equal">
      <formula>0</formula>
    </cfRule>
  </conditionalFormatting>
  <conditionalFormatting sqref="A182:H182">
    <cfRule type="cellIs" dxfId="20" priority="26" operator="equal">
      <formula>0</formula>
    </cfRule>
  </conditionalFormatting>
  <conditionalFormatting sqref="A133:F133 A135:F135 H133 H135 A134:H134 B132:I132">
    <cfRule type="cellIs" dxfId="19" priority="25" operator="equal">
      <formula>0</formula>
    </cfRule>
  </conditionalFormatting>
  <conditionalFormatting sqref="G133 G135">
    <cfRule type="cellIs" dxfId="18" priority="24" operator="equal">
      <formula>0</formula>
    </cfRule>
  </conditionalFormatting>
  <conditionalFormatting sqref="I133:I135">
    <cfRule type="cellIs" dxfId="17" priority="23" operator="equal">
      <formula>0</formula>
    </cfRule>
  </conditionalFormatting>
  <conditionalFormatting sqref="I133:I135">
    <cfRule type="cellIs" dxfId="16" priority="22" operator="equal">
      <formula>0</formula>
    </cfRule>
  </conditionalFormatting>
  <conditionalFormatting sqref="A128:F128 H128 A129:H129 B127:I127">
    <cfRule type="cellIs" dxfId="15" priority="17" operator="equal">
      <formula>0</formula>
    </cfRule>
  </conditionalFormatting>
  <conditionalFormatting sqref="A60:I60">
    <cfRule type="cellIs" dxfId="14" priority="19" operator="equal">
      <formula>0</formula>
    </cfRule>
  </conditionalFormatting>
  <conditionalFormatting sqref="A61:I61">
    <cfRule type="cellIs" dxfId="13" priority="18" operator="equal">
      <formula>0</formula>
    </cfRule>
  </conditionalFormatting>
  <conditionalFormatting sqref="G128">
    <cfRule type="cellIs" dxfId="12" priority="16" operator="equal">
      <formula>0</formula>
    </cfRule>
  </conditionalFormatting>
  <conditionalFormatting sqref="I128:I129">
    <cfRule type="cellIs" dxfId="11" priority="15" operator="equal">
      <formula>0</formula>
    </cfRule>
  </conditionalFormatting>
  <conditionalFormatting sqref="I128:I129">
    <cfRule type="cellIs" dxfId="10" priority="14" operator="equal">
      <formula>0</formula>
    </cfRule>
  </conditionalFormatting>
  <conditionalFormatting sqref="A127">
    <cfRule type="cellIs" dxfId="9" priority="13" operator="equal">
      <formula>0</formula>
    </cfRule>
  </conditionalFormatting>
  <conditionalFormatting sqref="B79">
    <cfRule type="cellIs" dxfId="8" priority="9" operator="equal">
      <formula>0</formula>
    </cfRule>
  </conditionalFormatting>
  <conditionalFormatting sqref="A132">
    <cfRule type="cellIs" dxfId="7" priority="8" operator="equal">
      <formula>0</formula>
    </cfRule>
  </conditionalFormatting>
  <conditionalFormatting sqref="A136">
    <cfRule type="cellIs" dxfId="6" priority="7" operator="equal">
      <formula>0</formula>
    </cfRule>
  </conditionalFormatting>
  <conditionalFormatting sqref="B141:I141">
    <cfRule type="cellIs" dxfId="5" priority="6" operator="equal">
      <formula>0</formula>
    </cfRule>
  </conditionalFormatting>
  <conditionalFormatting sqref="A141">
    <cfRule type="cellIs" dxfId="4" priority="5" operator="equal">
      <formula>0</formula>
    </cfRule>
  </conditionalFormatting>
  <conditionalFormatting sqref="B147:I147">
    <cfRule type="cellIs" dxfId="3" priority="4" operator="equal">
      <formula>0</formula>
    </cfRule>
  </conditionalFormatting>
  <conditionalFormatting sqref="A147">
    <cfRule type="cellIs" dxfId="2" priority="3" operator="equal">
      <formula>0</formula>
    </cfRule>
  </conditionalFormatting>
  <conditionalFormatting sqref="B154:I154">
    <cfRule type="cellIs" dxfId="1" priority="2" operator="equal">
      <formula>0</formula>
    </cfRule>
  </conditionalFormatting>
  <conditionalFormatting sqref="A154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1" fitToHeight="0" orientation="portrait" r:id="rId1"/>
  <headerFooter>
    <oddFooter>&amp;L&amp;"Calibri,Normal"&amp;9&amp;K00-027&amp;A&amp;C&amp;9&amp;K00-030Mars 2024&amp;R&amp;"Calibri,Normal"&amp;9&amp;K00-027page &amp;P | &amp;N</oddFooter>
  </headerFooter>
  <rowBreaks count="2" manualBreakCount="2">
    <brk id="62" max="16383" man="1"/>
    <brk id="11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PDG</vt:lpstr>
      <vt:lpstr>Présentation</vt:lpstr>
      <vt:lpstr>Lot 5 Men ext - Serrurerie</vt:lpstr>
      <vt:lpstr>'Lot 5 Men ext - Serrurerie'!_Toc100223905</vt:lpstr>
      <vt:lpstr>'Lot 5 Men ext - Serrurerie'!_Toc455063105</vt:lpstr>
      <vt:lpstr>'Lot 5 Men ext - Serrurerie'!_Toc60664251</vt:lpstr>
      <vt:lpstr>'Lot 5 Men ext - Serrurerie'!_Toc74558031</vt:lpstr>
      <vt:lpstr>'Lot 5 Men ext - Serrurerie'!_Toc78814431</vt:lpstr>
      <vt:lpstr>'Lot 5 Men ext - Serrurerie'!Impression_des_titres</vt:lpstr>
      <vt:lpstr>Présentation!Impression_des_titres</vt:lpstr>
      <vt:lpstr>'Lot 5 Men ext - Serrurerie'!LOT</vt:lpstr>
      <vt:lpstr>Présentation!LOT</vt:lpstr>
      <vt:lpstr>'Lot 5 Men ext - Serrurerie'!N°_LOT</vt:lpstr>
      <vt:lpstr>Présentation!N°_LOT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2024-03-22T13:48:35Z</cp:lastPrinted>
  <dcterms:created xsi:type="dcterms:W3CDTF">2016-02-22T09:49:09Z</dcterms:created>
  <dcterms:modified xsi:type="dcterms:W3CDTF">2024-03-22T13:49:08Z</dcterms:modified>
</cp:coreProperties>
</file>