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viane.onesouvanh\Box\14_Bât_Affaires\Rennes\35BA-106479-HEROUVILLE SAINT CLAIR-Cité Grémillon-Réha Bât D\04_Etudes\08-DCE\Pièces écrites\TCE\DPGF\"/>
    </mc:Choice>
  </mc:AlternateContent>
  <bookViews>
    <workbookView xWindow="14430" yWindow="110" windowWidth="14270" windowHeight="15440"/>
  </bookViews>
  <sheets>
    <sheet name="PDG" sheetId="3" r:id="rId1"/>
    <sheet name="Présentation" sheetId="4" r:id="rId2"/>
    <sheet name="Lot 8 Carrelage-Faïence" sheetId="5" r:id="rId3"/>
  </sheets>
  <definedNames>
    <definedName name="_Toc100223905" localSheetId="2">'Lot 8 Carrelage-Faïence'!#REF!</definedName>
    <definedName name="_Toc455063105" localSheetId="2">'Lot 8 Carrelage-Faïence'!$B$68</definedName>
    <definedName name="_Toc517335672" localSheetId="2">'Lot 8 Carrelage-Faïence'!#REF!</definedName>
    <definedName name="_Toc60664251" localSheetId="2">'Lot 8 Carrelage-Faïence'!$B$51</definedName>
    <definedName name="_Toc74558031" localSheetId="2">'Lot 8 Carrelage-Faïence'!$B$28</definedName>
    <definedName name="_Toc78814427" localSheetId="2">'Lot 8 Carrelage-Faïence'!#REF!</definedName>
    <definedName name="_Toc78814428" localSheetId="2">'Lot 8 Carrelage-Faïence'!#REF!</definedName>
    <definedName name="_Toc78814431" localSheetId="2">'Lot 8 Carrelage-Faïence'!$B$74</definedName>
    <definedName name="_xlnm.Print_Titles" localSheetId="2">'Lot 8 Carrelage-Faïence'!$2:$8</definedName>
    <definedName name="_xlnm.Print_Titles" localSheetId="1">Présentation!$2:$6</definedName>
    <definedName name="LOT" localSheetId="2">'Lot 8 Carrelage-Faïence'!$B$5</definedName>
    <definedName name="LOT" localSheetId="1">Présentation!$B$5</definedName>
    <definedName name="LOT">#REF!</definedName>
    <definedName name="N°_LOT" localSheetId="2">'Lot 8 Carrelage-Faïence'!$A$5</definedName>
    <definedName name="N°_LOT" localSheetId="1">Présentation!$A$5</definedName>
    <definedName name="N°_LOT">#REF!</definedName>
    <definedName name="_xlnm.Print_Area" localSheetId="0">PDG!$A$1:$H$55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0" i="5" l="1"/>
  <c r="I37" i="5" s="1"/>
  <c r="G22" i="5"/>
  <c r="I20" i="5" s="1"/>
  <c r="I58" i="5" l="1"/>
  <c r="G46" i="5"/>
  <c r="I43" i="5" s="1"/>
  <c r="A2" i="5" l="1"/>
  <c r="I80" i="5" l="1"/>
  <c r="I74" i="5"/>
  <c r="G87" i="5" l="1"/>
  <c r="I85" i="5" s="1"/>
  <c r="I62" i="5"/>
  <c r="B97" i="5" l="1"/>
  <c r="B95" i="5"/>
  <c r="G91" i="5"/>
  <c r="I89" i="5" s="1"/>
  <c r="G72" i="5"/>
  <c r="I68" i="5" s="1"/>
  <c r="G54" i="5"/>
  <c r="I51" i="5" s="1"/>
  <c r="G31" i="5"/>
  <c r="I28" i="5" s="1"/>
  <c r="G16" i="5"/>
  <c r="I14" i="5" s="1"/>
  <c r="G11" i="5"/>
  <c r="I9" i="5" s="1"/>
  <c r="F5" i="5"/>
  <c r="E2" i="5"/>
  <c r="I95" i="5" l="1"/>
  <c r="I96" i="5" l="1"/>
  <c r="I97" i="5" s="1"/>
  <c r="F4" i="5"/>
  <c r="G95" i="5"/>
  <c r="E2" i="4"/>
</calcChain>
</file>

<file path=xl/sharedStrings.xml><?xml version="1.0" encoding="utf-8"?>
<sst xmlns="http://schemas.openxmlformats.org/spreadsheetml/2006/main" count="161" uniqueCount="113">
  <si>
    <t>Phase</t>
  </si>
  <si>
    <t>Total (€HT)</t>
  </si>
  <si>
    <t>DPGF</t>
  </si>
  <si>
    <t>Version</t>
  </si>
  <si>
    <t>BASE</t>
  </si>
  <si>
    <t>art.</t>
  </si>
  <si>
    <t>Prestation</t>
  </si>
  <si>
    <t>Unité</t>
  </si>
  <si>
    <t xml:space="preserve">Qté </t>
  </si>
  <si>
    <t xml:space="preserve">PU € </t>
  </si>
  <si>
    <t>TOTAL €</t>
  </si>
  <si>
    <t>Total €</t>
  </si>
  <si>
    <t>3.1.</t>
  </si>
  <si>
    <t xml:space="preserve">3.2. </t>
  </si>
  <si>
    <t xml:space="preserve">TVA au taux de : </t>
  </si>
  <si>
    <t>ens</t>
  </si>
  <si>
    <t>m²</t>
  </si>
  <si>
    <t>ml</t>
  </si>
  <si>
    <t>Chaque ouvrage devra faire l'objet d'une ligne de bordereau.</t>
  </si>
  <si>
    <t>MAITRISE D’OUVRAGE</t>
  </si>
  <si>
    <t>OPÉRATION</t>
  </si>
  <si>
    <t>(D.P.G.F.)</t>
  </si>
  <si>
    <t>MAITRISE D’OEUVRE</t>
  </si>
  <si>
    <t>ARCHITECTE MANDATAIRE</t>
  </si>
  <si>
    <t>BET TCE</t>
  </si>
  <si>
    <t>MODE DE PRESENTATION</t>
  </si>
  <si>
    <t>L'entrepreneur présentera, obligatoirement, sa décomposition de prix global et forfaitaire suivant le cadre ci-après :</t>
  </si>
  <si>
    <t>Ce cadre sera obligatoirement complété des métrés réalisés par l'entrepreneur (Dans l'ordre  demandé par le Maître d'œuvre),</t>
  </si>
  <si>
    <t>L'entrepreneur pourra, s'il le juge nécessaire, ajouter des postes à ceux prévus,</t>
  </si>
  <si>
    <t>Les colonnes :</t>
  </si>
  <si>
    <t>Qté (Quantité)</t>
  </si>
  <si>
    <t>Prix Unitaire</t>
  </si>
  <si>
    <t>Prix TOTAUX</t>
  </si>
  <si>
    <t>devront être remplies sans omission.</t>
  </si>
  <si>
    <t>N.B. :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</si>
  <si>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</si>
  <si>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DCE</t>
  </si>
  <si>
    <t>00</t>
  </si>
  <si>
    <t>DE LA RESIDENCE GREMILLON</t>
  </si>
  <si>
    <t>SITE D’HEROUVILLE-SAINT-CLAIR – CROUS NORMANDIE</t>
  </si>
  <si>
    <t>Armel PELERIN</t>
  </si>
  <si>
    <t xml:space="preserve">9 &amp; 13 Rue de Châteaudun </t>
  </si>
  <si>
    <t>35000 RENNES</t>
  </si>
  <si>
    <t>Tel : 02 99 36 89 16</t>
  </si>
  <si>
    <t>pellerin.a@wanadoo.fr</t>
  </si>
  <si>
    <t>OTEIS Agence de Rennes</t>
  </si>
  <si>
    <t>10 Parc de Brocéliande</t>
  </si>
  <si>
    <t>35760 SAINT-GREGOIRE</t>
  </si>
  <si>
    <t>Tel. : 02 99 23 45 67</t>
  </si>
  <si>
    <t>rennes@oteis.fr</t>
  </si>
  <si>
    <t>CROUS NORMANDIE</t>
  </si>
  <si>
    <t>Centre Régional des Œuvres
 Universitaires et Scolaires</t>
  </si>
  <si>
    <t>PREAMBULE</t>
  </si>
  <si>
    <t>Etanchéité à l'air</t>
  </si>
  <si>
    <t xml:space="preserve">3.3. </t>
  </si>
  <si>
    <t>Marque :</t>
  </si>
  <si>
    <t>Référence :</t>
  </si>
  <si>
    <t xml:space="preserve">3.4. </t>
  </si>
  <si>
    <t xml:space="preserve">3.5. </t>
  </si>
  <si>
    <t xml:space="preserve">3.6. </t>
  </si>
  <si>
    <t xml:space="preserve">3.7. </t>
  </si>
  <si>
    <t xml:space="preserve">3.8. </t>
  </si>
  <si>
    <t xml:space="preserve">3.9. </t>
  </si>
  <si>
    <t>NETTOYAGE</t>
  </si>
  <si>
    <t>Nettoyage</t>
  </si>
  <si>
    <t>Dossier DOE</t>
  </si>
  <si>
    <t>Synthèse</t>
  </si>
  <si>
    <t xml:space="preserve">3.10. </t>
  </si>
  <si>
    <t>COUVRE-JOINTS DE DILATATION</t>
  </si>
  <si>
    <t>Couvre-joints de dilatation</t>
  </si>
  <si>
    <t>CHAMBRE TEMOIN</t>
  </si>
  <si>
    <t>Chambre témoin</t>
  </si>
  <si>
    <t>ISOLATION PHONIQUE SOUS CARRELAGE</t>
  </si>
  <si>
    <t>Isolation phonique</t>
  </si>
  <si>
    <t>REVETEMENT DE SOL GRES CERAME 30 x 30 ET 30 x 60</t>
  </si>
  <si>
    <t>Revêtement de sol grès cérame 30 x 30</t>
  </si>
  <si>
    <t>Revêtement de sol grès cérame 30 x 60</t>
  </si>
  <si>
    <t>Plinthe droite</t>
  </si>
  <si>
    <t>Plinthe à gorge</t>
  </si>
  <si>
    <t>REVETEMENTS MURAUX GRES EMAILLE 20 x 20</t>
  </si>
  <si>
    <t>Revêtement mural grès émaillé 20 x 20</t>
  </si>
  <si>
    <t>SPEC sur plaque de plâtre</t>
  </si>
  <si>
    <t>TAPIS ESSUIE-PIEDS</t>
  </si>
  <si>
    <t>Tapis essuie-pieds Hall d'entrée</t>
  </si>
  <si>
    <t>PROFILS D'ARRET</t>
  </si>
  <si>
    <t>Profils d'arrêt</t>
  </si>
  <si>
    <t>MIROIRS</t>
  </si>
  <si>
    <t>Dimension …………… x …………….</t>
  </si>
  <si>
    <t>u</t>
  </si>
  <si>
    <t xml:space="preserve">3.11. </t>
  </si>
  <si>
    <r>
      <t xml:space="preserve">REHABILITATION BAT D
RESIDENCE GREMILLON | </t>
    </r>
    <r>
      <rPr>
        <sz val="16"/>
        <color rgb="FFFE5000"/>
        <rFont val="Calibri"/>
        <family val="2"/>
        <scheme val="minor"/>
      </rPr>
      <t>Hérouville-Saint-Clair
                                              CROUS NORMANDIE</t>
    </r>
    <r>
      <rPr>
        <b/>
        <sz val="16"/>
        <color rgb="FFFE5000"/>
        <rFont val="Calibri"/>
        <family val="2"/>
        <scheme val="minor"/>
      </rPr>
      <t xml:space="preserve">
</t>
    </r>
  </si>
  <si>
    <t>REVETEMENT D'ESCALIER GRES CERAME 30 x 30</t>
  </si>
  <si>
    <t>Revêtement d'escalier grès cérame 30 x 30</t>
  </si>
  <si>
    <t>Blocage receveurs de douches</t>
  </si>
  <si>
    <t>BLOCAGE DES RECEVEURS DE DOUCHES</t>
  </si>
  <si>
    <t xml:space="preserve">3.12. </t>
  </si>
  <si>
    <t>ETANCHEITE SOUS CARRELAGE</t>
  </si>
  <si>
    <t>Formede pente</t>
  </si>
  <si>
    <t>Etanchéité</t>
  </si>
  <si>
    <t>Divers</t>
  </si>
  <si>
    <t>REVETEMENT DE SOL GRES CERAME 20 x 20</t>
  </si>
  <si>
    <t>Revêtement de sol grès cérame 20 x 20</t>
  </si>
  <si>
    <t xml:space="preserve">3.13. </t>
  </si>
  <si>
    <t xml:space="preserve">3.124 </t>
  </si>
  <si>
    <t>Carrelage / Faïence</t>
  </si>
  <si>
    <t>23 Avenue de Bruxelles - CS 25317</t>
  </si>
  <si>
    <t>14053 CAEN Cedex 4</t>
  </si>
  <si>
    <t>DCE - Lot 08 CARRELAGE / FAÏENCE</t>
  </si>
  <si>
    <t>Montage et suivi de l’opération 
à charge de la direction de la stratégie immobilière</t>
  </si>
  <si>
    <t>135 Boulevard de l'Europe</t>
  </si>
  <si>
    <t>76100 ROUEN</t>
  </si>
  <si>
    <t>PE 7 - DECOMPOSITION DU PRIX GLOBAL ET FORFAITAIRE</t>
  </si>
  <si>
    <t>REHABILITATION DU BATIMENT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</si>
</sst>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40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rgb="FF002060"/>
      <name val="Calibri"/>
      <family val="2"/>
    </font>
    <font>
      <sz val="10"/>
      <color rgb="FF000000"/>
      <name val="Calibri Light"/>
      <family val="2"/>
    </font>
    <font>
      <b/>
      <sz val="10"/>
      <color rgb="FF403A60"/>
      <name val="Calibri Light"/>
      <family val="2"/>
    </font>
    <font>
      <sz val="10"/>
      <color rgb="FF403A60"/>
      <name val="Calibri Light"/>
      <family val="2"/>
    </font>
    <font>
      <u/>
      <sz val="10"/>
      <color rgb="FF0563C1"/>
      <name val="Calibri Light"/>
      <family val="2"/>
    </font>
    <font>
      <b/>
      <sz val="10"/>
      <color rgb="FF403A60"/>
      <name val="Calibri"/>
      <family val="2"/>
    </font>
    <font>
      <b/>
      <sz val="18"/>
      <color rgb="FF008EAA"/>
      <name val="Calibri"/>
      <family val="2"/>
      <scheme val="minor"/>
    </font>
    <font>
      <sz val="18"/>
      <color rgb="FF008EAA"/>
      <name val="Calibri Light"/>
      <family val="2"/>
    </font>
    <font>
      <sz val="8"/>
      <color rgb="FF008EAA"/>
      <name val="Calibri Light"/>
      <family val="2"/>
    </font>
    <font>
      <b/>
      <sz val="8"/>
      <color rgb="FF403A60"/>
      <name val="Calibri Light"/>
      <family val="2"/>
    </font>
    <font>
      <sz val="8"/>
      <color rgb="FF403A60"/>
      <name val="Calibri Light"/>
      <family val="2"/>
    </font>
    <font>
      <b/>
      <u/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6"/>
      <color rgb="FFFE5000"/>
      <name val="Calibri"/>
      <family val="2"/>
      <scheme val="minor"/>
    </font>
    <font>
      <sz val="16"/>
      <color rgb="FFFE5000"/>
      <name val="Calibri"/>
      <family val="2"/>
      <scheme val="minor"/>
    </font>
    <font>
      <u/>
      <sz val="11"/>
      <color theme="10"/>
      <name val="Arial"/>
      <family val="2"/>
    </font>
    <font>
      <u/>
      <sz val="8"/>
      <color theme="10"/>
      <name val="Calibri"/>
      <family val="2"/>
      <scheme val="minor"/>
    </font>
    <font>
      <b/>
      <sz val="20"/>
      <color rgb="FFFE5000"/>
      <name val="Calibri Light"/>
      <family val="2"/>
    </font>
    <font>
      <b/>
      <sz val="11"/>
      <color rgb="FFFE5000"/>
      <name val="Calibri"/>
      <family val="2"/>
      <scheme val="minor"/>
    </font>
    <font>
      <i/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/>
      <top/>
      <bottom/>
      <diagonal/>
    </border>
    <border>
      <left/>
      <right style="hair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8" fillId="0" borderId="0"/>
    <xf numFmtId="0" fontId="8" fillId="0" borderId="0"/>
    <xf numFmtId="0" fontId="35" fillId="0" borderId="0" applyNumberFormat="0" applyFill="0" applyBorder="0" applyAlignment="0" applyProtection="0"/>
  </cellStyleXfs>
  <cellXfs count="203">
    <xf numFmtId="0" fontId="0" fillId="0" borderId="0" xfId="0"/>
    <xf numFmtId="166" fontId="9" fillId="4" borderId="2" xfId="2" applyNumberFormat="1" applyFont="1" applyFill="1" applyBorder="1" applyAlignment="1">
      <alignment horizontal="center" vertical="center"/>
    </xf>
    <xf numFmtId="166" fontId="9" fillId="2" borderId="3" xfId="2" applyNumberFormat="1" applyFont="1" applyFill="1" applyBorder="1" applyAlignment="1">
      <alignment horizontal="center" vertical="center"/>
    </xf>
    <xf numFmtId="166" fontId="10" fillId="4" borderId="5" xfId="2" applyNumberFormat="1" applyFont="1" applyFill="1" applyBorder="1" applyAlignment="1">
      <alignment horizontal="center" vertical="center"/>
    </xf>
    <xf numFmtId="167" fontId="9" fillId="4" borderId="6" xfId="2" applyNumberFormat="1" applyFont="1" applyFill="1" applyBorder="1" applyAlignment="1">
      <alignment horizontal="center" vertical="center"/>
    </xf>
    <xf numFmtId="167" fontId="9" fillId="2" borderId="7" xfId="2" applyNumberFormat="1" applyFont="1" applyFill="1" applyBorder="1" applyAlignment="1">
      <alignment horizontal="center" vertical="center"/>
    </xf>
    <xf numFmtId="166" fontId="10" fillId="4" borderId="8" xfId="2" applyNumberFormat="1" applyFont="1" applyFill="1" applyBorder="1" applyAlignment="1">
      <alignment horizontal="center" vertical="center"/>
    </xf>
    <xf numFmtId="9" fontId="14" fillId="0" borderId="3" xfId="1" applyFont="1" applyFill="1" applyBorder="1" applyAlignment="1">
      <alignment horizontal="center" vertical="center"/>
    </xf>
    <xf numFmtId="0" fontId="21" fillId="0" borderId="0" xfId="0" applyFont="1"/>
    <xf numFmtId="0" fontId="23" fillId="0" borderId="0" xfId="0" applyFont="1"/>
    <xf numFmtId="0" fontId="24" fillId="0" borderId="0" xfId="0" applyFont="1"/>
    <xf numFmtId="0" fontId="30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1" fontId="4" fillId="2" borderId="20" xfId="0" applyNumberFormat="1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 vertical="center"/>
    </xf>
    <xf numFmtId="4" fontId="5" fillId="2" borderId="26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5" fontId="4" fillId="2" borderId="26" xfId="0" applyNumberFormat="1" applyFont="1" applyFill="1" applyBorder="1" applyAlignment="1">
      <alignment horizontal="center" vertical="center"/>
    </xf>
    <xf numFmtId="166" fontId="9" fillId="2" borderId="4" xfId="2" applyNumberFormat="1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left" vertical="center" indent="1"/>
    </xf>
    <xf numFmtId="4" fontId="5" fillId="3" borderId="34" xfId="0" applyNumberFormat="1" applyFont="1" applyFill="1" applyBorder="1" applyAlignment="1">
      <alignment horizontal="left" vertical="center" indent="1"/>
    </xf>
    <xf numFmtId="167" fontId="11" fillId="2" borderId="4" xfId="2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indent="1"/>
    </xf>
    <xf numFmtId="164" fontId="2" fillId="2" borderId="0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9" fillId="0" borderId="0" xfId="2" applyFont="1" applyAlignment="1">
      <alignment horizontal="center"/>
    </xf>
    <xf numFmtId="0" fontId="9" fillId="0" borderId="0" xfId="2" applyFont="1" applyAlignment="1">
      <alignment horizontal="left" indent="1"/>
    </xf>
    <xf numFmtId="4" fontId="9" fillId="2" borderId="0" xfId="2" applyNumberFormat="1" applyFont="1" applyFill="1" applyBorder="1"/>
    <xf numFmtId="4" fontId="9" fillId="0" borderId="0" xfId="2" applyNumberFormat="1" applyFont="1"/>
    <xf numFmtId="0" fontId="9" fillId="0" borderId="0" xfId="2" applyFont="1"/>
    <xf numFmtId="0" fontId="8" fillId="0" borderId="0" xfId="3" applyAlignment="1"/>
    <xf numFmtId="0" fontId="31" fillId="0" borderId="0" xfId="0" applyFont="1" applyAlignment="1">
      <alignment horizontal="left" vertical="center"/>
    </xf>
    <xf numFmtId="0" fontId="5" fillId="2" borderId="35" xfId="0" quotePrefix="1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30" fillId="0" borderId="17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13" xfId="0" applyFont="1" applyBorder="1" applyAlignment="1">
      <alignment horizontal="left"/>
    </xf>
    <xf numFmtId="0" fontId="29" fillId="0" borderId="0" xfId="0" applyFont="1" applyBorder="1" applyAlignment="1">
      <alignment horizontal="left"/>
    </xf>
    <xf numFmtId="0" fontId="29" fillId="0" borderId="14" xfId="0" applyFont="1" applyBorder="1" applyAlignment="1">
      <alignment horizontal="left"/>
    </xf>
    <xf numFmtId="0" fontId="30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30" fillId="0" borderId="13" xfId="0" applyFont="1" applyBorder="1" applyAlignment="1">
      <alignment horizontal="left"/>
    </xf>
    <xf numFmtId="0" fontId="30" fillId="0" borderId="0" xfId="0" applyFont="1" applyBorder="1" applyAlignment="1">
      <alignment horizontal="left"/>
    </xf>
    <xf numFmtId="0" fontId="30" fillId="0" borderId="14" xfId="0" applyFont="1" applyBorder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28" fillId="0" borderId="14" xfId="0" applyFont="1" applyBorder="1" applyAlignment="1">
      <alignment horizontal="left"/>
    </xf>
    <xf numFmtId="0" fontId="0" fillId="0" borderId="0" xfId="0" applyAlignment="1">
      <alignment horizontal="left"/>
    </xf>
    <xf numFmtId="0" fontId="36" fillId="0" borderId="0" xfId="4" applyFont="1"/>
    <xf numFmtId="0" fontId="29" fillId="0" borderId="0" xfId="0" applyFont="1"/>
    <xf numFmtId="0" fontId="30" fillId="0" borderId="0" xfId="0" applyFont="1"/>
    <xf numFmtId="0" fontId="29" fillId="0" borderId="0" xfId="0" applyFont="1" applyAlignment="1">
      <alignment horizontal="left" vertical="center"/>
    </xf>
    <xf numFmtId="0" fontId="36" fillId="0" borderId="0" xfId="4" applyFont="1" applyBorder="1"/>
    <xf numFmtId="0" fontId="36" fillId="0" borderId="15" xfId="4" applyFont="1" applyBorder="1"/>
    <xf numFmtId="0" fontId="29" fillId="0" borderId="13" xfId="0" applyFont="1" applyBorder="1"/>
    <xf numFmtId="0" fontId="30" fillId="0" borderId="13" xfId="0" applyFont="1" applyBorder="1"/>
    <xf numFmtId="0" fontId="36" fillId="0" borderId="16" xfId="4" applyFont="1" applyBorder="1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16" fillId="2" borderId="24" xfId="0" applyFont="1" applyFill="1" applyBorder="1" applyAlignment="1">
      <alignment vertical="center"/>
    </xf>
    <xf numFmtId="0" fontId="16" fillId="2" borderId="25" xfId="0" applyFont="1" applyFill="1" applyBorder="1" applyAlignment="1">
      <alignment vertical="center"/>
    </xf>
    <xf numFmtId="0" fontId="5" fillId="2" borderId="3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indent="1"/>
    </xf>
    <xf numFmtId="164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12" fillId="9" borderId="36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164" fontId="12" fillId="2" borderId="12" xfId="0" applyNumberFormat="1" applyFont="1" applyFill="1" applyBorder="1" applyAlignment="1">
      <alignment horizontal="center" vertical="center"/>
    </xf>
    <xf numFmtId="164" fontId="12" fillId="9" borderId="12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 indent="1"/>
    </xf>
    <xf numFmtId="0" fontId="1" fillId="2" borderId="0" xfId="0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0" fontId="9" fillId="2" borderId="0" xfId="2" applyFont="1" applyFill="1"/>
    <xf numFmtId="49" fontId="10" fillId="10" borderId="3" xfId="2" applyNumberFormat="1" applyFont="1" applyFill="1" applyBorder="1" applyAlignment="1">
      <alignment horizontal="center" vertical="center"/>
    </xf>
    <xf numFmtId="49" fontId="10" fillId="10" borderId="3" xfId="2" applyNumberFormat="1" applyFont="1" applyFill="1" applyBorder="1" applyAlignment="1">
      <alignment horizontal="left" vertical="center" wrapText="1" indent="1"/>
    </xf>
    <xf numFmtId="164" fontId="10" fillId="2" borderId="4" xfId="2" applyNumberFormat="1" applyFont="1" applyFill="1" applyBorder="1" applyAlignment="1">
      <alignment horizontal="center" vertical="center"/>
    </xf>
    <xf numFmtId="164" fontId="10" fillId="10" borderId="3" xfId="2" applyNumberFormat="1" applyFont="1" applyFill="1" applyBorder="1" applyAlignment="1">
      <alignment horizontal="center" vertical="center"/>
    </xf>
    <xf numFmtId="164" fontId="10" fillId="0" borderId="0" xfId="2" applyNumberFormat="1" applyFont="1" applyFill="1" applyBorder="1" applyAlignment="1">
      <alignment horizontal="center" vertical="center"/>
    </xf>
    <xf numFmtId="164" fontId="10" fillId="0" borderId="37" xfId="2" applyNumberFormat="1" applyFont="1" applyBorder="1" applyAlignment="1">
      <alignment horizontal="center" vertical="center"/>
    </xf>
    <xf numFmtId="164" fontId="10" fillId="0" borderId="37" xfId="2" applyNumberFormat="1" applyFont="1" applyFill="1" applyBorder="1" applyAlignment="1">
      <alignment horizontal="center" vertical="center"/>
    </xf>
    <xf numFmtId="164" fontId="10" fillId="0" borderId="0" xfId="2" applyNumberFormat="1" applyFont="1" applyAlignment="1">
      <alignment horizontal="center" vertical="center"/>
    </xf>
    <xf numFmtId="49" fontId="39" fillId="0" borderId="38" xfId="2" applyNumberFormat="1" applyFont="1" applyBorder="1" applyAlignment="1">
      <alignment horizontal="left" vertical="top" wrapText="1" indent="1"/>
    </xf>
    <xf numFmtId="49" fontId="9" fillId="0" borderId="38" xfId="2" applyNumberFormat="1" applyFont="1" applyBorder="1" applyAlignment="1">
      <alignment horizontal="left" vertical="top" wrapText="1" indent="2"/>
    </xf>
    <xf numFmtId="49" fontId="9" fillId="0" borderId="38" xfId="2" applyNumberFormat="1" applyFont="1" applyBorder="1" applyAlignment="1">
      <alignment horizontal="center" vertical="top"/>
    </xf>
    <xf numFmtId="164" fontId="10" fillId="0" borderId="39" xfId="2" applyNumberFormat="1" applyFont="1" applyBorder="1" applyAlignment="1">
      <alignment horizontal="center" vertical="center"/>
    </xf>
    <xf numFmtId="49" fontId="10" fillId="10" borderId="11" xfId="2" applyNumberFormat="1" applyFont="1" applyFill="1" applyBorder="1" applyAlignment="1">
      <alignment horizontal="left" vertical="center" wrapText="1" indent="1"/>
    </xf>
    <xf numFmtId="49" fontId="10" fillId="10" borderId="11" xfId="2" applyNumberFormat="1" applyFont="1" applyFill="1" applyBorder="1" applyAlignment="1">
      <alignment horizontal="center" vertical="center"/>
    </xf>
    <xf numFmtId="164" fontId="6" fillId="10" borderId="32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left" indent="1"/>
    </xf>
    <xf numFmtId="0" fontId="7" fillId="2" borderId="3" xfId="0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0" fontId="10" fillId="10" borderId="3" xfId="2" applyFont="1" applyFill="1" applyBorder="1" applyAlignment="1">
      <alignment horizontal="center" vertical="center"/>
    </xf>
    <xf numFmtId="164" fontId="9" fillId="2" borderId="0" xfId="2" applyNumberFormat="1" applyFont="1" applyFill="1" applyBorder="1" applyAlignment="1">
      <alignment horizontal="center" vertical="center"/>
    </xf>
    <xf numFmtId="166" fontId="9" fillId="5" borderId="9" xfId="2" applyNumberFormat="1" applyFont="1" applyFill="1" applyBorder="1" applyAlignment="1">
      <alignment vertical="center"/>
    </xf>
    <xf numFmtId="166" fontId="9" fillId="5" borderId="10" xfId="2" applyNumberFormat="1" applyFont="1" applyFill="1" applyBorder="1" applyAlignment="1">
      <alignment vertical="center"/>
    </xf>
    <xf numFmtId="166" fontId="10" fillId="5" borderId="32" xfId="2" applyNumberFormat="1" applyFont="1" applyFill="1" applyBorder="1" applyAlignment="1">
      <alignment horizontal="right" vertical="center"/>
    </xf>
    <xf numFmtId="166" fontId="1" fillId="10" borderId="32" xfId="2" applyNumberFormat="1" applyFont="1" applyFill="1" applyBorder="1" applyAlignment="1">
      <alignment horizontal="center" vertical="center"/>
    </xf>
    <xf numFmtId="164" fontId="13" fillId="2" borderId="0" xfId="2" applyNumberFormat="1" applyFont="1" applyFill="1" applyBorder="1" applyAlignment="1">
      <alignment horizontal="center" vertical="center"/>
    </xf>
    <xf numFmtId="164" fontId="13" fillId="0" borderId="32" xfId="2" applyNumberFormat="1" applyFont="1" applyBorder="1" applyAlignment="1">
      <alignment horizontal="center" vertical="center"/>
    </xf>
    <xf numFmtId="167" fontId="10" fillId="10" borderId="32" xfId="2" applyNumberFormat="1" applyFont="1" applyFill="1" applyBorder="1" applyAlignment="1">
      <alignment horizontal="center" vertical="center"/>
    </xf>
    <xf numFmtId="164" fontId="10" fillId="0" borderId="0" xfId="2" applyNumberFormat="1" applyFont="1" applyBorder="1" applyAlignment="1">
      <alignment horizontal="center" vertical="center"/>
    </xf>
    <xf numFmtId="164" fontId="10" fillId="0" borderId="40" xfId="2" applyNumberFormat="1" applyFont="1" applyBorder="1" applyAlignment="1">
      <alignment horizontal="center" vertical="center"/>
    </xf>
    <xf numFmtId="164" fontId="10" fillId="0" borderId="40" xfId="2" applyNumberFormat="1" applyFont="1" applyFill="1" applyBorder="1" applyAlignment="1">
      <alignment horizontal="center" vertical="center"/>
    </xf>
    <xf numFmtId="0" fontId="15" fillId="0" borderId="38" xfId="2" applyFont="1" applyFill="1" applyBorder="1" applyAlignment="1">
      <alignment horizontal="center" vertical="center"/>
    </xf>
    <xf numFmtId="49" fontId="9" fillId="0" borderId="38" xfId="2" applyNumberFormat="1" applyFont="1" applyFill="1" applyBorder="1" applyAlignment="1">
      <alignment horizontal="left" vertical="top" wrapText="1" indent="1"/>
    </xf>
    <xf numFmtId="49" fontId="9" fillId="0" borderId="38" xfId="2" applyNumberFormat="1" applyFont="1" applyFill="1" applyBorder="1" applyAlignment="1">
      <alignment horizontal="center" vertical="top"/>
    </xf>
    <xf numFmtId="0" fontId="15" fillId="0" borderId="41" xfId="2" applyFont="1" applyFill="1" applyBorder="1" applyAlignment="1">
      <alignment horizontal="center" vertical="center"/>
    </xf>
    <xf numFmtId="49" fontId="9" fillId="0" borderId="38" xfId="2" applyNumberFormat="1" applyFont="1" applyFill="1" applyBorder="1" applyAlignment="1">
      <alignment horizontal="left" vertical="top" wrapText="1" indent="2"/>
    </xf>
    <xf numFmtId="0" fontId="15" fillId="0" borderId="42" xfId="2" applyFont="1" applyFill="1" applyBorder="1" applyAlignment="1">
      <alignment horizontal="center" vertical="center"/>
    </xf>
    <xf numFmtId="49" fontId="9" fillId="0" borderId="42" xfId="2" applyNumberFormat="1" applyFont="1" applyFill="1" applyBorder="1" applyAlignment="1">
      <alignment horizontal="left" vertical="top" wrapText="1" indent="1"/>
    </xf>
    <xf numFmtId="49" fontId="9" fillId="0" borderId="42" xfId="2" applyNumberFormat="1" applyFont="1" applyFill="1" applyBorder="1" applyAlignment="1">
      <alignment horizontal="center" vertical="top"/>
    </xf>
    <xf numFmtId="4" fontId="9" fillId="0" borderId="38" xfId="2" applyNumberFormat="1" applyFont="1" applyFill="1" applyBorder="1" applyAlignment="1">
      <alignment horizontal="center" vertical="top"/>
    </xf>
    <xf numFmtId="164" fontId="9" fillId="0" borderId="38" xfId="2" applyNumberFormat="1" applyFont="1" applyFill="1" applyBorder="1" applyAlignment="1">
      <alignment horizontal="center" vertical="top"/>
    </xf>
    <xf numFmtId="4" fontId="9" fillId="0" borderId="38" xfId="2" applyNumberFormat="1" applyFont="1" applyBorder="1" applyAlignment="1">
      <alignment horizontal="center" vertical="top"/>
    </xf>
    <xf numFmtId="164" fontId="9" fillId="0" borderId="38" xfId="2" applyNumberFormat="1" applyFont="1" applyBorder="1" applyAlignment="1">
      <alignment horizontal="center" vertical="top"/>
    </xf>
    <xf numFmtId="4" fontId="9" fillId="0" borderId="41" xfId="2" applyNumberFormat="1" applyFont="1" applyBorder="1" applyAlignment="1">
      <alignment horizontal="center" vertical="top"/>
    </xf>
    <xf numFmtId="164" fontId="9" fillId="0" borderId="41" xfId="2" applyNumberFormat="1" applyFont="1" applyBorder="1" applyAlignment="1">
      <alignment horizontal="center" vertical="top"/>
    </xf>
    <xf numFmtId="4" fontId="9" fillId="0" borderId="42" xfId="2" applyNumberFormat="1" applyFont="1" applyBorder="1" applyAlignment="1">
      <alignment horizontal="center" vertical="top"/>
    </xf>
    <xf numFmtId="164" fontId="9" fillId="0" borderId="42" xfId="2" applyNumberFormat="1" applyFont="1" applyBorder="1" applyAlignment="1">
      <alignment horizontal="center" vertical="top"/>
    </xf>
    <xf numFmtId="0" fontId="15" fillId="0" borderId="38" xfId="2" applyFont="1" applyBorder="1" applyAlignment="1">
      <alignment horizontal="center" vertical="center"/>
    </xf>
    <xf numFmtId="4" fontId="9" fillId="0" borderId="42" xfId="2" applyNumberFormat="1" applyFont="1" applyFill="1" applyBorder="1" applyAlignment="1">
      <alignment horizontal="center" vertical="top"/>
    </xf>
    <xf numFmtId="164" fontId="9" fillId="0" borderId="42" xfId="2" applyNumberFormat="1" applyFont="1" applyFill="1" applyBorder="1" applyAlignment="1">
      <alignment horizontal="center" vertical="top"/>
    </xf>
    <xf numFmtId="4" fontId="9" fillId="0" borderId="41" xfId="2" applyNumberFormat="1" applyFont="1" applyFill="1" applyBorder="1" applyAlignment="1">
      <alignment horizontal="center" vertical="top"/>
    </xf>
    <xf numFmtId="164" fontId="9" fillId="0" borderId="41" xfId="2" applyNumberFormat="1" applyFont="1" applyFill="1" applyBorder="1" applyAlignment="1">
      <alignment horizontal="center" vertical="top"/>
    </xf>
    <xf numFmtId="0" fontId="15" fillId="0" borderId="42" xfId="2" applyFont="1" applyBorder="1" applyAlignment="1">
      <alignment horizontal="center" vertical="center"/>
    </xf>
    <xf numFmtId="49" fontId="9" fillId="0" borderId="42" xfId="2" applyNumberFormat="1" applyFont="1" applyBorder="1" applyAlignment="1">
      <alignment horizontal="left" vertical="top" wrapText="1" indent="1"/>
    </xf>
    <xf numFmtId="49" fontId="9" fillId="0" borderId="42" xfId="2" applyNumberFormat="1" applyFont="1" applyBorder="1" applyAlignment="1">
      <alignment horizontal="center" vertical="top"/>
    </xf>
    <xf numFmtId="0" fontId="15" fillId="0" borderId="41" xfId="2" applyFont="1" applyBorder="1" applyAlignment="1">
      <alignment horizontal="center" vertical="center"/>
    </xf>
    <xf numFmtId="49" fontId="9" fillId="0" borderId="41" xfId="2" applyNumberFormat="1" applyFont="1" applyFill="1" applyBorder="1" applyAlignment="1">
      <alignment horizontal="left" vertical="top" wrapText="1" indent="1"/>
    </xf>
    <xf numFmtId="49" fontId="9" fillId="0" borderId="41" xfId="2" applyNumberFormat="1" applyFont="1" applyFill="1" applyBorder="1" applyAlignment="1">
      <alignment horizontal="center" vertical="top"/>
    </xf>
    <xf numFmtId="164" fontId="10" fillId="0" borderId="39" xfId="2" applyNumberFormat="1" applyFont="1" applyFill="1" applyBorder="1" applyAlignment="1">
      <alignment horizontal="center" vertical="center"/>
    </xf>
    <xf numFmtId="164" fontId="1" fillId="0" borderId="44" xfId="0" applyNumberFormat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vertical="top"/>
    </xf>
    <xf numFmtId="164" fontId="1" fillId="0" borderId="45" xfId="0" applyNumberFormat="1" applyFont="1" applyFill="1" applyBorder="1" applyAlignment="1">
      <alignment vertical="top"/>
    </xf>
    <xf numFmtId="164" fontId="1" fillId="0" borderId="43" xfId="0" applyNumberFormat="1" applyFont="1" applyFill="1" applyBorder="1" applyAlignment="1">
      <alignment vertical="top"/>
    </xf>
    <xf numFmtId="164" fontId="1" fillId="0" borderId="44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164" fontId="1" fillId="0" borderId="45" xfId="0" applyNumberFormat="1" applyFont="1" applyBorder="1" applyAlignment="1">
      <alignment vertical="top"/>
    </xf>
    <xf numFmtId="0" fontId="15" fillId="0" borderId="0" xfId="2" applyFont="1" applyFill="1" applyBorder="1" applyAlignment="1">
      <alignment horizontal="center" vertical="center"/>
    </xf>
    <xf numFmtId="49" fontId="9" fillId="0" borderId="0" xfId="2" applyNumberFormat="1" applyFont="1" applyFill="1" applyBorder="1" applyAlignment="1">
      <alignment horizontal="left" vertical="top" wrapText="1" indent="1"/>
    </xf>
    <xf numFmtId="49" fontId="9" fillId="0" borderId="0" xfId="2" applyNumberFormat="1" applyFont="1" applyFill="1" applyBorder="1" applyAlignment="1">
      <alignment horizontal="center" vertical="top"/>
    </xf>
    <xf numFmtId="4" fontId="9" fillId="0" borderId="0" xfId="2" applyNumberFormat="1" applyFont="1" applyFill="1" applyBorder="1" applyAlignment="1">
      <alignment horizontal="center" vertical="top"/>
    </xf>
    <xf numFmtId="164" fontId="9" fillId="0" borderId="0" xfId="2" applyNumberFormat="1" applyFont="1" applyFill="1" applyBorder="1" applyAlignment="1">
      <alignment horizontal="center" vertical="top"/>
    </xf>
    <xf numFmtId="164" fontId="1" fillId="0" borderId="28" xfId="0" applyNumberFormat="1" applyFont="1" applyFill="1" applyBorder="1" applyAlignment="1">
      <alignment vertical="top"/>
    </xf>
    <xf numFmtId="164" fontId="1" fillId="0" borderId="0" xfId="0" applyNumberFormat="1" applyFont="1" applyFill="1" applyBorder="1" applyAlignment="1">
      <alignment vertical="top"/>
    </xf>
    <xf numFmtId="0" fontId="0" fillId="0" borderId="0" xfId="0" applyAlignment="1">
      <alignment horizontal="left"/>
    </xf>
    <xf numFmtId="4" fontId="9" fillId="0" borderId="0" xfId="2" applyNumberFormat="1" applyFont="1" applyBorder="1" applyAlignment="1">
      <alignment horizontal="center" vertical="top"/>
    </xf>
    <xf numFmtId="164" fontId="9" fillId="0" borderId="0" xfId="2" applyNumberFormat="1" applyFont="1" applyBorder="1" applyAlignment="1">
      <alignment horizontal="center" vertical="top"/>
    </xf>
    <xf numFmtId="0" fontId="22" fillId="0" borderId="0" xfId="0" applyFont="1" applyFill="1"/>
    <xf numFmtId="0" fontId="23" fillId="0" borderId="0" xfId="0" applyFont="1" applyFill="1"/>
    <xf numFmtId="0" fontId="0" fillId="0" borderId="0" xfId="0" applyFill="1"/>
    <xf numFmtId="0" fontId="20" fillId="8" borderId="0" xfId="0" applyFont="1" applyFill="1" applyAlignment="1">
      <alignment horizontal="left"/>
    </xf>
    <xf numFmtId="0" fontId="21" fillId="0" borderId="0" xfId="0" applyFont="1" applyAlignment="1">
      <alignment horizontal="center" vertical="center"/>
    </xf>
    <xf numFmtId="0" fontId="25" fillId="8" borderId="0" xfId="0" applyFont="1" applyFill="1" applyAlignment="1">
      <alignment horizontal="left"/>
    </xf>
    <xf numFmtId="0" fontId="37" fillId="0" borderId="0" xfId="0" applyFont="1" applyAlignment="1">
      <alignment horizontal="center" vertical="center"/>
    </xf>
    <xf numFmtId="0" fontId="22" fillId="0" borderId="0" xfId="0" applyFont="1" applyFill="1" applyAlignment="1">
      <alignment horizontal="left" wrapText="1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8" fillId="6" borderId="21" xfId="0" applyNumberFormat="1" applyFont="1" applyFill="1" applyBorder="1" applyAlignment="1">
      <alignment horizontal="center" vertical="center" wrapText="1"/>
    </xf>
    <xf numFmtId="164" fontId="18" fillId="6" borderId="22" xfId="0" applyNumberFormat="1" applyFont="1" applyFill="1" applyBorder="1" applyAlignment="1">
      <alignment horizontal="center" vertical="center" wrapText="1"/>
    </xf>
    <xf numFmtId="164" fontId="18" fillId="6" borderId="23" xfId="0" applyNumberFormat="1" applyFont="1" applyFill="1" applyBorder="1" applyAlignment="1">
      <alignment horizontal="center" vertical="center" wrapText="1"/>
    </xf>
    <xf numFmtId="164" fontId="19" fillId="7" borderId="27" xfId="0" applyNumberFormat="1" applyFont="1" applyFill="1" applyBorder="1" applyAlignment="1">
      <alignment horizontal="center" vertical="center"/>
    </xf>
    <xf numFmtId="164" fontId="19" fillId="7" borderId="28" xfId="0" applyNumberFormat="1" applyFont="1" applyFill="1" applyBorder="1" applyAlignment="1">
      <alignment horizontal="center" vertical="center"/>
    </xf>
    <xf numFmtId="164" fontId="19" fillId="7" borderId="29" xfId="0" applyNumberFormat="1" applyFont="1" applyFill="1" applyBorder="1" applyAlignment="1">
      <alignment horizontal="center" vertical="center"/>
    </xf>
    <xf numFmtId="0" fontId="17" fillId="2" borderId="30" xfId="2" applyFont="1" applyFill="1" applyBorder="1" applyAlignment="1">
      <alignment horizontal="left" vertical="center" indent="1"/>
    </xf>
    <xf numFmtId="0" fontId="17" fillId="2" borderId="31" xfId="2" applyFont="1" applyFill="1" applyBorder="1" applyAlignment="1">
      <alignment horizontal="left" vertical="center" indent="1"/>
    </xf>
    <xf numFmtId="166" fontId="10" fillId="4" borderId="9" xfId="2" applyNumberFormat="1" applyFont="1" applyFill="1" applyBorder="1" applyAlignment="1">
      <alignment horizontal="center" vertical="center"/>
    </xf>
    <xf numFmtId="166" fontId="10" fillId="4" borderId="32" xfId="2" applyNumberFormat="1" applyFont="1" applyFill="1" applyBorder="1" applyAlignment="1">
      <alignment horizontal="center" vertical="center"/>
    </xf>
    <xf numFmtId="166" fontId="10" fillId="4" borderId="7" xfId="2" applyNumberFormat="1" applyFont="1" applyFill="1" applyBorder="1" applyAlignment="1">
      <alignment horizontal="center" vertical="center"/>
    </xf>
    <xf numFmtId="0" fontId="33" fillId="2" borderId="18" xfId="0" applyFont="1" applyFill="1" applyBorder="1" applyAlignment="1">
      <alignment horizontal="left" wrapText="1"/>
    </xf>
    <xf numFmtId="0" fontId="33" fillId="2" borderId="19" xfId="0" applyFont="1" applyFill="1" applyBorder="1" applyAlignment="1">
      <alignment horizontal="left" wrapText="1"/>
    </xf>
    <xf numFmtId="0" fontId="33" fillId="2" borderId="24" xfId="0" applyFont="1" applyFill="1" applyBorder="1" applyAlignment="1">
      <alignment horizontal="left" wrapText="1"/>
    </xf>
    <xf numFmtId="0" fontId="33" fillId="2" borderId="25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2" fillId="0" borderId="0" xfId="3" applyFont="1" applyAlignment="1">
      <alignment horizontal="left" wrapText="1"/>
    </xf>
    <xf numFmtId="0" fontId="8" fillId="0" borderId="0" xfId="3" applyAlignment="1">
      <alignment horizontal="left"/>
    </xf>
    <xf numFmtId="0" fontId="6" fillId="9" borderId="3" xfId="0" applyFont="1" applyFill="1" applyBorder="1" applyAlignment="1">
      <alignment horizontal="left" vertical="center"/>
    </xf>
    <xf numFmtId="0" fontId="10" fillId="10" borderId="3" xfId="2" applyFont="1" applyFill="1" applyBorder="1" applyAlignment="1">
      <alignment horizontal="center" vertical="center"/>
    </xf>
    <xf numFmtId="0" fontId="13" fillId="0" borderId="3" xfId="2" applyFont="1" applyFill="1" applyBorder="1" applyAlignment="1">
      <alignment horizontal="right" vertical="center"/>
    </xf>
    <xf numFmtId="164" fontId="13" fillId="2" borderId="9" xfId="2" applyNumberFormat="1" applyFont="1" applyFill="1" applyBorder="1" applyAlignment="1">
      <alignment horizontal="center" vertical="center"/>
    </xf>
    <xf numFmtId="164" fontId="13" fillId="2" borderId="10" xfId="2" applyNumberFormat="1" applyFont="1" applyFill="1" applyBorder="1" applyAlignment="1">
      <alignment horizontal="center" vertical="center"/>
    </xf>
    <xf numFmtId="164" fontId="13" fillId="2" borderId="32" xfId="2" applyNumberFormat="1" applyFont="1" applyFill="1" applyBorder="1" applyAlignment="1">
      <alignment horizontal="center" vertical="center"/>
    </xf>
    <xf numFmtId="167" fontId="9" fillId="5" borderId="9" xfId="2" applyNumberFormat="1" applyFont="1" applyFill="1" applyBorder="1" applyAlignment="1">
      <alignment horizontal="center" vertical="center"/>
    </xf>
    <xf numFmtId="167" fontId="9" fillId="5" borderId="10" xfId="2" applyNumberFormat="1" applyFont="1" applyFill="1" applyBorder="1" applyAlignment="1">
      <alignment horizontal="center" vertical="center"/>
    </xf>
    <xf numFmtId="167" fontId="9" fillId="5" borderId="32" xfId="2" applyNumberFormat="1" applyFont="1" applyFill="1" applyBorder="1" applyAlignment="1">
      <alignment horizontal="center" vertical="center"/>
    </xf>
    <xf numFmtId="0" fontId="38" fillId="2" borderId="18" xfId="0" applyFont="1" applyFill="1" applyBorder="1" applyAlignment="1">
      <alignment horizontal="center" vertical="top" wrapText="1"/>
    </xf>
    <xf numFmtId="0" fontId="38" fillId="2" borderId="19" xfId="0" applyFont="1" applyFill="1" applyBorder="1" applyAlignment="1">
      <alignment horizontal="center" vertical="top" wrapText="1"/>
    </xf>
  </cellXfs>
  <cellStyles count="5">
    <cellStyle name="Lien hypertexte" xfId="4" builtinId="8"/>
    <cellStyle name="Normal" xfId="0" builtinId="0"/>
    <cellStyle name="Normal 2 2 2" xfId="2"/>
    <cellStyle name="Normal_475 - DPGF - Lot N°21 Fluides Médicaux" xfId="3"/>
    <cellStyle name="Pourcentage" xfId="1" builtinId="5"/>
  </cellStyles>
  <dxfs count="10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DDD9C4"/>
      <color rgb="FFBFBFBF"/>
      <color rgb="FF403A57"/>
      <color rgb="FF008EAA"/>
      <color rgb="FFFE5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0</xdr:row>
      <xdr:rowOff>47625</xdr:rowOff>
    </xdr:from>
    <xdr:to>
      <xdr:col>5</xdr:col>
      <xdr:colOff>247015</xdr:colOff>
      <xdr:row>6</xdr:row>
      <xdr:rowOff>62865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64F4CF-10AE-4078-B799-A2ABA5EE1B4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8425" y="47625"/>
          <a:ext cx="1799590" cy="1101090"/>
        </a:xfrm>
        <a:prstGeom prst="rect">
          <a:avLst/>
        </a:prstGeom>
      </xdr:spPr>
    </xdr:pic>
    <xdr:clientData/>
  </xdr:twoCellAnchor>
  <xdr:twoCellAnchor editAs="oneCell">
    <xdr:from>
      <xdr:col>0</xdr:col>
      <xdr:colOff>347869</xdr:colOff>
      <xdr:row>9</xdr:row>
      <xdr:rowOff>60739</xdr:rowOff>
    </xdr:from>
    <xdr:to>
      <xdr:col>1</xdr:col>
      <xdr:colOff>487231</xdr:colOff>
      <xdr:row>12</xdr:row>
      <xdr:rowOff>166171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7869" y="1651000"/>
          <a:ext cx="951058" cy="883997"/>
        </a:xfrm>
        <a:prstGeom prst="rect">
          <a:avLst/>
        </a:prstGeom>
      </xdr:spPr>
    </xdr:pic>
    <xdr:clientData/>
  </xdr:twoCellAnchor>
  <xdr:twoCellAnchor editAs="oneCell">
    <xdr:from>
      <xdr:col>0</xdr:col>
      <xdr:colOff>811695</xdr:colOff>
      <xdr:row>20</xdr:row>
      <xdr:rowOff>44174</xdr:rowOff>
    </xdr:from>
    <xdr:to>
      <xdr:col>6</xdr:col>
      <xdr:colOff>800454</xdr:colOff>
      <xdr:row>37</xdr:row>
      <xdr:rowOff>9357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11695" y="4157870"/>
          <a:ext cx="4858933" cy="29690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535304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4563556-59C8-490F-8AC5-AE3D03D1C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830579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nnes@oteis.fr" TargetMode="External"/><Relationship Id="rId1" Type="http://schemas.openxmlformats.org/officeDocument/2006/relationships/hyperlink" Target="mailto:pellerin.a@wanadoo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55"/>
  <sheetViews>
    <sheetView tabSelected="1" view="pageBreakPreview" topLeftCell="A13" zoomScale="115" zoomScaleNormal="145" zoomScaleSheetLayoutView="115" workbookViewId="0">
      <selection activeCell="K38" sqref="K38"/>
    </sheetView>
  </sheetViews>
  <sheetFormatPr baseColWidth="10" defaultRowHeight="14" x14ac:dyDescent="0.3"/>
  <sheetData>
    <row r="8" spans="1:8" x14ac:dyDescent="0.3">
      <c r="A8" s="165" t="s">
        <v>19</v>
      </c>
      <c r="B8" s="165"/>
      <c r="C8" s="165"/>
      <c r="D8" s="165"/>
      <c r="E8" s="165"/>
      <c r="F8" s="165"/>
      <c r="G8" s="165"/>
      <c r="H8" s="165"/>
    </row>
    <row r="10" spans="1:8" ht="33.75" customHeight="1" x14ac:dyDescent="0.3">
      <c r="A10" s="166"/>
      <c r="B10" s="166"/>
      <c r="C10" s="169" t="s">
        <v>51</v>
      </c>
      <c r="D10" s="169"/>
      <c r="E10" s="169"/>
      <c r="F10" s="169" t="s">
        <v>108</v>
      </c>
      <c r="G10" s="169"/>
      <c r="H10" s="169"/>
    </row>
    <row r="11" spans="1:8" x14ac:dyDescent="0.3">
      <c r="A11" s="8"/>
      <c r="C11" s="162" t="s">
        <v>50</v>
      </c>
      <c r="D11" s="163"/>
      <c r="E11" s="164"/>
      <c r="F11" s="169"/>
      <c r="G11" s="169"/>
      <c r="H11" s="169"/>
    </row>
    <row r="12" spans="1:8" x14ac:dyDescent="0.3">
      <c r="A12" s="8"/>
      <c r="C12" s="9" t="s">
        <v>109</v>
      </c>
      <c r="D12" s="163"/>
      <c r="E12" s="164"/>
      <c r="F12" s="163" t="s">
        <v>105</v>
      </c>
      <c r="G12" s="164"/>
      <c r="H12" s="164"/>
    </row>
    <row r="13" spans="1:8" x14ac:dyDescent="0.3">
      <c r="C13" s="9" t="s">
        <v>110</v>
      </c>
      <c r="D13" s="163"/>
      <c r="E13" s="164"/>
      <c r="F13" s="163" t="s">
        <v>106</v>
      </c>
      <c r="G13" s="164"/>
      <c r="H13" s="164"/>
    </row>
    <row r="14" spans="1:8" x14ac:dyDescent="0.3">
      <c r="C14" s="9"/>
      <c r="D14" s="10"/>
      <c r="F14" s="9"/>
    </row>
    <row r="15" spans="1:8" ht="6.75" customHeight="1" x14ac:dyDescent="0.3">
      <c r="C15" s="54"/>
    </row>
    <row r="16" spans="1:8" x14ac:dyDescent="0.3">
      <c r="A16" s="167" t="s">
        <v>20</v>
      </c>
      <c r="B16" s="167"/>
      <c r="C16" s="167"/>
      <c r="D16" s="167"/>
      <c r="E16" s="167"/>
      <c r="F16" s="167"/>
      <c r="G16" s="167"/>
      <c r="H16" s="167"/>
    </row>
    <row r="17" spans="1:8" ht="11.25" customHeight="1" x14ac:dyDescent="0.3"/>
    <row r="18" spans="1:8" ht="26" x14ac:dyDescent="0.3">
      <c r="A18" s="168" t="s">
        <v>112</v>
      </c>
      <c r="B18" s="168"/>
      <c r="C18" s="168"/>
      <c r="D18" s="168"/>
      <c r="E18" s="168"/>
      <c r="F18" s="168"/>
      <c r="G18" s="168"/>
      <c r="H18" s="168"/>
    </row>
    <row r="19" spans="1:8" ht="26" x14ac:dyDescent="0.3">
      <c r="A19" s="168" t="s">
        <v>38</v>
      </c>
      <c r="B19" s="168"/>
      <c r="C19" s="168"/>
      <c r="D19" s="168"/>
      <c r="E19" s="168"/>
      <c r="F19" s="168"/>
      <c r="G19" s="168"/>
      <c r="H19" s="168"/>
    </row>
    <row r="20" spans="1:8" ht="26" x14ac:dyDescent="0.3">
      <c r="A20" s="168" t="s">
        <v>39</v>
      </c>
      <c r="B20" s="168"/>
      <c r="C20" s="168"/>
      <c r="D20" s="168"/>
      <c r="E20" s="168"/>
      <c r="F20" s="168"/>
      <c r="G20" s="168"/>
      <c r="H20" s="168"/>
    </row>
    <row r="38" spans="1:8" ht="7.5" customHeight="1" x14ac:dyDescent="0.3"/>
    <row r="39" spans="1:8" ht="23.5" x14ac:dyDescent="0.55000000000000004">
      <c r="A39" s="170" t="s">
        <v>111</v>
      </c>
      <c r="B39" s="170"/>
      <c r="C39" s="170"/>
      <c r="D39" s="170"/>
      <c r="E39" s="170"/>
      <c r="F39" s="170"/>
      <c r="G39" s="170"/>
      <c r="H39" s="170"/>
    </row>
    <row r="40" spans="1:8" ht="23.5" x14ac:dyDescent="0.55000000000000004">
      <c r="A40" s="170" t="s">
        <v>21</v>
      </c>
      <c r="B40" s="170"/>
      <c r="C40" s="170"/>
      <c r="D40" s="170"/>
      <c r="E40" s="170"/>
      <c r="F40" s="170"/>
      <c r="G40" s="170"/>
      <c r="H40" s="170"/>
    </row>
    <row r="41" spans="1:8" ht="25.5" customHeight="1" x14ac:dyDescent="0.55000000000000004">
      <c r="A41" s="171" t="s">
        <v>107</v>
      </c>
      <c r="B41" s="171"/>
      <c r="C41" s="171"/>
      <c r="D41" s="171"/>
      <c r="E41" s="171"/>
      <c r="F41" s="171"/>
      <c r="G41" s="171"/>
      <c r="H41" s="171"/>
    </row>
    <row r="42" spans="1:8" ht="7.5" customHeight="1" x14ac:dyDescent="0.3"/>
    <row r="43" spans="1:8" x14ac:dyDescent="0.3">
      <c r="A43" s="165" t="s">
        <v>22</v>
      </c>
      <c r="B43" s="165"/>
      <c r="C43" s="165"/>
      <c r="D43" s="165"/>
      <c r="E43" s="165"/>
      <c r="F43" s="165"/>
      <c r="G43" s="165"/>
      <c r="H43" s="165"/>
    </row>
    <row r="44" spans="1:8" x14ac:dyDescent="0.3">
      <c r="G44" s="63"/>
    </row>
    <row r="45" spans="1:8" ht="17.25" customHeight="1" x14ac:dyDescent="0.3">
      <c r="A45" s="49" t="s">
        <v>23</v>
      </c>
      <c r="B45" s="49"/>
      <c r="C45" s="49"/>
      <c r="D45" s="51" t="s">
        <v>24</v>
      </c>
      <c r="E45" s="49"/>
      <c r="F45" s="52"/>
      <c r="G45" s="51"/>
      <c r="H45" s="50"/>
    </row>
    <row r="46" spans="1:8" ht="12" customHeight="1" x14ac:dyDescent="0.3">
      <c r="A46" s="55" t="s">
        <v>40</v>
      </c>
      <c r="B46" s="159"/>
      <c r="C46" s="159"/>
      <c r="D46" s="60" t="s">
        <v>45</v>
      </c>
      <c r="E46" s="40"/>
      <c r="F46" s="43"/>
      <c r="G46" s="55"/>
      <c r="H46" s="42"/>
    </row>
    <row r="47" spans="1:8" ht="12" customHeight="1" x14ac:dyDescent="0.3">
      <c r="A47" s="56" t="s">
        <v>41</v>
      </c>
      <c r="B47" s="159"/>
      <c r="C47" s="159"/>
      <c r="D47" s="61" t="s">
        <v>46</v>
      </c>
      <c r="E47" s="44"/>
      <c r="F47" s="48"/>
      <c r="G47" s="56"/>
      <c r="H47" s="47"/>
    </row>
    <row r="48" spans="1:8" ht="12" customHeight="1" x14ac:dyDescent="0.3">
      <c r="A48" s="56" t="s">
        <v>42</v>
      </c>
      <c r="B48" s="159"/>
      <c r="C48" s="159"/>
      <c r="D48" s="46" t="s">
        <v>47</v>
      </c>
      <c r="E48" s="44"/>
      <c r="F48" s="48"/>
      <c r="G48" s="11"/>
      <c r="H48" s="47"/>
    </row>
    <row r="49" spans="1:8" ht="12" customHeight="1" x14ac:dyDescent="0.3">
      <c r="A49" s="56" t="s">
        <v>43</v>
      </c>
      <c r="B49" s="159"/>
      <c r="C49" s="159"/>
      <c r="D49" s="46" t="s">
        <v>48</v>
      </c>
      <c r="E49" s="44"/>
      <c r="F49" s="48"/>
      <c r="G49" s="11"/>
      <c r="H49" s="47"/>
    </row>
    <row r="50" spans="1:8" ht="13.5" customHeight="1" x14ac:dyDescent="0.3">
      <c r="A50" s="59" t="s">
        <v>44</v>
      </c>
      <c r="B50" s="38"/>
      <c r="C50" s="38"/>
      <c r="D50" s="62" t="s">
        <v>49</v>
      </c>
      <c r="E50" s="37"/>
      <c r="F50" s="39"/>
      <c r="G50" s="59"/>
      <c r="H50" s="37"/>
    </row>
    <row r="51" spans="1:8" ht="19.5" customHeight="1" x14ac:dyDescent="0.3">
      <c r="B51" s="49"/>
      <c r="C51" s="49"/>
      <c r="D51" s="51"/>
      <c r="E51" s="50"/>
      <c r="F51" s="52"/>
      <c r="G51" s="51"/>
      <c r="H51" s="50"/>
    </row>
    <row r="52" spans="1:8" ht="12" customHeight="1" x14ac:dyDescent="0.3">
      <c r="A52" s="40"/>
      <c r="B52" s="53"/>
      <c r="C52" s="53"/>
      <c r="D52" s="41"/>
      <c r="E52" s="42"/>
      <c r="F52" s="43"/>
      <c r="G52" s="57"/>
      <c r="H52" s="42"/>
    </row>
    <row r="53" spans="1:8" ht="12" customHeight="1" x14ac:dyDescent="0.3">
      <c r="A53" s="44"/>
      <c r="B53" s="53"/>
      <c r="C53" s="53"/>
      <c r="D53" s="46"/>
      <c r="E53" s="47"/>
      <c r="F53" s="48"/>
      <c r="G53" s="56"/>
      <c r="H53" s="47"/>
    </row>
    <row r="54" spans="1:8" ht="12" customHeight="1" x14ac:dyDescent="0.3">
      <c r="A54" s="44"/>
      <c r="B54" s="53"/>
      <c r="C54" s="53"/>
      <c r="D54" s="46"/>
      <c r="E54" s="47"/>
      <c r="F54" s="48"/>
      <c r="G54" s="56"/>
      <c r="H54" s="47"/>
    </row>
    <row r="55" spans="1:8" ht="12" customHeight="1" x14ac:dyDescent="0.3">
      <c r="A55" s="47"/>
      <c r="B55" s="45"/>
      <c r="C55" s="45"/>
      <c r="D55" s="46"/>
      <c r="E55" s="47"/>
      <c r="F55" s="48"/>
      <c r="G55" s="58"/>
      <c r="H55" s="47"/>
    </row>
  </sheetData>
  <mergeCells count="12">
    <mergeCell ref="A20:H20"/>
    <mergeCell ref="A39:H39"/>
    <mergeCell ref="A40:H40"/>
    <mergeCell ref="A41:H41"/>
    <mergeCell ref="A43:H43"/>
    <mergeCell ref="A8:H8"/>
    <mergeCell ref="A10:B10"/>
    <mergeCell ref="A16:H16"/>
    <mergeCell ref="A18:H18"/>
    <mergeCell ref="A19:H19"/>
    <mergeCell ref="C10:E10"/>
    <mergeCell ref="F10:H11"/>
  </mergeCells>
  <hyperlinks>
    <hyperlink ref="A50" r:id="rId1" display="mailto:pellerin.a@wanadoo.fr"/>
    <hyperlink ref="D50" r:id="rId2" display="mailto:rennes@oteis.fr"/>
  </hyperlinks>
  <printOptions horizontalCentered="1"/>
  <pageMargins left="7.874015748031496E-2" right="7.874015748031496E-2" top="0.35433070866141736" bottom="0.35433070866141736" header="0.31496062992125984" footer="0.31496062992125984"/>
  <pageSetup paperSize="9" scale="98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Zeros="0" tabSelected="1" topLeftCell="A9" zoomScaleNormal="100" workbookViewId="0">
      <selection activeCell="K38" sqref="K38"/>
    </sheetView>
  </sheetViews>
  <sheetFormatPr baseColWidth="10" defaultColWidth="11" defaultRowHeight="14.5" x14ac:dyDescent="0.35"/>
  <cols>
    <col min="1" max="1" width="11.58203125" style="12" customWidth="1"/>
    <col min="2" max="2" width="45.75" style="13" customWidth="1"/>
    <col min="3" max="3" width="7.83203125" style="13" customWidth="1"/>
    <col min="4" max="4" width="1.33203125" style="13" customWidth="1"/>
    <col min="5" max="5" width="8.25" style="13" customWidth="1"/>
    <col min="6" max="6" width="10.25" style="13" customWidth="1"/>
    <col min="7" max="7" width="11.75" style="13" customWidth="1"/>
    <col min="8" max="8" width="1.33203125" style="13" customWidth="1"/>
    <col min="9" max="9" width="21.75" style="13" customWidth="1"/>
    <col min="10" max="16384" width="11" style="13"/>
  </cols>
  <sheetData>
    <row r="1" spans="1:9" ht="87" customHeight="1" x14ac:dyDescent="0.35"/>
    <row r="2" spans="1:9" ht="64.5" customHeight="1" x14ac:dyDescent="0.35">
      <c r="A2" s="184" t="s">
        <v>90</v>
      </c>
      <c r="B2" s="185"/>
      <c r="C2" s="14" t="s">
        <v>0</v>
      </c>
      <c r="D2" s="15"/>
      <c r="E2" s="173" t="str">
        <f>"Cadre DPGF du lot n° "&amp;A5&amp;" - "&amp;B5</f>
        <v>Cadre DPGF du lot n° 8 - Carrelage / Faïence</v>
      </c>
      <c r="F2" s="174"/>
      <c r="G2" s="174"/>
      <c r="H2" s="174"/>
      <c r="I2" s="175"/>
    </row>
    <row r="3" spans="1:9" ht="24" customHeight="1" x14ac:dyDescent="0.35">
      <c r="A3" s="186"/>
      <c r="B3" s="187"/>
      <c r="C3" s="16" t="s">
        <v>36</v>
      </c>
      <c r="D3" s="17"/>
      <c r="E3" s="176"/>
      <c r="F3" s="177"/>
      <c r="G3" s="177"/>
      <c r="H3" s="177"/>
      <c r="I3" s="178"/>
    </row>
    <row r="4" spans="1:9" ht="15.5" x14ac:dyDescent="0.35">
      <c r="A4" s="179" t="s">
        <v>2</v>
      </c>
      <c r="B4" s="180"/>
      <c r="C4" s="18" t="s">
        <v>3</v>
      </c>
      <c r="D4" s="19"/>
      <c r="E4" s="1"/>
      <c r="F4" s="181"/>
      <c r="G4" s="182"/>
      <c r="H4" s="2"/>
      <c r="I4" s="3"/>
    </row>
    <row r="5" spans="1:9" x14ac:dyDescent="0.35">
      <c r="A5" s="20">
        <v>8</v>
      </c>
      <c r="B5" s="21" t="s">
        <v>104</v>
      </c>
      <c r="C5" s="36" t="s">
        <v>37</v>
      </c>
      <c r="D5" s="22"/>
      <c r="E5" s="4"/>
      <c r="F5" s="183"/>
      <c r="G5" s="183"/>
      <c r="H5" s="5"/>
      <c r="I5" s="6"/>
    </row>
    <row r="6" spans="1:9" x14ac:dyDescent="0.35">
      <c r="A6" s="23"/>
      <c r="B6" s="24"/>
      <c r="C6" s="25"/>
      <c r="D6" s="25"/>
      <c r="E6" s="26"/>
      <c r="F6" s="27"/>
      <c r="G6" s="28"/>
      <c r="H6" s="25"/>
      <c r="I6" s="28"/>
    </row>
    <row r="7" spans="1:9" x14ac:dyDescent="0.35">
      <c r="A7" s="29"/>
      <c r="B7" s="30"/>
      <c r="C7" s="29"/>
      <c r="D7" s="31"/>
      <c r="E7" s="32"/>
      <c r="F7" s="32"/>
      <c r="G7" s="32"/>
      <c r="H7" s="31"/>
      <c r="I7" s="33"/>
    </row>
    <row r="8" spans="1:9" x14ac:dyDescent="0.35">
      <c r="A8" s="172" t="s">
        <v>25</v>
      </c>
      <c r="B8" s="172"/>
      <c r="C8" s="172"/>
      <c r="D8" s="172"/>
      <c r="E8" s="172"/>
      <c r="F8" s="172"/>
      <c r="G8" s="172"/>
      <c r="H8" s="172"/>
      <c r="I8" s="172"/>
    </row>
    <row r="9" spans="1:9" ht="42" customHeight="1" x14ac:dyDescent="0.35">
      <c r="B9" s="12"/>
      <c r="C9" s="12"/>
      <c r="D9" s="12"/>
      <c r="E9" s="12"/>
      <c r="F9" s="12"/>
      <c r="G9" s="12"/>
      <c r="H9" s="12"/>
      <c r="I9" s="12"/>
    </row>
    <row r="10" spans="1:9" ht="22.5" customHeight="1" x14ac:dyDescent="0.35">
      <c r="A10" s="188" t="s">
        <v>26</v>
      </c>
      <c r="B10" s="188"/>
      <c r="C10" s="188"/>
      <c r="D10" s="188"/>
      <c r="E10" s="188"/>
      <c r="F10" s="188"/>
      <c r="G10" s="188"/>
      <c r="H10" s="188"/>
      <c r="I10" s="188"/>
    </row>
    <row r="11" spans="1:9" ht="26.25" customHeight="1" x14ac:dyDescent="0.35">
      <c r="A11" s="188" t="s">
        <v>27</v>
      </c>
      <c r="B11" s="188"/>
      <c r="C11" s="188"/>
      <c r="D11" s="188"/>
      <c r="E11" s="188"/>
      <c r="F11" s="188"/>
      <c r="G11" s="188"/>
      <c r="H11" s="188"/>
      <c r="I11" s="188"/>
    </row>
    <row r="12" spans="1:9" ht="27" customHeight="1" x14ac:dyDescent="0.35">
      <c r="A12" s="191" t="s">
        <v>28</v>
      </c>
      <c r="B12" s="191"/>
      <c r="C12" s="191"/>
      <c r="D12" s="191"/>
      <c r="E12" s="191"/>
      <c r="F12" s="191"/>
      <c r="G12" s="191"/>
      <c r="H12" s="191"/>
      <c r="I12" s="191"/>
    </row>
    <row r="13" spans="1:9" ht="18" customHeight="1" x14ac:dyDescent="0.35">
      <c r="A13" s="34" t="s">
        <v>29</v>
      </c>
      <c r="B13" s="191" t="s">
        <v>30</v>
      </c>
      <c r="C13" s="191"/>
      <c r="D13" s="191"/>
      <c r="E13" s="191"/>
      <c r="F13" s="191"/>
      <c r="G13" s="191"/>
      <c r="H13" s="189"/>
      <c r="I13" s="189"/>
    </row>
    <row r="14" spans="1:9" ht="18" customHeight="1" x14ac:dyDescent="0.35">
      <c r="B14" s="188" t="s">
        <v>31</v>
      </c>
      <c r="C14" s="188"/>
      <c r="D14" s="188"/>
      <c r="E14" s="188"/>
      <c r="F14" s="188"/>
      <c r="G14" s="188"/>
      <c r="H14" s="188"/>
      <c r="I14" s="188"/>
    </row>
    <row r="15" spans="1:9" ht="18" customHeight="1" x14ac:dyDescent="0.35">
      <c r="B15" s="188" t="s">
        <v>32</v>
      </c>
      <c r="C15" s="189"/>
      <c r="D15" s="189"/>
      <c r="E15" s="189"/>
      <c r="F15" s="189"/>
      <c r="G15" s="189"/>
      <c r="H15" s="189"/>
      <c r="I15" s="189"/>
    </row>
    <row r="16" spans="1:9" ht="24" customHeight="1" x14ac:dyDescent="0.35">
      <c r="A16" s="188" t="s">
        <v>33</v>
      </c>
      <c r="B16" s="188"/>
      <c r="C16" s="188"/>
      <c r="D16" s="188"/>
      <c r="E16" s="188"/>
      <c r="F16" s="188"/>
      <c r="G16" s="188"/>
      <c r="H16" s="189"/>
      <c r="I16" s="189"/>
    </row>
    <row r="17" spans="1:9" ht="23.25" customHeight="1" x14ac:dyDescent="0.35">
      <c r="A17" s="188" t="s">
        <v>18</v>
      </c>
      <c r="B17" s="188"/>
      <c r="C17" s="188"/>
      <c r="D17" s="188"/>
      <c r="E17" s="188"/>
      <c r="F17" s="188"/>
      <c r="G17" s="188"/>
      <c r="H17" s="189"/>
      <c r="I17" s="189"/>
    </row>
    <row r="18" spans="1:9" ht="26.25" customHeight="1" x14ac:dyDescent="0.35">
      <c r="A18" s="188" t="s">
        <v>112</v>
      </c>
      <c r="B18" s="188"/>
      <c r="C18" s="188"/>
      <c r="D18" s="188"/>
      <c r="E18" s="188"/>
      <c r="F18" s="188"/>
      <c r="G18" s="188"/>
      <c r="H18" s="189"/>
      <c r="I18" s="189"/>
    </row>
    <row r="19" spans="1:9" ht="42" customHeight="1" x14ac:dyDescent="0.35">
      <c r="A19" s="35" t="s">
        <v>34</v>
      </c>
      <c r="B19" s="190" t="s">
        <v>35</v>
      </c>
      <c r="C19" s="190"/>
      <c r="D19" s="190"/>
      <c r="E19" s="190"/>
      <c r="F19" s="190"/>
      <c r="G19" s="190"/>
      <c r="H19" s="190"/>
      <c r="I19" s="190"/>
    </row>
    <row r="20" spans="1:9" ht="42" customHeight="1" x14ac:dyDescent="0.35">
      <c r="B20" s="12"/>
      <c r="C20" s="12"/>
      <c r="D20" s="12"/>
      <c r="E20" s="12"/>
      <c r="F20" s="12"/>
      <c r="G20" s="12"/>
      <c r="H20" s="12"/>
      <c r="I20" s="12"/>
    </row>
    <row r="21" spans="1:9" ht="42" customHeight="1" x14ac:dyDescent="0.35">
      <c r="B21" s="12"/>
      <c r="C21" s="12"/>
      <c r="D21" s="12"/>
      <c r="E21" s="12"/>
      <c r="F21" s="12"/>
      <c r="G21" s="12"/>
      <c r="H21" s="12"/>
      <c r="I21" s="12"/>
    </row>
    <row r="22" spans="1:9" ht="42" customHeight="1" x14ac:dyDescent="0.35">
      <c r="B22" s="12"/>
      <c r="C22" s="12"/>
      <c r="D22" s="12"/>
      <c r="E22" s="12"/>
      <c r="F22" s="12"/>
      <c r="G22" s="12"/>
      <c r="H22" s="12"/>
      <c r="I22" s="12"/>
    </row>
    <row r="23" spans="1:9" ht="42" customHeight="1" x14ac:dyDescent="0.35"/>
    <row r="24" spans="1:9" ht="42" customHeight="1" x14ac:dyDescent="0.35"/>
    <row r="25" spans="1:9" ht="42" customHeight="1" x14ac:dyDescent="0.35"/>
    <row r="26" spans="1:9" ht="42" customHeight="1" x14ac:dyDescent="0.35"/>
    <row r="27" spans="1:9" ht="42" customHeight="1" x14ac:dyDescent="0.35"/>
    <row r="28" spans="1:9" ht="42" customHeight="1" x14ac:dyDescent="0.35"/>
    <row r="29" spans="1:9" ht="42" customHeight="1" x14ac:dyDescent="0.35"/>
    <row r="30" spans="1:9" ht="42" customHeight="1" x14ac:dyDescent="0.35"/>
    <row r="31" spans="1:9" ht="42" customHeight="1" x14ac:dyDescent="0.35"/>
    <row r="32" spans="1:9" ht="42" customHeight="1" x14ac:dyDescent="0.35"/>
    <row r="33" ht="15" customHeight="1" x14ac:dyDescent="0.35"/>
  </sheetData>
  <mergeCells count="17">
    <mergeCell ref="A16:I16"/>
    <mergeCell ref="A17:I17"/>
    <mergeCell ref="A18:I18"/>
    <mergeCell ref="B19:I19"/>
    <mergeCell ref="A10:I10"/>
    <mergeCell ref="A11:I11"/>
    <mergeCell ref="A12:I12"/>
    <mergeCell ref="B13:I13"/>
    <mergeCell ref="B14:I14"/>
    <mergeCell ref="B15:I15"/>
    <mergeCell ref="A8:I8"/>
    <mergeCell ref="E2:I2"/>
    <mergeCell ref="E3:I3"/>
    <mergeCell ref="A4:B4"/>
    <mergeCell ref="F4:G4"/>
    <mergeCell ref="F5:G5"/>
    <mergeCell ref="A2:B3"/>
  </mergeCells>
  <conditionalFormatting sqref="A4:F6 G6 H4:I6 A7:I7 A2 C2:D3">
    <cfRule type="cellIs" dxfId="107" priority="4" operator="equal">
      <formula>0</formula>
    </cfRule>
  </conditionalFormatting>
  <conditionalFormatting sqref="E2:I2">
    <cfRule type="cellIs" dxfId="106" priority="3" operator="equal">
      <formula>0</formula>
    </cfRule>
  </conditionalFormatting>
  <conditionalFormatting sqref="E3">
    <cfRule type="cellIs" dxfId="105" priority="2" operator="equal">
      <formula>0</formula>
    </cfRule>
  </conditionalFormatting>
  <conditionalFormatting sqref="E3">
    <cfRule type="cellIs" dxfId="104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3" fitToHeight="0" orientation="portrait" r:id="rId1"/>
  <headerFooter>
    <oddFooter>&amp;L&amp;"Calibri,Normal"&amp;9&amp;K00-028&amp;A&amp;C&amp;9&amp;K00-031Mars 2024&amp;R&amp;"Calibri,Normal"&amp;9&amp;K00-028page &amp;P |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9"/>
  <sheetViews>
    <sheetView showZeros="0" tabSelected="1" topLeftCell="A21" zoomScaleNormal="100" zoomScaleSheetLayoutView="100" workbookViewId="0">
      <selection activeCell="K38" sqref="K38"/>
    </sheetView>
  </sheetViews>
  <sheetFormatPr baseColWidth="10" defaultColWidth="11" defaultRowHeight="14.5" x14ac:dyDescent="0.35"/>
  <cols>
    <col min="1" max="1" width="7.75" style="64" customWidth="1"/>
    <col min="2" max="2" width="45.75" style="65" customWidth="1"/>
    <col min="3" max="3" width="7.83203125" style="65" customWidth="1"/>
    <col min="4" max="4" width="1.33203125" style="65" customWidth="1"/>
    <col min="5" max="5" width="8.25" style="65" customWidth="1"/>
    <col min="6" max="6" width="10.25" style="65" customWidth="1"/>
    <col min="7" max="7" width="11.75" style="65" customWidth="1"/>
    <col min="8" max="8" width="1.33203125" style="65" customWidth="1"/>
    <col min="9" max="9" width="21.75" style="65" customWidth="1"/>
    <col min="10" max="16384" width="11" style="65"/>
  </cols>
  <sheetData>
    <row r="1" spans="1:9" ht="87" customHeight="1" x14ac:dyDescent="0.35"/>
    <row r="2" spans="1:9" ht="45" customHeight="1" x14ac:dyDescent="0.35">
      <c r="A2" s="201" t="str">
        <f>+Présentation!A2</f>
        <v xml:space="preserve">REHABILITATION BAT D
RESIDENCE GREMILLON | Hérouville-Saint-Clair
                                              CROUS NORMANDIE
</v>
      </c>
      <c r="B2" s="202"/>
      <c r="C2" s="14" t="s">
        <v>0</v>
      </c>
      <c r="D2" s="15"/>
      <c r="E2" s="173" t="str">
        <f>"Cadre DPGF du lot n° "&amp;A5&amp;" - "&amp;B5</f>
        <v>Cadre DPGF du lot n° 8 - Carrelage / Faïence</v>
      </c>
      <c r="F2" s="174"/>
      <c r="G2" s="174"/>
      <c r="H2" s="174"/>
      <c r="I2" s="175"/>
    </row>
    <row r="3" spans="1:9" ht="15.65" customHeight="1" x14ac:dyDescent="0.35">
      <c r="A3" s="66"/>
      <c r="B3" s="67"/>
      <c r="C3" s="16" t="s">
        <v>36</v>
      </c>
      <c r="D3" s="17"/>
      <c r="E3" s="176" t="s">
        <v>1</v>
      </c>
      <c r="F3" s="177"/>
      <c r="G3" s="177"/>
      <c r="H3" s="177"/>
      <c r="I3" s="178"/>
    </row>
    <row r="4" spans="1:9" ht="15.5" x14ac:dyDescent="0.35">
      <c r="A4" s="179" t="s">
        <v>2</v>
      </c>
      <c r="B4" s="180"/>
      <c r="C4" s="18" t="s">
        <v>3</v>
      </c>
      <c r="D4" s="19"/>
      <c r="E4" s="1" t="s">
        <v>4</v>
      </c>
      <c r="F4" s="181">
        <f>+I95</f>
        <v>0</v>
      </c>
      <c r="G4" s="182"/>
      <c r="H4" s="2"/>
      <c r="I4" s="3"/>
    </row>
    <row r="5" spans="1:9" x14ac:dyDescent="0.35">
      <c r="A5" s="20">
        <v>8</v>
      </c>
      <c r="B5" s="21" t="s">
        <v>104</v>
      </c>
      <c r="C5" s="68">
        <v>1</v>
      </c>
      <c r="D5" s="22"/>
      <c r="E5" s="4"/>
      <c r="F5" s="183" t="e">
        <f>+#REF!</f>
        <v>#REF!</v>
      </c>
      <c r="G5" s="183"/>
      <c r="H5" s="5"/>
      <c r="I5" s="6"/>
    </row>
    <row r="6" spans="1:9" ht="15" customHeight="1" x14ac:dyDescent="0.35">
      <c r="A6" s="69"/>
      <c r="B6" s="70"/>
      <c r="C6" s="71"/>
      <c r="D6" s="71"/>
      <c r="E6" s="72"/>
      <c r="F6" s="73"/>
      <c r="G6" s="74"/>
      <c r="H6" s="71"/>
      <c r="I6" s="74"/>
    </row>
    <row r="7" spans="1:9" x14ac:dyDescent="0.35">
      <c r="A7" s="75" t="s">
        <v>5</v>
      </c>
      <c r="B7" s="76" t="s">
        <v>6</v>
      </c>
      <c r="C7" s="76" t="s">
        <v>7</v>
      </c>
      <c r="D7" s="77"/>
      <c r="E7" s="76" t="s">
        <v>8</v>
      </c>
      <c r="F7" s="76" t="s">
        <v>9</v>
      </c>
      <c r="G7" s="76" t="s">
        <v>10</v>
      </c>
      <c r="H7" s="77"/>
      <c r="I7" s="78" t="s">
        <v>11</v>
      </c>
    </row>
    <row r="8" spans="1:9" x14ac:dyDescent="0.35">
      <c r="A8" s="79"/>
      <c r="B8" s="80"/>
      <c r="C8" s="81"/>
      <c r="D8" s="82"/>
      <c r="E8" s="82"/>
      <c r="F8" s="71"/>
      <c r="G8" s="82"/>
      <c r="H8" s="82"/>
      <c r="I8" s="83"/>
    </row>
    <row r="9" spans="1:9" x14ac:dyDescent="0.35">
      <c r="A9" s="84" t="s">
        <v>12</v>
      </c>
      <c r="B9" s="85" t="s">
        <v>52</v>
      </c>
      <c r="C9" s="84"/>
      <c r="D9" s="86"/>
      <c r="E9" s="84"/>
      <c r="F9" s="84"/>
      <c r="G9" s="84"/>
      <c r="H9" s="86"/>
      <c r="I9" s="87">
        <f>SUM(G10:G13)</f>
        <v>0</v>
      </c>
    </row>
    <row r="10" spans="1:9" x14ac:dyDescent="0.35">
      <c r="A10" s="117"/>
      <c r="B10" s="118"/>
      <c r="C10" s="119"/>
      <c r="D10" s="88"/>
      <c r="E10" s="125"/>
      <c r="F10" s="126"/>
      <c r="G10" s="126"/>
      <c r="H10" s="88"/>
      <c r="I10" s="145"/>
    </row>
    <row r="11" spans="1:9" x14ac:dyDescent="0.35">
      <c r="A11" s="117"/>
      <c r="B11" s="118" t="s">
        <v>53</v>
      </c>
      <c r="C11" s="119" t="s">
        <v>15</v>
      </c>
      <c r="D11" s="115"/>
      <c r="E11" s="127"/>
      <c r="F11" s="128"/>
      <c r="G11" s="128">
        <f>E11*F11</f>
        <v>0</v>
      </c>
      <c r="H11" s="88"/>
      <c r="I11" s="146"/>
    </row>
    <row r="12" spans="1:9" x14ac:dyDescent="0.35">
      <c r="A12" s="117"/>
      <c r="B12" s="118" t="s">
        <v>65</v>
      </c>
      <c r="C12" s="119" t="s">
        <v>15</v>
      </c>
      <c r="D12" s="114"/>
      <c r="E12" s="127"/>
      <c r="F12" s="128"/>
      <c r="G12" s="128"/>
      <c r="H12" s="88"/>
      <c r="I12" s="146"/>
    </row>
    <row r="13" spans="1:9" x14ac:dyDescent="0.35">
      <c r="A13" s="117"/>
      <c r="B13" s="118"/>
      <c r="C13" s="119"/>
      <c r="D13" s="91"/>
      <c r="E13" s="127"/>
      <c r="F13" s="128"/>
      <c r="G13" s="128"/>
      <c r="H13" s="88"/>
      <c r="I13" s="147"/>
    </row>
    <row r="14" spans="1:9" x14ac:dyDescent="0.35">
      <c r="A14" s="84" t="s">
        <v>13</v>
      </c>
      <c r="B14" s="85" t="s">
        <v>72</v>
      </c>
      <c r="C14" s="84"/>
      <c r="D14" s="86"/>
      <c r="E14" s="84"/>
      <c r="F14" s="84"/>
      <c r="G14" s="84"/>
      <c r="H14" s="86"/>
      <c r="I14" s="87">
        <f>SUM(G15:G19)</f>
        <v>0</v>
      </c>
    </row>
    <row r="15" spans="1:9" x14ac:dyDescent="0.35">
      <c r="A15" s="120"/>
      <c r="B15" s="118"/>
      <c r="C15" s="119"/>
      <c r="D15" s="91"/>
      <c r="E15" s="129"/>
      <c r="F15" s="130"/>
      <c r="G15" s="130"/>
      <c r="H15" s="88"/>
      <c r="I15" s="148"/>
    </row>
    <row r="16" spans="1:9" x14ac:dyDescent="0.35">
      <c r="A16" s="117"/>
      <c r="B16" s="92" t="s">
        <v>55</v>
      </c>
      <c r="C16" s="119"/>
      <c r="D16" s="91"/>
      <c r="E16" s="127"/>
      <c r="F16" s="128"/>
      <c r="G16" s="128">
        <f>E16*F16</f>
        <v>0</v>
      </c>
      <c r="H16" s="88"/>
      <c r="I16" s="147"/>
    </row>
    <row r="17" spans="1:9" x14ac:dyDescent="0.35">
      <c r="A17" s="117"/>
      <c r="B17" s="92" t="s">
        <v>56</v>
      </c>
      <c r="C17" s="119"/>
      <c r="D17" s="91"/>
      <c r="E17" s="127"/>
      <c r="F17" s="128"/>
      <c r="G17" s="128"/>
      <c r="H17" s="88"/>
      <c r="I17" s="147"/>
    </row>
    <row r="18" spans="1:9" x14ac:dyDescent="0.35">
      <c r="A18" s="117" t="s">
        <v>112</v>
      </c>
      <c r="B18" s="121" t="s">
        <v>73</v>
      </c>
      <c r="C18" s="119" t="s">
        <v>16</v>
      </c>
      <c r="D18" s="91"/>
      <c r="E18" s="127"/>
      <c r="F18" s="128"/>
      <c r="G18" s="128"/>
      <c r="H18" s="88"/>
      <c r="I18" s="147"/>
    </row>
    <row r="19" spans="1:9" x14ac:dyDescent="0.35">
      <c r="A19" s="122"/>
      <c r="B19" s="123"/>
      <c r="C19" s="124"/>
      <c r="D19" s="91"/>
      <c r="E19" s="131"/>
      <c r="F19" s="132"/>
      <c r="G19" s="132"/>
      <c r="H19" s="88"/>
      <c r="I19" s="147"/>
    </row>
    <row r="20" spans="1:9" x14ac:dyDescent="0.35">
      <c r="A20" s="84" t="s">
        <v>54</v>
      </c>
      <c r="B20" s="85" t="s">
        <v>96</v>
      </c>
      <c r="C20" s="84"/>
      <c r="D20" s="86"/>
      <c r="E20" s="84"/>
      <c r="F20" s="84"/>
      <c r="G20" s="84"/>
      <c r="H20" s="86"/>
      <c r="I20" s="87">
        <f>SUM(G21:G27)</f>
        <v>0</v>
      </c>
    </row>
    <row r="21" spans="1:9" x14ac:dyDescent="0.35">
      <c r="A21" s="120"/>
      <c r="B21" s="118"/>
      <c r="C21" s="119"/>
      <c r="D21" s="91"/>
      <c r="E21" s="129"/>
      <c r="F21" s="130"/>
      <c r="G21" s="130"/>
      <c r="H21" s="88"/>
      <c r="I21" s="148"/>
    </row>
    <row r="22" spans="1:9" x14ac:dyDescent="0.35">
      <c r="A22" s="117"/>
      <c r="B22" s="92" t="s">
        <v>55</v>
      </c>
      <c r="C22" s="119"/>
      <c r="D22" s="91"/>
      <c r="E22" s="127"/>
      <c r="F22" s="128"/>
      <c r="G22" s="128">
        <f>E22*F22</f>
        <v>0</v>
      </c>
      <c r="H22" s="88"/>
      <c r="I22" s="147"/>
    </row>
    <row r="23" spans="1:9" x14ac:dyDescent="0.35">
      <c r="A23" s="117"/>
      <c r="B23" s="92" t="s">
        <v>56</v>
      </c>
      <c r="C23" s="119"/>
      <c r="D23" s="91"/>
      <c r="E23" s="127"/>
      <c r="F23" s="128"/>
      <c r="G23" s="128"/>
      <c r="H23" s="88"/>
      <c r="I23" s="147"/>
    </row>
    <row r="24" spans="1:9" x14ac:dyDescent="0.35">
      <c r="A24" s="117"/>
      <c r="B24" s="121" t="s">
        <v>97</v>
      </c>
      <c r="C24" s="119" t="s">
        <v>16</v>
      </c>
      <c r="D24" s="91"/>
      <c r="E24" s="127"/>
      <c r="F24" s="128"/>
      <c r="G24" s="128"/>
      <c r="H24" s="88"/>
      <c r="I24" s="147"/>
    </row>
    <row r="25" spans="1:9" x14ac:dyDescent="0.35">
      <c r="A25" s="152"/>
      <c r="B25" s="121" t="s">
        <v>98</v>
      </c>
      <c r="C25" s="119" t="s">
        <v>16</v>
      </c>
      <c r="D25" s="91"/>
      <c r="E25" s="160"/>
      <c r="F25" s="161"/>
      <c r="G25" s="161"/>
      <c r="H25" s="88"/>
      <c r="I25" s="157"/>
    </row>
    <row r="26" spans="1:9" x14ac:dyDescent="0.35">
      <c r="A26" s="152"/>
      <c r="B26" s="121" t="s">
        <v>99</v>
      </c>
      <c r="C26" s="119" t="s">
        <v>15</v>
      </c>
      <c r="D26" s="91"/>
      <c r="E26" s="160"/>
      <c r="F26" s="161"/>
      <c r="G26" s="161"/>
      <c r="H26" s="88"/>
      <c r="I26" s="157"/>
    </row>
    <row r="27" spans="1:9" x14ac:dyDescent="0.35">
      <c r="A27" s="152"/>
      <c r="B27" s="153"/>
      <c r="C27" s="154"/>
      <c r="D27" s="91"/>
      <c r="E27" s="160"/>
      <c r="F27" s="161"/>
      <c r="G27" s="161"/>
      <c r="H27" s="88"/>
      <c r="I27" s="157"/>
    </row>
    <row r="28" spans="1:9" x14ac:dyDescent="0.35">
      <c r="A28" s="84" t="s">
        <v>57</v>
      </c>
      <c r="B28" s="85" t="s">
        <v>74</v>
      </c>
      <c r="C28" s="84"/>
      <c r="D28" s="86"/>
      <c r="E28" s="84"/>
      <c r="F28" s="84"/>
      <c r="G28" s="84"/>
      <c r="H28" s="86"/>
      <c r="I28" s="87">
        <f>SUM(G29:G36)</f>
        <v>0</v>
      </c>
    </row>
    <row r="29" spans="1:9" x14ac:dyDescent="0.35">
      <c r="A29" s="117"/>
      <c r="B29" s="118"/>
      <c r="C29" s="119"/>
      <c r="D29" s="91"/>
      <c r="E29" s="127"/>
      <c r="F29" s="128"/>
      <c r="G29" s="128"/>
      <c r="H29" s="88"/>
      <c r="I29" s="145"/>
    </row>
    <row r="30" spans="1:9" x14ac:dyDescent="0.35">
      <c r="A30" s="117"/>
      <c r="B30" s="92" t="s">
        <v>55</v>
      </c>
      <c r="C30" s="119"/>
      <c r="D30" s="91"/>
      <c r="E30" s="127"/>
      <c r="F30" s="128"/>
      <c r="G30" s="128"/>
      <c r="H30" s="88"/>
      <c r="I30" s="146"/>
    </row>
    <row r="31" spans="1:9" x14ac:dyDescent="0.35">
      <c r="A31" s="117"/>
      <c r="B31" s="92" t="s">
        <v>56</v>
      </c>
      <c r="C31" s="119"/>
      <c r="D31" s="116"/>
      <c r="E31" s="125"/>
      <c r="F31" s="126"/>
      <c r="G31" s="126">
        <f t="shared" ref="G31" si="0">E31*F31</f>
        <v>0</v>
      </c>
      <c r="H31" s="88"/>
      <c r="I31" s="146"/>
    </row>
    <row r="32" spans="1:9" x14ac:dyDescent="0.35">
      <c r="A32" s="117"/>
      <c r="B32" s="93" t="s">
        <v>75</v>
      </c>
      <c r="C32" s="119" t="s">
        <v>16</v>
      </c>
      <c r="D32" s="116"/>
      <c r="E32" s="125"/>
      <c r="F32" s="126"/>
      <c r="G32" s="126"/>
      <c r="H32" s="88"/>
      <c r="I32" s="146"/>
    </row>
    <row r="33" spans="1:9" x14ac:dyDescent="0.35">
      <c r="A33" s="117"/>
      <c r="B33" s="93" t="s">
        <v>76</v>
      </c>
      <c r="C33" s="119" t="s">
        <v>16</v>
      </c>
      <c r="D33" s="88"/>
      <c r="E33" s="125"/>
      <c r="F33" s="126"/>
      <c r="G33" s="126"/>
      <c r="H33" s="88"/>
      <c r="I33" s="146"/>
    </row>
    <row r="34" spans="1:9" x14ac:dyDescent="0.35">
      <c r="A34" s="117"/>
      <c r="B34" s="93" t="s">
        <v>77</v>
      </c>
      <c r="C34" s="119" t="s">
        <v>17</v>
      </c>
      <c r="D34" s="88"/>
      <c r="E34" s="125"/>
      <c r="F34" s="126"/>
      <c r="G34" s="126"/>
      <c r="H34" s="88"/>
      <c r="I34" s="146"/>
    </row>
    <row r="35" spans="1:9" x14ac:dyDescent="0.35">
      <c r="A35" s="117"/>
      <c r="B35" s="93" t="s">
        <v>78</v>
      </c>
      <c r="C35" s="119" t="s">
        <v>17</v>
      </c>
      <c r="D35" s="88"/>
      <c r="E35" s="125"/>
      <c r="F35" s="126"/>
      <c r="G35" s="126"/>
      <c r="H35" s="88"/>
      <c r="I35" s="146"/>
    </row>
    <row r="36" spans="1:9" x14ac:dyDescent="0.35">
      <c r="A36" s="117"/>
      <c r="B36" s="118"/>
      <c r="C36" s="119"/>
      <c r="D36" s="88"/>
      <c r="E36" s="125"/>
      <c r="F36" s="126"/>
      <c r="G36" s="126"/>
      <c r="H36" s="88"/>
      <c r="I36" s="147"/>
    </row>
    <row r="37" spans="1:9" x14ac:dyDescent="0.35">
      <c r="A37" s="84" t="s">
        <v>58</v>
      </c>
      <c r="B37" s="85" t="s">
        <v>100</v>
      </c>
      <c r="C37" s="84"/>
      <c r="D37" s="86"/>
      <c r="E37" s="84"/>
      <c r="F37" s="84"/>
      <c r="G37" s="84"/>
      <c r="H37" s="86"/>
      <c r="I37" s="87">
        <f>SUM(G38:G43)</f>
        <v>0</v>
      </c>
    </row>
    <row r="38" spans="1:9" x14ac:dyDescent="0.35">
      <c r="A38" s="117"/>
      <c r="B38" s="118"/>
      <c r="C38" s="119"/>
      <c r="D38" s="91"/>
      <c r="E38" s="127"/>
      <c r="F38" s="128"/>
      <c r="G38" s="128"/>
      <c r="H38" s="88"/>
      <c r="I38" s="145"/>
    </row>
    <row r="39" spans="1:9" x14ac:dyDescent="0.35">
      <c r="A39" s="117"/>
      <c r="B39" s="92" t="s">
        <v>55</v>
      </c>
      <c r="C39" s="119"/>
      <c r="D39" s="91"/>
      <c r="E39" s="127"/>
      <c r="F39" s="128"/>
      <c r="G39" s="128"/>
      <c r="H39" s="88"/>
      <c r="I39" s="146"/>
    </row>
    <row r="40" spans="1:9" x14ac:dyDescent="0.35">
      <c r="A40" s="117"/>
      <c r="B40" s="92" t="s">
        <v>56</v>
      </c>
      <c r="C40" s="119"/>
      <c r="D40" s="116"/>
      <c r="E40" s="125"/>
      <c r="F40" s="126"/>
      <c r="G40" s="126">
        <f t="shared" ref="G40" si="1">E40*F40</f>
        <v>0</v>
      </c>
      <c r="H40" s="88"/>
      <c r="I40" s="146"/>
    </row>
    <row r="41" spans="1:9" x14ac:dyDescent="0.35">
      <c r="A41" s="117"/>
      <c r="B41" s="93" t="s">
        <v>101</v>
      </c>
      <c r="C41" s="119" t="s">
        <v>16</v>
      </c>
      <c r="D41" s="116"/>
      <c r="E41" s="125"/>
      <c r="F41" s="126"/>
      <c r="G41" s="126"/>
      <c r="H41" s="88"/>
      <c r="I41" s="146"/>
    </row>
    <row r="42" spans="1:9" x14ac:dyDescent="0.35">
      <c r="A42" s="152"/>
      <c r="B42" s="153"/>
      <c r="C42" s="154"/>
      <c r="D42" s="88"/>
      <c r="E42" s="155"/>
      <c r="F42" s="156"/>
      <c r="G42" s="156"/>
      <c r="H42" s="88"/>
      <c r="I42" s="157"/>
    </row>
    <row r="43" spans="1:9" x14ac:dyDescent="0.35">
      <c r="A43" s="84" t="s">
        <v>59</v>
      </c>
      <c r="B43" s="85" t="s">
        <v>91</v>
      </c>
      <c r="C43" s="84"/>
      <c r="D43" s="86"/>
      <c r="E43" s="84"/>
      <c r="F43" s="84"/>
      <c r="G43" s="84"/>
      <c r="H43" s="86"/>
      <c r="I43" s="87">
        <f>SUM(G44:G51)</f>
        <v>0</v>
      </c>
    </row>
    <row r="44" spans="1:9" x14ac:dyDescent="0.35">
      <c r="A44" s="117"/>
      <c r="B44" s="118"/>
      <c r="C44" s="119"/>
      <c r="D44" s="91"/>
      <c r="E44" s="127"/>
      <c r="F44" s="128"/>
      <c r="G44" s="128"/>
      <c r="H44" s="88"/>
      <c r="I44" s="145"/>
    </row>
    <row r="45" spans="1:9" x14ac:dyDescent="0.35">
      <c r="A45" s="117"/>
      <c r="B45" s="92" t="s">
        <v>55</v>
      </c>
      <c r="C45" s="119"/>
      <c r="D45" s="91"/>
      <c r="E45" s="127"/>
      <c r="F45" s="128"/>
      <c r="G45" s="128"/>
      <c r="H45" s="88"/>
      <c r="I45" s="146"/>
    </row>
    <row r="46" spans="1:9" x14ac:dyDescent="0.35">
      <c r="A46" s="117"/>
      <c r="B46" s="92" t="s">
        <v>56</v>
      </c>
      <c r="C46" s="119"/>
      <c r="D46" s="116"/>
      <c r="E46" s="125"/>
      <c r="F46" s="126"/>
      <c r="G46" s="126">
        <f t="shared" ref="G46" si="2">E46*F46</f>
        <v>0</v>
      </c>
      <c r="H46" s="88"/>
      <c r="I46" s="146"/>
    </row>
    <row r="47" spans="1:9" x14ac:dyDescent="0.35">
      <c r="A47" s="117"/>
      <c r="B47" s="93" t="s">
        <v>92</v>
      </c>
      <c r="C47" s="119" t="s">
        <v>16</v>
      </c>
      <c r="D47" s="116"/>
      <c r="E47" s="125"/>
      <c r="F47" s="126"/>
      <c r="G47" s="126"/>
      <c r="H47" s="88"/>
      <c r="I47" s="146"/>
    </row>
    <row r="48" spans="1:9" x14ac:dyDescent="0.35">
      <c r="A48" s="117"/>
      <c r="B48" s="93" t="s">
        <v>77</v>
      </c>
      <c r="C48" s="119" t="s">
        <v>17</v>
      </c>
      <c r="D48" s="88"/>
      <c r="E48" s="125"/>
      <c r="F48" s="126"/>
      <c r="G48" s="126"/>
      <c r="H48" s="88"/>
      <c r="I48" s="146"/>
    </row>
    <row r="49" spans="1:9" x14ac:dyDescent="0.35">
      <c r="A49" s="152"/>
      <c r="B49" s="93" t="s">
        <v>77</v>
      </c>
      <c r="C49" s="119" t="s">
        <v>17</v>
      </c>
      <c r="D49" s="88"/>
      <c r="E49" s="155"/>
      <c r="F49" s="156"/>
      <c r="G49" s="156"/>
      <c r="H49" s="88"/>
      <c r="I49" s="158"/>
    </row>
    <row r="50" spans="1:9" x14ac:dyDescent="0.35">
      <c r="A50" s="152"/>
      <c r="B50" s="153"/>
      <c r="C50" s="154"/>
      <c r="D50" s="88"/>
      <c r="E50" s="155"/>
      <c r="F50" s="156"/>
      <c r="G50" s="156"/>
      <c r="H50" s="88"/>
      <c r="I50" s="157"/>
    </row>
    <row r="51" spans="1:9" ht="15.75" customHeight="1" x14ac:dyDescent="0.35">
      <c r="A51" s="84" t="s">
        <v>60</v>
      </c>
      <c r="B51" s="85" t="s">
        <v>79</v>
      </c>
      <c r="C51" s="84"/>
      <c r="D51" s="86"/>
      <c r="E51" s="84"/>
      <c r="F51" s="84"/>
      <c r="G51" s="84"/>
      <c r="H51" s="86"/>
      <c r="I51" s="87">
        <f>SUM(G52:G57)</f>
        <v>0</v>
      </c>
    </row>
    <row r="52" spans="1:9" x14ac:dyDescent="0.35">
      <c r="A52" s="133"/>
      <c r="B52" s="118"/>
      <c r="C52" s="94"/>
      <c r="D52" s="91"/>
      <c r="E52" s="129"/>
      <c r="F52" s="130"/>
      <c r="G52" s="130"/>
      <c r="H52" s="91"/>
      <c r="I52" s="145"/>
    </row>
    <row r="53" spans="1:9" x14ac:dyDescent="0.35">
      <c r="A53" s="133"/>
      <c r="B53" s="92" t="s">
        <v>55</v>
      </c>
      <c r="C53" s="94"/>
      <c r="D53" s="91"/>
      <c r="E53" s="127"/>
      <c r="F53" s="128"/>
      <c r="G53" s="128"/>
      <c r="H53" s="91"/>
      <c r="I53" s="146"/>
    </row>
    <row r="54" spans="1:9" x14ac:dyDescent="0.35">
      <c r="A54" s="133"/>
      <c r="B54" s="92" t="s">
        <v>56</v>
      </c>
      <c r="C54" s="94"/>
      <c r="D54" s="114"/>
      <c r="E54" s="127"/>
      <c r="F54" s="128"/>
      <c r="G54" s="128">
        <f t="shared" ref="G54" si="3">E54*F54</f>
        <v>0</v>
      </c>
      <c r="H54" s="114"/>
      <c r="I54" s="146"/>
    </row>
    <row r="55" spans="1:9" x14ac:dyDescent="0.35">
      <c r="A55" s="133"/>
      <c r="B55" s="93" t="s">
        <v>81</v>
      </c>
      <c r="C55" s="94" t="s">
        <v>16</v>
      </c>
      <c r="D55" s="114"/>
      <c r="E55" s="127"/>
      <c r="F55" s="128"/>
      <c r="G55" s="128"/>
      <c r="H55" s="114"/>
      <c r="I55" s="146"/>
    </row>
    <row r="56" spans="1:9" x14ac:dyDescent="0.35">
      <c r="A56" s="133"/>
      <c r="B56" s="93" t="s">
        <v>80</v>
      </c>
      <c r="C56" s="119" t="s">
        <v>16</v>
      </c>
      <c r="D56" s="88"/>
      <c r="E56" s="125"/>
      <c r="F56" s="126"/>
      <c r="G56" s="126"/>
      <c r="H56" s="88"/>
      <c r="I56" s="146"/>
    </row>
    <row r="57" spans="1:9" x14ac:dyDescent="0.35">
      <c r="A57" s="122"/>
      <c r="B57" s="123"/>
      <c r="C57" s="124"/>
      <c r="D57" s="88"/>
      <c r="E57" s="134"/>
      <c r="F57" s="135"/>
      <c r="G57" s="135"/>
      <c r="H57" s="88"/>
      <c r="I57" s="147"/>
    </row>
    <row r="58" spans="1:9" ht="15.75" customHeight="1" x14ac:dyDescent="0.35">
      <c r="A58" s="84" t="s">
        <v>61</v>
      </c>
      <c r="B58" s="85" t="s">
        <v>94</v>
      </c>
      <c r="C58" s="84"/>
      <c r="D58" s="86"/>
      <c r="E58" s="84"/>
      <c r="F58" s="84"/>
      <c r="G58" s="84"/>
      <c r="H58" s="86"/>
      <c r="I58" s="87">
        <f>SUM(G59:G61)</f>
        <v>0</v>
      </c>
    </row>
    <row r="59" spans="1:9" x14ac:dyDescent="0.35">
      <c r="A59" s="152"/>
      <c r="B59" s="153"/>
      <c r="C59" s="154"/>
      <c r="D59" s="88"/>
      <c r="E59" s="155"/>
      <c r="F59" s="156"/>
      <c r="G59" s="156"/>
      <c r="H59" s="88"/>
      <c r="I59" s="157"/>
    </row>
    <row r="60" spans="1:9" x14ac:dyDescent="0.35">
      <c r="A60" s="152"/>
      <c r="B60" s="153" t="s">
        <v>93</v>
      </c>
      <c r="C60" s="154" t="s">
        <v>88</v>
      </c>
      <c r="D60" s="88"/>
      <c r="E60" s="155"/>
      <c r="F60" s="156"/>
      <c r="G60" s="156"/>
      <c r="H60" s="88"/>
      <c r="I60" s="157"/>
    </row>
    <row r="61" spans="1:9" x14ac:dyDescent="0.35">
      <c r="A61" s="152"/>
      <c r="B61" s="153"/>
      <c r="C61" s="154"/>
      <c r="D61" s="88"/>
      <c r="E61" s="155"/>
      <c r="F61" s="156"/>
      <c r="G61" s="156"/>
      <c r="H61" s="88"/>
      <c r="I61" s="157"/>
    </row>
    <row r="62" spans="1:9" ht="15.75" customHeight="1" x14ac:dyDescent="0.35">
      <c r="A62" s="84" t="s">
        <v>62</v>
      </c>
      <c r="B62" s="85" t="s">
        <v>82</v>
      </c>
      <c r="C62" s="84"/>
      <c r="D62" s="86"/>
      <c r="E62" s="84"/>
      <c r="F62" s="84"/>
      <c r="G62" s="84"/>
      <c r="H62" s="86"/>
      <c r="I62" s="87">
        <f>SUM(G63:G66)</f>
        <v>0</v>
      </c>
    </row>
    <row r="63" spans="1:9" x14ac:dyDescent="0.35">
      <c r="A63" s="120"/>
      <c r="B63" s="118"/>
      <c r="C63" s="94"/>
      <c r="D63" s="88"/>
      <c r="E63" s="136"/>
      <c r="F63" s="137"/>
      <c r="G63" s="137"/>
      <c r="H63" s="88"/>
      <c r="I63" s="145"/>
    </row>
    <row r="64" spans="1:9" x14ac:dyDescent="0.35">
      <c r="A64" s="117"/>
      <c r="B64" s="92" t="s">
        <v>55</v>
      </c>
      <c r="C64" s="94"/>
      <c r="D64" s="88"/>
      <c r="E64" s="125"/>
      <c r="F64" s="126"/>
      <c r="G64" s="126"/>
      <c r="H64" s="88"/>
      <c r="I64" s="146"/>
    </row>
    <row r="65" spans="1:9" x14ac:dyDescent="0.35">
      <c r="A65" s="117"/>
      <c r="B65" s="92" t="s">
        <v>56</v>
      </c>
      <c r="C65" s="94"/>
      <c r="D65" s="88"/>
      <c r="E65" s="125"/>
      <c r="F65" s="126"/>
      <c r="G65" s="126"/>
      <c r="H65" s="88"/>
      <c r="I65" s="146"/>
    </row>
    <row r="66" spans="1:9" x14ac:dyDescent="0.35">
      <c r="A66" s="117"/>
      <c r="B66" s="93" t="s">
        <v>83</v>
      </c>
      <c r="C66" s="94" t="s">
        <v>16</v>
      </c>
      <c r="D66" s="88"/>
      <c r="E66" s="125"/>
      <c r="F66" s="126"/>
      <c r="G66" s="126"/>
      <c r="H66" s="88"/>
      <c r="I66" s="146"/>
    </row>
    <row r="67" spans="1:9" x14ac:dyDescent="0.35">
      <c r="A67" s="122"/>
      <c r="B67" s="123"/>
      <c r="C67" s="124"/>
      <c r="D67" s="88"/>
      <c r="E67" s="134"/>
      <c r="F67" s="135"/>
      <c r="G67" s="135"/>
      <c r="H67" s="88"/>
      <c r="I67" s="147"/>
    </row>
    <row r="68" spans="1:9" x14ac:dyDescent="0.35">
      <c r="A68" s="84" t="s">
        <v>67</v>
      </c>
      <c r="B68" s="96" t="s">
        <v>68</v>
      </c>
      <c r="C68" s="97"/>
      <c r="D68" s="86"/>
      <c r="E68" s="84"/>
      <c r="F68" s="84"/>
      <c r="G68" s="84"/>
      <c r="H68" s="86"/>
      <c r="I68" s="87">
        <f>SUM(G69:G73)</f>
        <v>0</v>
      </c>
    </row>
    <row r="69" spans="1:9" x14ac:dyDescent="0.35">
      <c r="A69" s="141"/>
      <c r="B69" s="93"/>
      <c r="C69" s="94"/>
      <c r="D69" s="91"/>
      <c r="E69" s="129"/>
      <c r="F69" s="130"/>
      <c r="G69" s="130"/>
      <c r="H69" s="91"/>
      <c r="I69" s="149"/>
    </row>
    <row r="70" spans="1:9" x14ac:dyDescent="0.35">
      <c r="A70" s="133"/>
      <c r="B70" s="92" t="s">
        <v>55</v>
      </c>
      <c r="C70" s="94"/>
      <c r="D70" s="91"/>
      <c r="E70" s="127"/>
      <c r="F70" s="128"/>
      <c r="G70" s="128"/>
      <c r="H70" s="91"/>
      <c r="I70" s="150"/>
    </row>
    <row r="71" spans="1:9" x14ac:dyDescent="0.35">
      <c r="A71" s="133"/>
      <c r="B71" s="92" t="s">
        <v>56</v>
      </c>
      <c r="C71" s="94"/>
      <c r="D71" s="91"/>
      <c r="E71" s="127"/>
      <c r="F71" s="128"/>
      <c r="G71" s="128"/>
      <c r="H71" s="91"/>
      <c r="I71" s="150"/>
    </row>
    <row r="72" spans="1:9" x14ac:dyDescent="0.35">
      <c r="A72" s="133"/>
      <c r="B72" s="93" t="s">
        <v>69</v>
      </c>
      <c r="C72" s="94" t="s">
        <v>17</v>
      </c>
      <c r="D72" s="89"/>
      <c r="E72" s="127"/>
      <c r="F72" s="128"/>
      <c r="G72" s="128">
        <f t="shared" ref="G72" si="4">E72*F72</f>
        <v>0</v>
      </c>
      <c r="H72" s="95"/>
      <c r="I72" s="150"/>
    </row>
    <row r="73" spans="1:9" x14ac:dyDescent="0.35">
      <c r="A73" s="138"/>
      <c r="B73" s="139"/>
      <c r="C73" s="140"/>
      <c r="D73" s="91"/>
      <c r="E73" s="131"/>
      <c r="F73" s="132"/>
      <c r="G73" s="132"/>
      <c r="H73" s="91"/>
      <c r="I73" s="151"/>
    </row>
    <row r="74" spans="1:9" x14ac:dyDescent="0.35">
      <c r="A74" s="84" t="s">
        <v>89</v>
      </c>
      <c r="B74" s="96" t="s">
        <v>84</v>
      </c>
      <c r="C74" s="97"/>
      <c r="D74" s="86"/>
      <c r="E74" s="84"/>
      <c r="F74" s="84"/>
      <c r="G74" s="84"/>
      <c r="H74" s="86"/>
      <c r="I74" s="87">
        <f>SUM(G75:G79)</f>
        <v>0</v>
      </c>
    </row>
    <row r="75" spans="1:9" x14ac:dyDescent="0.35">
      <c r="A75" s="117"/>
      <c r="B75" s="93"/>
      <c r="C75" s="94"/>
      <c r="D75" s="88"/>
      <c r="E75" s="125"/>
      <c r="F75" s="126"/>
      <c r="G75" s="137"/>
      <c r="H75" s="88"/>
      <c r="I75" s="145"/>
    </row>
    <row r="76" spans="1:9" x14ac:dyDescent="0.35">
      <c r="A76" s="117"/>
      <c r="B76" s="92" t="s">
        <v>55</v>
      </c>
      <c r="C76" s="94"/>
      <c r="D76" s="90"/>
      <c r="E76" s="125"/>
      <c r="F76" s="126"/>
      <c r="G76" s="126"/>
      <c r="H76" s="144"/>
      <c r="I76" s="146"/>
    </row>
    <row r="77" spans="1:9" x14ac:dyDescent="0.35">
      <c r="A77" s="117"/>
      <c r="B77" s="92" t="s">
        <v>56</v>
      </c>
      <c r="C77" s="94"/>
      <c r="D77" s="88"/>
      <c r="E77" s="125"/>
      <c r="F77" s="126"/>
      <c r="G77" s="126"/>
      <c r="H77" s="88"/>
      <c r="I77" s="146"/>
    </row>
    <row r="78" spans="1:9" x14ac:dyDescent="0.35">
      <c r="A78" s="117"/>
      <c r="B78" s="93" t="s">
        <v>85</v>
      </c>
      <c r="C78" s="94" t="s">
        <v>17</v>
      </c>
      <c r="D78" s="88"/>
      <c r="E78" s="125"/>
      <c r="F78" s="126"/>
      <c r="G78" s="126"/>
      <c r="H78" s="88"/>
      <c r="I78" s="146"/>
    </row>
    <row r="79" spans="1:9" x14ac:dyDescent="0.35">
      <c r="A79" s="122"/>
      <c r="B79" s="123"/>
      <c r="C79" s="124"/>
      <c r="D79" s="88"/>
      <c r="E79" s="134"/>
      <c r="F79" s="135"/>
      <c r="G79" s="135"/>
      <c r="H79" s="88"/>
      <c r="I79" s="147"/>
    </row>
    <row r="80" spans="1:9" x14ac:dyDescent="0.35">
      <c r="A80" s="84" t="s">
        <v>95</v>
      </c>
      <c r="B80" s="96" t="s">
        <v>86</v>
      </c>
      <c r="C80" s="97"/>
      <c r="D80" s="86"/>
      <c r="E80" s="84"/>
      <c r="F80" s="84"/>
      <c r="G80" s="84"/>
      <c r="H80" s="86"/>
      <c r="I80" s="87">
        <f>SUM(G81:G85)</f>
        <v>0</v>
      </c>
    </row>
    <row r="81" spans="1:9" x14ac:dyDescent="0.35">
      <c r="A81" s="117"/>
      <c r="B81" s="93"/>
      <c r="C81" s="94"/>
      <c r="D81" s="88"/>
      <c r="E81" s="125"/>
      <c r="F81" s="126"/>
      <c r="G81" s="137"/>
      <c r="H81" s="88"/>
      <c r="I81" s="145"/>
    </row>
    <row r="82" spans="1:9" x14ac:dyDescent="0.35">
      <c r="A82" s="117"/>
      <c r="B82" s="93" t="s">
        <v>87</v>
      </c>
      <c r="C82" s="94" t="s">
        <v>88</v>
      </c>
      <c r="D82" s="90"/>
      <c r="E82" s="125"/>
      <c r="F82" s="126"/>
      <c r="G82" s="126"/>
      <c r="H82" s="144"/>
      <c r="I82" s="146"/>
    </row>
    <row r="83" spans="1:9" x14ac:dyDescent="0.35">
      <c r="A83" s="117"/>
      <c r="B83" s="93" t="s">
        <v>87</v>
      </c>
      <c r="C83" s="94" t="s">
        <v>88</v>
      </c>
      <c r="D83" s="88"/>
      <c r="E83" s="125"/>
      <c r="F83" s="126"/>
      <c r="G83" s="126"/>
      <c r="H83" s="88"/>
      <c r="I83" s="146"/>
    </row>
    <row r="84" spans="1:9" x14ac:dyDescent="0.35">
      <c r="A84" s="122"/>
      <c r="B84" s="93"/>
      <c r="C84" s="94"/>
      <c r="D84" s="88"/>
      <c r="E84" s="134"/>
      <c r="F84" s="135"/>
      <c r="G84" s="135"/>
      <c r="H84" s="88"/>
      <c r="I84" s="147"/>
    </row>
    <row r="85" spans="1:9" x14ac:dyDescent="0.35">
      <c r="A85" s="84" t="s">
        <v>102</v>
      </c>
      <c r="B85" s="85" t="s">
        <v>70</v>
      </c>
      <c r="C85" s="84"/>
      <c r="D85" s="86"/>
      <c r="E85" s="84"/>
      <c r="F85" s="84"/>
      <c r="G85" s="84"/>
      <c r="H85" s="86"/>
      <c r="I85" s="87">
        <f>SUM(G86:G87)</f>
        <v>0</v>
      </c>
    </row>
    <row r="86" spans="1:9" x14ac:dyDescent="0.35">
      <c r="A86" s="120"/>
      <c r="B86" s="142"/>
      <c r="C86" s="143"/>
      <c r="D86" s="88"/>
      <c r="E86" s="136"/>
      <c r="F86" s="137"/>
      <c r="G86" s="137"/>
      <c r="H86" s="88"/>
      <c r="I86" s="145"/>
    </row>
    <row r="87" spans="1:9" x14ac:dyDescent="0.35">
      <c r="A87" s="117"/>
      <c r="B87" s="118" t="s">
        <v>71</v>
      </c>
      <c r="C87" s="119" t="s">
        <v>15</v>
      </c>
      <c r="D87" s="90"/>
      <c r="E87" s="125"/>
      <c r="F87" s="126"/>
      <c r="G87" s="126">
        <f t="shared" ref="G87" si="5">E87*F87</f>
        <v>0</v>
      </c>
      <c r="H87" s="144"/>
      <c r="I87" s="146"/>
    </row>
    <row r="88" spans="1:9" x14ac:dyDescent="0.35">
      <c r="A88" s="122"/>
      <c r="B88" s="123"/>
      <c r="C88" s="124"/>
      <c r="D88" s="88"/>
      <c r="E88" s="134"/>
      <c r="F88" s="135"/>
      <c r="G88" s="135"/>
      <c r="H88" s="88"/>
      <c r="I88" s="147"/>
    </row>
    <row r="89" spans="1:9" x14ac:dyDescent="0.35">
      <c r="A89" s="84" t="s">
        <v>103</v>
      </c>
      <c r="B89" s="85" t="s">
        <v>63</v>
      </c>
      <c r="C89" s="84"/>
      <c r="D89" s="86"/>
      <c r="E89" s="84"/>
      <c r="F89" s="84"/>
      <c r="G89" s="84"/>
      <c r="H89" s="86"/>
      <c r="I89" s="87">
        <f>SUM(G90:G92)</f>
        <v>0</v>
      </c>
    </row>
    <row r="90" spans="1:9" x14ac:dyDescent="0.35">
      <c r="A90" s="120"/>
      <c r="B90" s="142"/>
      <c r="C90" s="143"/>
      <c r="D90" s="88"/>
      <c r="E90" s="136"/>
      <c r="F90" s="137"/>
      <c r="G90" s="137"/>
      <c r="H90" s="88"/>
      <c r="I90" s="145"/>
    </row>
    <row r="91" spans="1:9" x14ac:dyDescent="0.35">
      <c r="A91" s="117"/>
      <c r="B91" s="118" t="s">
        <v>64</v>
      </c>
      <c r="C91" s="119" t="s">
        <v>15</v>
      </c>
      <c r="D91" s="90"/>
      <c r="E91" s="125"/>
      <c r="F91" s="126"/>
      <c r="G91" s="126">
        <f t="shared" ref="G91" si="6">E91*F91</f>
        <v>0</v>
      </c>
      <c r="H91" s="144"/>
      <c r="I91" s="146"/>
    </row>
    <row r="92" spans="1:9" x14ac:dyDescent="0.35">
      <c r="A92" s="122"/>
      <c r="B92" s="123"/>
      <c r="C92" s="124"/>
      <c r="D92" s="88"/>
      <c r="E92" s="134"/>
      <c r="F92" s="135"/>
      <c r="G92" s="135"/>
      <c r="H92" s="88"/>
      <c r="I92" s="147"/>
    </row>
    <row r="93" spans="1:9" x14ac:dyDescent="0.35">
      <c r="A93" s="192" t="s">
        <v>66</v>
      </c>
      <c r="B93" s="192"/>
      <c r="C93" s="192"/>
      <c r="D93" s="17"/>
      <c r="E93" s="84"/>
      <c r="F93" s="84"/>
      <c r="G93" s="84"/>
      <c r="H93" s="17"/>
      <c r="I93" s="98"/>
    </row>
    <row r="94" spans="1:9" x14ac:dyDescent="0.35">
      <c r="A94" s="99"/>
      <c r="B94" s="100"/>
      <c r="C94" s="101"/>
      <c r="D94" s="102"/>
      <c r="E94" s="103"/>
      <c r="F94" s="104"/>
      <c r="G94" s="104"/>
      <c r="H94" s="102"/>
      <c r="I94" s="104"/>
    </row>
    <row r="95" spans="1:9" x14ac:dyDescent="0.35">
      <c r="A95" s="105" t="s">
        <v>4</v>
      </c>
      <c r="B95" s="193" t="str">
        <f>"Total HT BASE du lot "&amp;$B$5</f>
        <v>Total HT BASE du lot Carrelage / Faïence</v>
      </c>
      <c r="C95" s="193"/>
      <c r="D95" s="106"/>
      <c r="E95" s="107"/>
      <c r="F95" s="108"/>
      <c r="G95" s="109" t="str">
        <f>IF(SUM(G8:G53)=I95,"","ERREUR sur totaux")</f>
        <v/>
      </c>
      <c r="H95" s="106"/>
      <c r="I95" s="110">
        <f>SUM(I8:I92)</f>
        <v>0</v>
      </c>
    </row>
    <row r="96" spans="1:9" x14ac:dyDescent="0.35">
      <c r="A96" s="194" t="s">
        <v>14</v>
      </c>
      <c r="B96" s="194"/>
      <c r="C96" s="7">
        <v>0.1</v>
      </c>
      <c r="D96" s="111"/>
      <c r="E96" s="195"/>
      <c r="F96" s="196"/>
      <c r="G96" s="197"/>
      <c r="H96" s="111"/>
      <c r="I96" s="112">
        <f>I95*C96</f>
        <v>0</v>
      </c>
    </row>
    <row r="97" spans="1:9" x14ac:dyDescent="0.35">
      <c r="A97" s="105" t="s">
        <v>4</v>
      </c>
      <c r="B97" s="193" t="str">
        <f>"Total TTC BASE du lot "&amp;$B$5</f>
        <v>Total TTC BASE du lot Carrelage / Faïence</v>
      </c>
      <c r="C97" s="193"/>
      <c r="D97" s="106"/>
      <c r="E97" s="198"/>
      <c r="F97" s="199"/>
      <c r="G97" s="200"/>
      <c r="H97" s="106"/>
      <c r="I97" s="113">
        <f>SUM(I95:I96)</f>
        <v>0</v>
      </c>
    </row>
    <row r="98" spans="1:9" x14ac:dyDescent="0.35">
      <c r="A98" s="29"/>
      <c r="B98" s="30"/>
      <c r="C98" s="29"/>
      <c r="D98" s="31"/>
      <c r="E98" s="32"/>
      <c r="F98" s="32"/>
      <c r="G98" s="32"/>
      <c r="H98" s="31"/>
      <c r="I98" s="33"/>
    </row>
    <row r="99" spans="1:9" x14ac:dyDescent="0.35">
      <c r="A99" s="29"/>
      <c r="B99" s="30"/>
      <c r="C99" s="29"/>
      <c r="D99" s="31"/>
      <c r="E99" s="32"/>
      <c r="F99" s="32"/>
      <c r="G99" s="32"/>
      <c r="H99" s="31"/>
      <c r="I99" s="33"/>
    </row>
  </sheetData>
  <mergeCells count="12">
    <mergeCell ref="F5:G5"/>
    <mergeCell ref="A2:B2"/>
    <mergeCell ref="E2:I2"/>
    <mergeCell ref="E3:I3"/>
    <mergeCell ref="A4:B4"/>
    <mergeCell ref="F4:G4"/>
    <mergeCell ref="A93:C93"/>
    <mergeCell ref="B95:C95"/>
    <mergeCell ref="A96:B96"/>
    <mergeCell ref="E96:G96"/>
    <mergeCell ref="B97:C97"/>
    <mergeCell ref="E97:G97"/>
  </mergeCells>
  <conditionalFormatting sqref="I94 H4:H8 A4:F4 A3:D3 A6:G8 C5:F5 A9:H9 A57:F57 I4:I9 A90:F90 A92:F92 A11:C11 H11:I13 I96:I99 H90 H92 D74:H74 A91:H91 C2:D2 A36:I36 D54:H55 C30:I32 A67:F67 D76:H76 A76:A78 D77:F78 B78:C78 A79:F79 A88:I88 A13:C13 A12 I89:I92 A93:H99 A15:A18 D15:I18 A19:I19 A30:A35 D56:F56 A54:A56 G56:H57 I52:I57 A63:A66 D63:F66 G63:I67 A72 G77:H79 A89:H89 C34:I35 D33:I33 D72:I72 A82:A84 D82:H84 I74:I84 A50:I50 A45:A49 A59:I61 A27:I27 A25:A26 D25:I26 A29:I29 B28:I28 A42:I42 A39:A41">
    <cfRule type="cellIs" dxfId="103" priority="206" operator="equal">
      <formula>0</formula>
    </cfRule>
  </conditionalFormatting>
  <conditionalFormatting sqref="A11:C11 H11:I12 A12">
    <cfRule type="cellIs" dxfId="102" priority="205" operator="equal">
      <formula>0</formula>
    </cfRule>
  </conditionalFormatting>
  <conditionalFormatting sqref="E2:I2">
    <cfRule type="cellIs" dxfId="101" priority="204" operator="equal">
      <formula>0</formula>
    </cfRule>
  </conditionalFormatting>
  <conditionalFormatting sqref="E3">
    <cfRule type="cellIs" dxfId="100" priority="203" operator="equal">
      <formula>0</formula>
    </cfRule>
  </conditionalFormatting>
  <conditionalFormatting sqref="E3">
    <cfRule type="cellIs" dxfId="99" priority="202" operator="equal">
      <formula>0</formula>
    </cfRule>
  </conditionalFormatting>
  <conditionalFormatting sqref="A75 H75 D75:F75">
    <cfRule type="cellIs" dxfId="98" priority="201" operator="equal">
      <formula>0</formula>
    </cfRule>
  </conditionalFormatting>
  <conditionalFormatting sqref="G90 G92">
    <cfRule type="cellIs" dxfId="97" priority="195" operator="equal">
      <formula>0</formula>
    </cfRule>
  </conditionalFormatting>
  <conditionalFormatting sqref="G75">
    <cfRule type="cellIs" dxfId="96" priority="197" operator="equal">
      <formula>0</formula>
    </cfRule>
  </conditionalFormatting>
  <conditionalFormatting sqref="A52:A53 C52">
    <cfRule type="cellIs" dxfId="95" priority="190" operator="equal">
      <formula>0</formula>
    </cfRule>
  </conditionalFormatting>
  <conditionalFormatting sqref="A10:I10">
    <cfRule type="cellIs" dxfId="94" priority="194" operator="equal">
      <formula>0</formula>
    </cfRule>
  </conditionalFormatting>
  <conditionalFormatting sqref="D11:G13">
    <cfRule type="cellIs" dxfId="93" priority="193" operator="equal">
      <formula>0</formula>
    </cfRule>
  </conditionalFormatting>
  <conditionalFormatting sqref="D11:G12">
    <cfRule type="cellIs" dxfId="92" priority="192" operator="equal">
      <formula>0</formula>
    </cfRule>
  </conditionalFormatting>
  <conditionalFormatting sqref="D52:H53">
    <cfRule type="cellIs" dxfId="91" priority="191" operator="equal">
      <formula>0</formula>
    </cfRule>
  </conditionalFormatting>
  <conditionalFormatting sqref="A73:F73 A69:A70 H69:H71 H73 D69:F71">
    <cfRule type="cellIs" dxfId="90" priority="187" operator="equal">
      <formula>0</formula>
    </cfRule>
  </conditionalFormatting>
  <conditionalFormatting sqref="C51:I51">
    <cfRule type="cellIs" dxfId="89" priority="180" operator="equal">
      <formula>0</formula>
    </cfRule>
  </conditionalFormatting>
  <conditionalFormatting sqref="D68:I68">
    <cfRule type="cellIs" dxfId="88" priority="186" operator="equal">
      <formula>0</formula>
    </cfRule>
  </conditionalFormatting>
  <conditionalFormatting sqref="I69:I71 I73">
    <cfRule type="cellIs" dxfId="87" priority="184" operator="equal">
      <formula>0</formula>
    </cfRule>
  </conditionalFormatting>
  <conditionalFormatting sqref="G69:G71 G73">
    <cfRule type="cellIs" dxfId="86" priority="183" operator="equal">
      <formula>0</formula>
    </cfRule>
  </conditionalFormatting>
  <conditionalFormatting sqref="H14:I14 A14">
    <cfRule type="cellIs" dxfId="85" priority="179" operator="equal">
      <formula>0</formula>
    </cfRule>
  </conditionalFormatting>
  <conditionalFormatting sqref="D14:G14">
    <cfRule type="cellIs" dxfId="84" priority="178" operator="equal">
      <formula>0</formula>
    </cfRule>
  </conditionalFormatting>
  <conditionalFormatting sqref="B31">
    <cfRule type="cellIs" dxfId="83" priority="167" operator="equal">
      <formula>0</formula>
    </cfRule>
  </conditionalFormatting>
  <conditionalFormatting sqref="B30">
    <cfRule type="cellIs" dxfId="82" priority="168" operator="equal">
      <formula>0</formula>
    </cfRule>
  </conditionalFormatting>
  <conditionalFormatting sqref="C53:C55">
    <cfRule type="cellIs" dxfId="81" priority="162" operator="equal">
      <formula>0</formula>
    </cfRule>
  </conditionalFormatting>
  <conditionalFormatting sqref="A71">
    <cfRule type="cellIs" dxfId="80" priority="154" operator="equal">
      <formula>0</formula>
    </cfRule>
  </conditionalFormatting>
  <conditionalFormatting sqref="A71">
    <cfRule type="cellIs" dxfId="79" priority="155" operator="equal">
      <formula>0</formula>
    </cfRule>
  </conditionalFormatting>
  <conditionalFormatting sqref="C56">
    <cfRule type="cellIs" dxfId="78" priority="135" operator="equal">
      <formula>0</formula>
    </cfRule>
  </conditionalFormatting>
  <conditionalFormatting sqref="C63">
    <cfRule type="cellIs" dxfId="77" priority="130" operator="equal">
      <formula>0</formula>
    </cfRule>
  </conditionalFormatting>
  <conditionalFormatting sqref="B32 B34:B35">
    <cfRule type="cellIs" dxfId="76" priority="137" operator="equal">
      <formula>0</formula>
    </cfRule>
  </conditionalFormatting>
  <conditionalFormatting sqref="I62">
    <cfRule type="cellIs" dxfId="75" priority="118" operator="equal">
      <formula>0</formula>
    </cfRule>
  </conditionalFormatting>
  <conditionalFormatting sqref="C64:C65">
    <cfRule type="cellIs" dxfId="74" priority="127" operator="equal">
      <formula>0</formula>
    </cfRule>
  </conditionalFormatting>
  <conditionalFormatting sqref="C66">
    <cfRule type="cellIs" dxfId="73" priority="124" operator="equal">
      <formula>0</formula>
    </cfRule>
  </conditionalFormatting>
  <conditionalFormatting sqref="C62:H62">
    <cfRule type="cellIs" dxfId="72" priority="120" operator="equal">
      <formula>0</formula>
    </cfRule>
  </conditionalFormatting>
  <conditionalFormatting sqref="C74">
    <cfRule type="cellIs" dxfId="71" priority="112" operator="equal">
      <formula>0</formula>
    </cfRule>
  </conditionalFormatting>
  <conditionalFormatting sqref="B75:C75 C76:C77">
    <cfRule type="cellIs" dxfId="70" priority="113" operator="equal">
      <formula>0</formula>
    </cfRule>
  </conditionalFormatting>
  <conditionalFormatting sqref="B74">
    <cfRule type="cellIs" dxfId="69" priority="111" operator="equal">
      <formula>0</formula>
    </cfRule>
  </conditionalFormatting>
  <conditionalFormatting sqref="B77">
    <cfRule type="cellIs" dxfId="68" priority="109" operator="equal">
      <formula>0</formula>
    </cfRule>
  </conditionalFormatting>
  <conditionalFormatting sqref="B76">
    <cfRule type="cellIs" dxfId="67" priority="110" operator="equal">
      <formula>0</formula>
    </cfRule>
  </conditionalFormatting>
  <conditionalFormatting sqref="A86:F86 H86 A87:H87 I85:I87 B85:H85">
    <cfRule type="cellIs" dxfId="66" priority="97" operator="equal">
      <formula>0</formula>
    </cfRule>
  </conditionalFormatting>
  <conditionalFormatting sqref="G86">
    <cfRule type="cellIs" dxfId="65" priority="96" operator="equal">
      <formula>0</formula>
    </cfRule>
  </conditionalFormatting>
  <conditionalFormatting sqref="B12:C12">
    <cfRule type="cellIs" dxfId="64" priority="95" operator="equal">
      <formula>0</formula>
    </cfRule>
  </conditionalFormatting>
  <conditionalFormatting sqref="C14 B15:C15 C16:C17">
    <cfRule type="cellIs" dxfId="63" priority="93" operator="equal">
      <formula>0</formula>
    </cfRule>
  </conditionalFormatting>
  <conditionalFormatting sqref="B18:C18">
    <cfRule type="cellIs" dxfId="62" priority="89" operator="equal">
      <formula>0</formula>
    </cfRule>
  </conditionalFormatting>
  <conditionalFormatting sqref="B17">
    <cfRule type="cellIs" dxfId="61" priority="91" operator="equal">
      <formula>0</formula>
    </cfRule>
  </conditionalFormatting>
  <conditionalFormatting sqref="B16">
    <cfRule type="cellIs" dxfId="60" priority="92" operator="equal">
      <formula>0</formula>
    </cfRule>
  </conditionalFormatting>
  <conditionalFormatting sqref="B62:B63">
    <cfRule type="cellIs" dxfId="59" priority="84" operator="equal">
      <formula>0</formula>
    </cfRule>
  </conditionalFormatting>
  <conditionalFormatting sqref="B14">
    <cfRule type="cellIs" dxfId="58" priority="90" operator="equal">
      <formula>0</formula>
    </cfRule>
  </conditionalFormatting>
  <conditionalFormatting sqref="B51:B52">
    <cfRule type="cellIs" dxfId="57" priority="88" operator="equal">
      <formula>0</formula>
    </cfRule>
  </conditionalFormatting>
  <conditionalFormatting sqref="B54">
    <cfRule type="cellIs" dxfId="56" priority="86" operator="equal">
      <formula>0</formula>
    </cfRule>
  </conditionalFormatting>
  <conditionalFormatting sqref="B53">
    <cfRule type="cellIs" dxfId="55" priority="87" operator="equal">
      <formula>0</formula>
    </cfRule>
  </conditionalFormatting>
  <conditionalFormatting sqref="B56">
    <cfRule type="cellIs" dxfId="54" priority="85" operator="equal">
      <formula>0</formula>
    </cfRule>
  </conditionalFormatting>
  <conditionalFormatting sqref="B65">
    <cfRule type="cellIs" dxfId="53" priority="82" operator="equal">
      <formula>0</formula>
    </cfRule>
  </conditionalFormatting>
  <conditionalFormatting sqref="B64">
    <cfRule type="cellIs" dxfId="52" priority="83" operator="equal">
      <formula>0</formula>
    </cfRule>
  </conditionalFormatting>
  <conditionalFormatting sqref="B66">
    <cfRule type="cellIs" dxfId="51" priority="81" operator="equal">
      <formula>0</formula>
    </cfRule>
  </conditionalFormatting>
  <conditionalFormatting sqref="B33">
    <cfRule type="cellIs" dxfId="50" priority="74" operator="equal">
      <formula>0</formula>
    </cfRule>
  </conditionalFormatting>
  <conditionalFormatting sqref="B55">
    <cfRule type="cellIs" dxfId="49" priority="73" operator="equal">
      <formula>0</formula>
    </cfRule>
  </conditionalFormatting>
  <conditionalFormatting sqref="A5:B5">
    <cfRule type="cellIs" dxfId="48" priority="76" operator="equal">
      <formula>0</formula>
    </cfRule>
  </conditionalFormatting>
  <conditionalFormatting sqref="C33">
    <cfRule type="cellIs" dxfId="47" priority="75" operator="equal">
      <formula>0</formula>
    </cfRule>
  </conditionalFormatting>
  <conditionalFormatting sqref="B72:C72">
    <cfRule type="cellIs" dxfId="46" priority="66" operator="equal">
      <formula>0</formula>
    </cfRule>
  </conditionalFormatting>
  <conditionalFormatting sqref="G81">
    <cfRule type="cellIs" dxfId="45" priority="58" operator="equal">
      <formula>0</formula>
    </cfRule>
  </conditionalFormatting>
  <conditionalFormatting sqref="B81:C81">
    <cfRule type="cellIs" dxfId="44" priority="56" operator="equal">
      <formula>0</formula>
    </cfRule>
  </conditionalFormatting>
  <conditionalFormatting sqref="C68">
    <cfRule type="cellIs" dxfId="43" priority="64" operator="equal">
      <formula>0</formula>
    </cfRule>
  </conditionalFormatting>
  <conditionalFormatting sqref="B69:C69 C70:C71">
    <cfRule type="cellIs" dxfId="42" priority="65" operator="equal">
      <formula>0</formula>
    </cfRule>
  </conditionalFormatting>
  <conditionalFormatting sqref="B68">
    <cfRule type="cellIs" dxfId="41" priority="63" operator="equal">
      <formula>0</formula>
    </cfRule>
  </conditionalFormatting>
  <conditionalFormatting sqref="B71">
    <cfRule type="cellIs" dxfId="40" priority="61" operator="equal">
      <formula>0</formula>
    </cfRule>
  </conditionalFormatting>
  <conditionalFormatting sqref="B70">
    <cfRule type="cellIs" dxfId="39" priority="62" operator="equal">
      <formula>0</formula>
    </cfRule>
  </conditionalFormatting>
  <conditionalFormatting sqref="D80:H80 B84:C84">
    <cfRule type="cellIs" dxfId="38" priority="60" operator="equal">
      <formula>0</formula>
    </cfRule>
  </conditionalFormatting>
  <conditionalFormatting sqref="A81 H81 D81:F81">
    <cfRule type="cellIs" dxfId="37" priority="59" operator="equal">
      <formula>0</formula>
    </cfRule>
  </conditionalFormatting>
  <conditionalFormatting sqref="C80">
    <cfRule type="cellIs" dxfId="36" priority="55" operator="equal">
      <formula>0</formula>
    </cfRule>
  </conditionalFormatting>
  <conditionalFormatting sqref="B80">
    <cfRule type="cellIs" dxfId="35" priority="54" operator="equal">
      <formula>0</formula>
    </cfRule>
  </conditionalFormatting>
  <conditionalFormatting sqref="B82:C83">
    <cfRule type="cellIs" dxfId="34" priority="51" operator="equal">
      <formula>0</formula>
    </cfRule>
  </conditionalFormatting>
  <conditionalFormatting sqref="A44:I44 C45:I49 B43:I43">
    <cfRule type="cellIs" dxfId="33" priority="48" operator="equal">
      <formula>0</formula>
    </cfRule>
  </conditionalFormatting>
  <conditionalFormatting sqref="B46">
    <cfRule type="cellIs" dxfId="32" priority="46" operator="equal">
      <formula>0</formula>
    </cfRule>
  </conditionalFormatting>
  <conditionalFormatting sqref="B45">
    <cfRule type="cellIs" dxfId="31" priority="47" operator="equal">
      <formula>0</formula>
    </cfRule>
  </conditionalFormatting>
  <conditionalFormatting sqref="B47:B49">
    <cfRule type="cellIs" dxfId="30" priority="45" operator="equal">
      <formula>0</formula>
    </cfRule>
  </conditionalFormatting>
  <conditionalFormatting sqref="I58">
    <cfRule type="cellIs" dxfId="29" priority="38" operator="equal">
      <formula>0</formula>
    </cfRule>
  </conditionalFormatting>
  <conditionalFormatting sqref="C58:H58">
    <cfRule type="cellIs" dxfId="28" priority="39" operator="equal">
      <formula>0</formula>
    </cfRule>
  </conditionalFormatting>
  <conditionalFormatting sqref="B58">
    <cfRule type="cellIs" dxfId="27" priority="37" operator="equal">
      <formula>0</formula>
    </cfRule>
  </conditionalFormatting>
  <conditionalFormatting sqref="A85">
    <cfRule type="cellIs" dxfId="26" priority="30" operator="equal">
      <formula>0</formula>
    </cfRule>
  </conditionalFormatting>
  <conditionalFormatting sqref="A21:A24 D21:I24">
    <cfRule type="cellIs" dxfId="25" priority="29" operator="equal">
      <formula>0</formula>
    </cfRule>
  </conditionalFormatting>
  <conditionalFormatting sqref="H20:I20">
    <cfRule type="cellIs" dxfId="24" priority="28" operator="equal">
      <formula>0</formula>
    </cfRule>
  </conditionalFormatting>
  <conditionalFormatting sqref="D20:G20">
    <cfRule type="cellIs" dxfId="23" priority="27" operator="equal">
      <formula>0</formula>
    </cfRule>
  </conditionalFormatting>
  <conditionalFormatting sqref="C20 B21:C21 C22:C23">
    <cfRule type="cellIs" dxfId="22" priority="26" operator="equal">
      <formula>0</formula>
    </cfRule>
  </conditionalFormatting>
  <conditionalFormatting sqref="B24:C24">
    <cfRule type="cellIs" dxfId="21" priority="22" operator="equal">
      <formula>0</formula>
    </cfRule>
  </conditionalFormatting>
  <conditionalFormatting sqref="B23">
    <cfRule type="cellIs" dxfId="20" priority="24" operator="equal">
      <formula>0</formula>
    </cfRule>
  </conditionalFormatting>
  <conditionalFormatting sqref="B22">
    <cfRule type="cellIs" dxfId="19" priority="25" operator="equal">
      <formula>0</formula>
    </cfRule>
  </conditionalFormatting>
  <conditionalFormatting sqref="B20">
    <cfRule type="cellIs" dxfId="18" priority="23" operator="equal">
      <formula>0</formula>
    </cfRule>
  </conditionalFormatting>
  <conditionalFormatting sqref="A20">
    <cfRule type="cellIs" dxfId="17" priority="21" operator="equal">
      <formula>0</formula>
    </cfRule>
  </conditionalFormatting>
  <conditionalFormatting sqref="B25">
    <cfRule type="cellIs" dxfId="16" priority="20" operator="equal">
      <formula>0</formula>
    </cfRule>
  </conditionalFormatting>
  <conditionalFormatting sqref="C25">
    <cfRule type="cellIs" dxfId="15" priority="19" operator="equal">
      <formula>0</formula>
    </cfRule>
  </conditionalFormatting>
  <conditionalFormatting sqref="B26">
    <cfRule type="cellIs" dxfId="14" priority="18" operator="equal">
      <formula>0</formula>
    </cfRule>
  </conditionalFormatting>
  <conditionalFormatting sqref="C26">
    <cfRule type="cellIs" dxfId="13" priority="17" operator="equal">
      <formula>0</formula>
    </cfRule>
  </conditionalFormatting>
  <conditionalFormatting sqref="A28">
    <cfRule type="cellIs" dxfId="12" priority="16" operator="equal">
      <formula>0</formula>
    </cfRule>
  </conditionalFormatting>
  <conditionalFormatting sqref="C39:I41 A38:I38 B37:I37">
    <cfRule type="cellIs" dxfId="11" priority="15" operator="equal">
      <formula>0</formula>
    </cfRule>
  </conditionalFormatting>
  <conditionalFormatting sqref="B40">
    <cfRule type="cellIs" dxfId="10" priority="13" operator="equal">
      <formula>0</formula>
    </cfRule>
  </conditionalFormatting>
  <conditionalFormatting sqref="B39">
    <cfRule type="cellIs" dxfId="9" priority="14" operator="equal">
      <formula>0</formula>
    </cfRule>
  </conditionalFormatting>
  <conditionalFormatting sqref="B41">
    <cfRule type="cellIs" dxfId="8" priority="12" operator="equal">
      <formula>0</formula>
    </cfRule>
  </conditionalFormatting>
  <conditionalFormatting sqref="A37">
    <cfRule type="cellIs" dxfId="7" priority="8" operator="equal">
      <formula>0</formula>
    </cfRule>
  </conditionalFormatting>
  <conditionalFormatting sqref="A43">
    <cfRule type="cellIs" dxfId="6" priority="7" operator="equal">
      <formula>0</formula>
    </cfRule>
  </conditionalFormatting>
  <conditionalFormatting sqref="A51">
    <cfRule type="cellIs" dxfId="5" priority="6" operator="equal">
      <formula>0</formula>
    </cfRule>
  </conditionalFormatting>
  <conditionalFormatting sqref="A58">
    <cfRule type="cellIs" dxfId="4" priority="5" operator="equal">
      <formula>0</formula>
    </cfRule>
  </conditionalFormatting>
  <conditionalFormatting sqref="A62">
    <cfRule type="cellIs" dxfId="3" priority="4" operator="equal">
      <formula>0</formula>
    </cfRule>
  </conditionalFormatting>
  <conditionalFormatting sqref="A68">
    <cfRule type="cellIs" dxfId="2" priority="3" operator="equal">
      <formula>0</formula>
    </cfRule>
  </conditionalFormatting>
  <conditionalFormatting sqref="A74">
    <cfRule type="cellIs" dxfId="1" priority="2" operator="equal">
      <formula>0</formula>
    </cfRule>
  </conditionalFormatting>
  <conditionalFormatting sqref="A80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5" fitToHeight="0" orientation="portrait" r:id="rId1"/>
  <headerFooter>
    <oddFooter>&amp;L&amp;"Calibri,Normal"&amp;9&amp;K00-032&amp;A&amp;R&amp;"Calibri,Normal"&amp;9&amp;K00-032page &amp;P | &amp;N</oddFooter>
  </headerFooter>
  <rowBreaks count="1" manualBreakCount="1">
    <brk id="66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11</vt:i4>
      </vt:variant>
    </vt:vector>
  </HeadingPairs>
  <TitlesOfParts>
    <vt:vector size="14" baseType="lpstr">
      <vt:lpstr>PDG</vt:lpstr>
      <vt:lpstr>Présentation</vt:lpstr>
      <vt:lpstr>Lot 8 Carrelage-Faïence</vt:lpstr>
      <vt:lpstr>'Lot 8 Carrelage-Faïence'!_Toc455063105</vt:lpstr>
      <vt:lpstr>'Lot 8 Carrelage-Faïence'!_Toc60664251</vt:lpstr>
      <vt:lpstr>'Lot 8 Carrelage-Faïence'!_Toc74558031</vt:lpstr>
      <vt:lpstr>'Lot 8 Carrelage-Faïence'!_Toc78814431</vt:lpstr>
      <vt:lpstr>'Lot 8 Carrelage-Faïence'!Impression_des_titres</vt:lpstr>
      <vt:lpstr>Présentation!Impression_des_titres</vt:lpstr>
      <vt:lpstr>'Lot 8 Carrelage-Faïence'!LOT</vt:lpstr>
      <vt:lpstr>Présentation!LOT</vt:lpstr>
      <vt:lpstr>'Lot 8 Carrelage-Faïence'!N°_LOT</vt:lpstr>
      <vt:lpstr>Présentation!N°_LOT</vt:lpstr>
      <vt:lpstr>PDG!Zone_d_impression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Viviane ONESOUVANH</cp:lastModifiedBy>
  <cp:lastPrinted>2024-03-22T13:39:10Z</cp:lastPrinted>
  <dcterms:created xsi:type="dcterms:W3CDTF">2016-02-22T09:49:09Z</dcterms:created>
  <dcterms:modified xsi:type="dcterms:W3CDTF">2024-03-22T13:39:37Z</dcterms:modified>
</cp:coreProperties>
</file>