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viane.onesouvanh\Box\14_Bât_Affaires\Rennes\35BA-106479-HEROUVILLE SAINT CLAIR-Cité Grémillon-Réha Bât D\04_Etudes\08-DCE\Pièces écrites\TCE\DPGF\"/>
    </mc:Choice>
  </mc:AlternateContent>
  <bookViews>
    <workbookView xWindow="14430" yWindow="110" windowWidth="14270" windowHeight="15440"/>
  </bookViews>
  <sheets>
    <sheet name="PDG" sheetId="3" r:id="rId1"/>
    <sheet name="Présentation" sheetId="4" r:id="rId2"/>
    <sheet name="Lot 6 Mint-Clois-plaf TVA 10%" sheetId="5" r:id="rId3"/>
    <sheet name="Lot 6 Mint-Clois-plaf TVA 5.5%" sheetId="8" r:id="rId4"/>
  </sheets>
  <definedNames>
    <definedName name="_Toc100223905" localSheetId="2">'Lot 6 Mint-Clois-plaf TVA 10%'!$B$61</definedName>
    <definedName name="_Toc100223905" localSheetId="3">'Lot 6 Mint-Clois-plaf TVA 5.5%'!#REF!</definedName>
    <definedName name="_Toc455063105" localSheetId="2">'Lot 6 Mint-Clois-plaf TVA 10%'!$B$64</definedName>
    <definedName name="_Toc455063105" localSheetId="3">'Lot 6 Mint-Clois-plaf TVA 5.5%'!$B$24</definedName>
    <definedName name="_Toc517335672" localSheetId="2">'Lot 6 Mint-Clois-plaf TVA 10%'!#REF!</definedName>
    <definedName name="_Toc517335672" localSheetId="3">'Lot 6 Mint-Clois-plaf TVA 5.5%'!#REF!</definedName>
    <definedName name="_Toc60664251" localSheetId="2">'Lot 6 Mint-Clois-plaf TVA 10%'!$B$41</definedName>
    <definedName name="_Toc60664251" localSheetId="3">'Lot 6 Mint-Clois-plaf TVA 5.5%'!$B$18</definedName>
    <definedName name="_Toc6327548" localSheetId="2">'Lot 6 Mint-Clois-plaf TVA 10%'!$B$187</definedName>
    <definedName name="_Toc6327548" localSheetId="3">'Lot 6 Mint-Clois-plaf TVA 5.5%'!#REF!</definedName>
    <definedName name="_Toc74558031" localSheetId="2">'Lot 6 Mint-Clois-plaf TVA 10%'!$B$37</definedName>
    <definedName name="_Toc74558031" localSheetId="3">'Lot 6 Mint-Clois-plaf TVA 5.5%'!$B$16</definedName>
    <definedName name="_Toc78814427" localSheetId="2">'Lot 6 Mint-Clois-plaf TVA 10%'!#REF!</definedName>
    <definedName name="_Toc78814427" localSheetId="3">'Lot 6 Mint-Clois-plaf TVA 5.5%'!#REF!</definedName>
    <definedName name="_Toc78814428" localSheetId="2">'Lot 6 Mint-Clois-plaf TVA 10%'!#REF!</definedName>
    <definedName name="_Toc78814428" localSheetId="3">'Lot 6 Mint-Clois-plaf TVA 5.5%'!#REF!</definedName>
    <definedName name="_Toc78814431" localSheetId="2">'Lot 6 Mint-Clois-plaf TVA 10%'!#REF!</definedName>
    <definedName name="_Toc78814431" localSheetId="3">'Lot 6 Mint-Clois-plaf TVA 5.5%'!#REF!</definedName>
    <definedName name="_Toc94953452" localSheetId="2">'Lot 6 Mint-Clois-plaf TVA 10%'!$B$193</definedName>
    <definedName name="_Toc94953452" localSheetId="3">'Lot 6 Mint-Clois-plaf TVA 5.5%'!#REF!</definedName>
    <definedName name="_xlnm.Print_Titles" localSheetId="2">'Lot 6 Mint-Clois-plaf TVA 10%'!$2:$8</definedName>
    <definedName name="_xlnm.Print_Titles" localSheetId="3">'Lot 6 Mint-Clois-plaf TVA 5.5%'!$2:$8</definedName>
    <definedName name="_xlnm.Print_Titles" localSheetId="1">Présentation!$2:$6</definedName>
    <definedName name="LOT" localSheetId="2">'Lot 6 Mint-Clois-plaf TVA 10%'!$B$5</definedName>
    <definedName name="LOT" localSheetId="3">'Lot 6 Mint-Clois-plaf TVA 5.5%'!$B$5</definedName>
    <definedName name="LOT" localSheetId="1">Présentation!$B$5</definedName>
    <definedName name="LOT">#REF!</definedName>
    <definedName name="N°_LOT" localSheetId="2">'Lot 6 Mint-Clois-plaf TVA 10%'!$A$5</definedName>
    <definedName name="N°_LOT" localSheetId="3">'Lot 6 Mint-Clois-plaf TVA 5.5%'!$A$5</definedName>
    <definedName name="N°_LOT" localSheetId="1">Présentation!$A$5</definedName>
    <definedName name="N°_LOT">#REF!</definedName>
    <definedName name="_xlnm.Print_Area" localSheetId="0">PDG!$A$1:$H$54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4" i="8" l="1"/>
  <c r="G121" i="5"/>
  <c r="I117" i="5"/>
  <c r="G88" i="8" l="1"/>
  <c r="I86" i="8" s="1"/>
  <c r="G225" i="5"/>
  <c r="I223" i="5"/>
  <c r="G92" i="8" l="1"/>
  <c r="I90" i="8" s="1"/>
  <c r="I84" i="8"/>
  <c r="I82" i="8"/>
  <c r="I80" i="8"/>
  <c r="I78" i="8"/>
  <c r="I76" i="8"/>
  <c r="I74" i="8"/>
  <c r="I72" i="8"/>
  <c r="I70" i="8"/>
  <c r="I68" i="8"/>
  <c r="I66" i="8"/>
  <c r="I64" i="8"/>
  <c r="I62" i="8"/>
  <c r="I60" i="8"/>
  <c r="I58" i="8"/>
  <c r="I56" i="8"/>
  <c r="I52" i="8"/>
  <c r="G49" i="8"/>
  <c r="I45" i="8" s="1"/>
  <c r="G42" i="8"/>
  <c r="I38" i="8" s="1"/>
  <c r="I36" i="8"/>
  <c r="I34" i="8"/>
  <c r="I28" i="8"/>
  <c r="I26" i="8"/>
  <c r="I24" i="8"/>
  <c r="I22" i="8"/>
  <c r="I20" i="8"/>
  <c r="I18" i="8"/>
  <c r="I16" i="8"/>
  <c r="I14" i="8"/>
  <c r="G11" i="8"/>
  <c r="I9" i="8" s="1"/>
  <c r="F5" i="8"/>
  <c r="B5" i="8"/>
  <c r="B98" i="8" s="1"/>
  <c r="A5" i="8"/>
  <c r="A2" i="8"/>
  <c r="G148" i="5"/>
  <c r="I144" i="5" s="1"/>
  <c r="G141" i="5"/>
  <c r="I137" i="5" s="1"/>
  <c r="G134" i="5"/>
  <c r="I130" i="5" s="1"/>
  <c r="G85" i="5"/>
  <c r="G84" i="5"/>
  <c r="G83" i="5"/>
  <c r="G74" i="5"/>
  <c r="I70" i="5" s="1"/>
  <c r="E2" i="8" l="1"/>
  <c r="I32" i="8"/>
  <c r="I30" i="8"/>
  <c r="B96" i="8"/>
  <c r="I81" i="5"/>
  <c r="B5" i="5"/>
  <c r="A5" i="5"/>
  <c r="A2" i="5"/>
  <c r="I96" i="8" l="1"/>
  <c r="G96" i="8" s="1"/>
  <c r="G213" i="5"/>
  <c r="I211" i="5" s="1"/>
  <c r="I215" i="5"/>
  <c r="G209" i="5"/>
  <c r="I205" i="5" s="1"/>
  <c r="G203" i="5"/>
  <c r="I199" i="5" s="1"/>
  <c r="I97" i="8" l="1"/>
  <c r="I98" i="8" s="1"/>
  <c r="F4" i="8"/>
  <c r="G187" i="5"/>
  <c r="I185" i="5" s="1"/>
  <c r="G177" i="5"/>
  <c r="I173" i="5" s="1"/>
  <c r="G183" i="5"/>
  <c r="I179" i="5" s="1"/>
  <c r="G171" i="5"/>
  <c r="I169" i="5" s="1"/>
  <c r="G167" i="5"/>
  <c r="I163" i="5" s="1"/>
  <c r="G160" i="5"/>
  <c r="I156" i="5" s="1"/>
  <c r="G154" i="5"/>
  <c r="I150" i="5" s="1"/>
  <c r="G127" i="5"/>
  <c r="I123" i="5" s="1"/>
  <c r="G115" i="5"/>
  <c r="I111" i="5" s="1"/>
  <c r="I109" i="5"/>
  <c r="I107" i="5"/>
  <c r="I93" i="5" l="1"/>
  <c r="I77" i="5"/>
  <c r="G105" i="5"/>
  <c r="I101" i="5" s="1"/>
  <c r="I50" i="5"/>
  <c r="I59" i="5"/>
  <c r="B235" i="5" l="1"/>
  <c r="B233" i="5"/>
  <c r="G229" i="5"/>
  <c r="I227" i="5" s="1"/>
  <c r="G91" i="5"/>
  <c r="G90" i="5"/>
  <c r="G89" i="5"/>
  <c r="G68" i="5"/>
  <c r="I64" i="5" s="1"/>
  <c r="G44" i="5"/>
  <c r="I41" i="5" s="1"/>
  <c r="I37" i="5"/>
  <c r="G16" i="5"/>
  <c r="I14" i="5" s="1"/>
  <c r="G11" i="5"/>
  <c r="I9" i="5" s="1"/>
  <c r="F5" i="5"/>
  <c r="E2" i="5"/>
  <c r="I87" i="5" l="1"/>
  <c r="I233" i="5" s="1"/>
  <c r="I234" i="5" l="1"/>
  <c r="I235" i="5" s="1"/>
  <c r="F4" i="5"/>
  <c r="G233" i="5"/>
  <c r="E2" i="4"/>
</calcChain>
</file>

<file path=xl/sharedStrings.xml><?xml version="1.0" encoding="utf-8"?>
<sst xmlns="http://schemas.openxmlformats.org/spreadsheetml/2006/main" count="469" uniqueCount="216">
  <si>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</si>
  <si>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</si>
  <si>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</si>
  <si>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</si>
  <si>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</si>
  <si>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</si>
  <si>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</si>
  <si>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</si>
  <si>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Qté </t>
  </si>
  <si>
    <t xml:space="preserve">PU € </t>
  </si>
  <si>
    <t>TOTAL €</t>
  </si>
  <si>
    <t>Total €</t>
  </si>
  <si>
    <t>3.1.</t>
  </si>
  <si>
    <t xml:space="preserve">3.2. </t>
  </si>
  <si>
    <t xml:space="preserve">TVA au taux de : </t>
  </si>
  <si>
    <t>ens</t>
  </si>
  <si>
    <t>m²</t>
  </si>
  <si>
    <t>ml</t>
  </si>
  <si>
    <t>Chaque ouvrage devra faire l'objet d'une ligne de bordereau.</t>
  </si>
  <si>
    <t>MAITRISE D’OUVRAGE</t>
  </si>
  <si>
    <t>OPÉRATION</t>
  </si>
  <si>
    <t>(D.P.G.F.)</t>
  </si>
  <si>
    <t>MAITRISE D’OEUVRE</t>
  </si>
  <si>
    <t>ARCHITECTE MANDATAIRE</t>
  </si>
  <si>
    <t>BET TCE</t>
  </si>
  <si>
    <t>MODE DE PRESENTATION</t>
  </si>
  <si>
    <t>L'entrepreneur présentera, obligatoirement, sa décomposition de prix global et forfaitaire suivant le cadre ci-après :</t>
  </si>
  <si>
    <t>Ce cadre sera obligatoirement complété des métrés réalisés par l'entrepreneur (Dans l'ordre  demandé par le Maître d'œuvre),</t>
  </si>
  <si>
    <t>L'entrepreneur pourra, s'il le juge nécessaire, ajouter des postes à ceux prévus,</t>
  </si>
  <si>
    <t>Les colonnes :</t>
  </si>
  <si>
    <t>Qté (Quantité)</t>
  </si>
  <si>
    <t>Prix Unitaire</t>
  </si>
  <si>
    <t>Prix TOTAUX</t>
  </si>
  <si>
    <t>devront être remplies sans omission.</t>
  </si>
  <si>
    <t>TOUTE OFFRE QUI NE REMPLIRA PAS CES EXIGENCES SERA ECARTEE SANS EXAMEN.</t>
  </si>
  <si>
    <t>N.B. :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</si>
  <si>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</si>
  <si>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DCE</t>
  </si>
  <si>
    <t>00</t>
  </si>
  <si>
    <t>DE LA RESIDENCE GREMILLON</t>
  </si>
  <si>
    <t>SITE D’HEROUVILLE-SAINT-CLAIR – CROUS NORMANDIE</t>
  </si>
  <si>
    <t>Armel PELERIN</t>
  </si>
  <si>
    <t xml:space="preserve">9 &amp; 13 Rue de Châteaudun </t>
  </si>
  <si>
    <t>35000 RENNES</t>
  </si>
  <si>
    <t>Tel : 02 99 36 89 16</t>
  </si>
  <si>
    <t>pellerin.a@wanadoo.fr</t>
  </si>
  <si>
    <t>OTEIS Agence de Rennes</t>
  </si>
  <si>
    <t>10 Parc de Brocéliande</t>
  </si>
  <si>
    <t>35760 SAINT-GREGOIRE</t>
  </si>
  <si>
    <t>Tel. : 02 99 23 45 67</t>
  </si>
  <si>
    <t>rennes@oteis.fr</t>
  </si>
  <si>
    <t>CROUS NORMANDIE</t>
  </si>
  <si>
    <t>76100 ROUEN</t>
  </si>
  <si>
    <t>Centre Régional des Œuvres
 Universitaires et Scolaires</t>
  </si>
  <si>
    <t>PREAMBULE</t>
  </si>
  <si>
    <t>Etanchéité à l'air</t>
  </si>
  <si>
    <t xml:space="preserve">3.3. </t>
  </si>
  <si>
    <t>Marque :</t>
  </si>
  <si>
    <t>Référence :</t>
  </si>
  <si>
    <t xml:space="preserve">3.4. </t>
  </si>
  <si>
    <t xml:space="preserve">3.5. </t>
  </si>
  <si>
    <t>u</t>
  </si>
  <si>
    <t xml:space="preserve">3.6. </t>
  </si>
  <si>
    <t xml:space="preserve">3.7. </t>
  </si>
  <si>
    <t xml:space="preserve">3.8. </t>
  </si>
  <si>
    <t xml:space="preserve">3.9. </t>
  </si>
  <si>
    <t>NETTOYAGE</t>
  </si>
  <si>
    <t>Nettoyage</t>
  </si>
  <si>
    <t>Dossier DOE</t>
  </si>
  <si>
    <t>Synthèse</t>
  </si>
  <si>
    <t xml:space="preserve">3.10. </t>
  </si>
  <si>
    <t xml:space="preserve">3.11. </t>
  </si>
  <si>
    <t xml:space="preserve">3.12. </t>
  </si>
  <si>
    <t>BLOC PORTE</t>
  </si>
  <si>
    <t>Repère P1</t>
  </si>
  <si>
    <t>Repère P2</t>
  </si>
  <si>
    <t>Repère P3</t>
  </si>
  <si>
    <t>Repère P4</t>
  </si>
  <si>
    <t>Repère P5</t>
  </si>
  <si>
    <t>Repère P6</t>
  </si>
  <si>
    <t>Repère P7</t>
  </si>
  <si>
    <t>Repère P8</t>
  </si>
  <si>
    <t>Repère P9</t>
  </si>
  <si>
    <t>Repère P10</t>
  </si>
  <si>
    <t>Repère P11</t>
  </si>
  <si>
    <t>Repère P12</t>
  </si>
  <si>
    <t>Repère P13</t>
  </si>
  <si>
    <t>Repère P14</t>
  </si>
  <si>
    <t>Repère P15</t>
  </si>
  <si>
    <t>Repère P16</t>
  </si>
  <si>
    <t>Repère P17</t>
  </si>
  <si>
    <t>ADAPTATION DE PORTES EXISTANTES</t>
  </si>
  <si>
    <t>ORGANIGRAMME</t>
  </si>
  <si>
    <t>Organigramme</t>
  </si>
  <si>
    <t>FACADE DE GAINE TECHNIQUE</t>
  </si>
  <si>
    <t>Largeur ……………</t>
  </si>
  <si>
    <t>Dimension ………..…. x ………..….</t>
  </si>
  <si>
    <t>TRAPPES DE VISITE</t>
  </si>
  <si>
    <t>PLINTHES BOIS A PEINDRE</t>
  </si>
  <si>
    <t>BUTOIRS DE PORTES</t>
  </si>
  <si>
    <t>Butoirs de porte</t>
  </si>
  <si>
    <t xml:space="preserve">3.19. </t>
  </si>
  <si>
    <t>MOULURES - COUVRE JOINTS</t>
  </si>
  <si>
    <t xml:space="preserve">3.13. </t>
  </si>
  <si>
    <t>BOITES AUX LETTRES</t>
  </si>
  <si>
    <t>Ensemble de boites aux lettres</t>
  </si>
  <si>
    <t xml:space="preserve">3.14. </t>
  </si>
  <si>
    <t>DOUBLAGE THERMIQUE PLAQUE DE PLATRE SUR OSSATURE</t>
  </si>
  <si>
    <t xml:space="preserve">3.15. </t>
  </si>
  <si>
    <t xml:space="preserve">3.16. </t>
  </si>
  <si>
    <t xml:space="preserve">3.17. </t>
  </si>
  <si>
    <t xml:space="preserve">3.18. </t>
  </si>
  <si>
    <t>CLOISONS DE GAINES TECHNIQUES</t>
  </si>
  <si>
    <t xml:space="preserve">Cloisons gaines techniques </t>
  </si>
  <si>
    <t xml:space="preserve">3.20. </t>
  </si>
  <si>
    <t>GAINES DE DESENFUMAGE</t>
  </si>
  <si>
    <t xml:space="preserve">Gaines AF </t>
  </si>
  <si>
    <t xml:space="preserve">Gaines EF </t>
  </si>
  <si>
    <t xml:space="preserve">3.21. </t>
  </si>
  <si>
    <t>COFFRES VERTICAUX COUPE-FEU</t>
  </si>
  <si>
    <t xml:space="preserve">Coffres verticaux coupe-feu 1h </t>
  </si>
  <si>
    <t xml:space="preserve">3.22. </t>
  </si>
  <si>
    <t>HOTTE DE CUISINE</t>
  </si>
  <si>
    <t>Façon de hotte en plaque de plâtre</t>
  </si>
  <si>
    <t xml:space="preserve">3.23. </t>
  </si>
  <si>
    <t>PLAFONDS PLAQUE DE PLATRE</t>
  </si>
  <si>
    <t>Plafonds plaque de plâtre</t>
  </si>
  <si>
    <t xml:space="preserve">3.24. </t>
  </si>
  <si>
    <t>COFFRES DE WC SUSPENDUS</t>
  </si>
  <si>
    <t>Coffres de WC suspendus</t>
  </si>
  <si>
    <t xml:space="preserve">3.25. </t>
  </si>
  <si>
    <t>OUVRAGES DIVERS DE CLOISONS</t>
  </si>
  <si>
    <t>Renforts de cloisons</t>
  </si>
  <si>
    <t>Percement et réservations</t>
  </si>
  <si>
    <t>Bandes de rives armées</t>
  </si>
  <si>
    <t>Calfeutrement/scellement</t>
  </si>
  <si>
    <t>Pose des huisseries</t>
  </si>
  <si>
    <t>Étanchéité à l’air</t>
  </si>
  <si>
    <t xml:space="preserve">3.26. </t>
  </si>
  <si>
    <t xml:space="preserve">PLAFOND POUR LOCAUX COURANTS </t>
  </si>
  <si>
    <t xml:space="preserve">PLAFOND POUR LOCAUX HUMIDES </t>
  </si>
  <si>
    <t xml:space="preserve">3.27. </t>
  </si>
  <si>
    <t xml:space="preserve">3.28. </t>
  </si>
  <si>
    <t xml:space="preserve">3.29. </t>
  </si>
  <si>
    <t>Plafonds locaux courants dalles 60 x 60 cm</t>
  </si>
  <si>
    <t>Plafonds locaux humides dalles 60 x 60 cm</t>
  </si>
  <si>
    <t xml:space="preserve">3.30. </t>
  </si>
  <si>
    <t>Rives et profils spéciaux</t>
  </si>
  <si>
    <t>Traitement des joints de dilatation</t>
  </si>
  <si>
    <t xml:space="preserve">3.32. </t>
  </si>
  <si>
    <t>3.32.1</t>
  </si>
  <si>
    <t>3.32.2</t>
  </si>
  <si>
    <t>3.32.3</t>
  </si>
  <si>
    <t xml:space="preserve">3.33. </t>
  </si>
  <si>
    <t xml:space="preserve">3.31. </t>
  </si>
  <si>
    <t>RETOMBEES / JOUEES / DECAISSES</t>
  </si>
  <si>
    <t>Retombées, jouées et décaissés</t>
  </si>
  <si>
    <t>(TVA 10%)</t>
  </si>
  <si>
    <t>(TVA 5.5%)</t>
  </si>
  <si>
    <t>REHABILITATION DU BATIMENT D</t>
  </si>
  <si>
    <t>Cylindres TCE</t>
  </si>
  <si>
    <t>Cylindre provisoire présent lot</t>
  </si>
  <si>
    <t>1/2 cylindres boitiers logements</t>
  </si>
  <si>
    <t>CHASSIS VITRES</t>
  </si>
  <si>
    <t>PLANCHER BOIS SURELEVE</t>
  </si>
  <si>
    <t>Structure</t>
  </si>
  <si>
    <t>Platelage</t>
  </si>
  <si>
    <t>Isolation R = 3.10 m².K/W, épaisseur 100 mm</t>
  </si>
  <si>
    <t>Plinthes bois 12 cm</t>
  </si>
  <si>
    <t>PROTECTION DES ANGLES</t>
  </si>
  <si>
    <t>Protections d'angles hauteur 2 ml</t>
  </si>
  <si>
    <t>Résistance thermique R = 3.10 m².K/W,</t>
  </si>
  <si>
    <t>Résistance thermique R = 3.80 m².K/W,</t>
  </si>
  <si>
    <t>DOUBLAGE THERMO-ACOUSTIQUE EN COMPLEXE</t>
  </si>
  <si>
    <t>Isolant 60 mm</t>
  </si>
  <si>
    <t>Isolant 40 mm</t>
  </si>
  <si>
    <t>DOUBLAGE TECHNIQUE PLAQUE DE PLATRE SUR OSSATURE</t>
  </si>
  <si>
    <t>Doublage technique plaque de plâtre</t>
  </si>
  <si>
    <t>CLOISONS PLAQUE DE PLATRE DE 98 mm – 47 dB</t>
  </si>
  <si>
    <t>Cloisons plaque de plâtre 98 mm - 47 dB</t>
  </si>
  <si>
    <t>Plus-value plaques hydrofuges</t>
  </si>
  <si>
    <t>CLOISONS PLAQUE DE PLATRE DE 120 mm – 58 dB</t>
  </si>
  <si>
    <t>Cloisons plaque de plâtre 120 mm - 58 dB</t>
  </si>
  <si>
    <t>CLOISONS PLAQUE DE PLATRE DE 140 mm – 59 dB</t>
  </si>
  <si>
    <t>Cloisons plaque de plâtre 140 mm - 59 dB</t>
  </si>
  <si>
    <t>CLOISONS PLAQUE DE PLATRE DE 170 mm – R=3.80</t>
  </si>
  <si>
    <t>Cloisons plaque de plâtre 170 mm - R=3.80</t>
  </si>
  <si>
    <t>3.28.1</t>
  </si>
  <si>
    <t>3.28.2</t>
  </si>
  <si>
    <t>3.28.3</t>
  </si>
  <si>
    <t>3.28.4</t>
  </si>
  <si>
    <t>3.28.5</t>
  </si>
  <si>
    <t>3.28.6</t>
  </si>
  <si>
    <t>OUVRAGES DIVERS DE PLAFONDS</t>
  </si>
  <si>
    <t>PM</t>
  </si>
  <si>
    <t>CHAMBRE TEMOIN</t>
  </si>
  <si>
    <t>Chambre témoin</t>
  </si>
  <si>
    <t xml:space="preserve">3.34. </t>
  </si>
  <si>
    <r>
      <t xml:space="preserve">REHABILITATION BAT D
RESIDENCE GREMILLON | </t>
    </r>
    <r>
      <rPr>
        <sz val="16"/>
        <color rgb="FFFE5000"/>
        <rFont val="Calibri"/>
        <family val="2"/>
        <scheme val="minor"/>
      </rPr>
      <t>Hérouville-Saint-Clair
                                              CROUS NORMANDIE</t>
    </r>
    <r>
      <rPr>
        <b/>
        <sz val="16"/>
        <color rgb="FFFE5000"/>
        <rFont val="Calibri"/>
        <family val="2"/>
        <scheme val="minor"/>
      </rPr>
      <t xml:space="preserve">
</t>
    </r>
  </si>
  <si>
    <t>3.12.1</t>
  </si>
  <si>
    <t>Chants plats 30 x 6 mm</t>
  </si>
  <si>
    <t>3.12.2</t>
  </si>
  <si>
    <t>Chants plats 60 x 10 mm</t>
  </si>
  <si>
    <t>3.12.3</t>
  </si>
  <si>
    <t>Couvre-joint de dilatation</t>
  </si>
  <si>
    <t>HABILLAGE PLAQUE DE PLATRE SUR OSSATURE</t>
  </si>
  <si>
    <t>Habillage plaque de plâtre</t>
  </si>
  <si>
    <t>Repère P18</t>
  </si>
  <si>
    <t>Repère P19</t>
  </si>
  <si>
    <t>Men int / Cloisons seches / Plafonds suspendus</t>
  </si>
  <si>
    <t>DCE - Lot 06 MENUISERIES INTERIEURES / CLOISONS SECHES / PLAFONDS SUSPENDUS</t>
  </si>
  <si>
    <t>Montage et suivi de l’opération 
à charge de la direction de la stratégie immobilière</t>
  </si>
  <si>
    <t>135 Boulevard de l'Europe</t>
  </si>
  <si>
    <t>23 Avenue de Bruxelles - CS 25317</t>
  </si>
  <si>
    <t>14053 CAEN Cedex 4</t>
  </si>
  <si>
    <t>PE 7 -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</si>
</sst>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€&quot;"/>
    <numFmt numFmtId="165" formatCode="dd/mm/yy"/>
    <numFmt numFmtId="166" formatCode="#,##0.00&quot; €HT&quot;"/>
    <numFmt numFmtId="167" formatCode="#,##0.00&quot; €TTC&quot;"/>
    <numFmt numFmtId="168" formatCode="0.0%"/>
  </numFmts>
  <fonts count="39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b/>
      <sz val="10"/>
      <color rgb="FF403A60"/>
      <name val="Calibri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b/>
      <u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6"/>
      <color rgb="FFFE5000"/>
      <name val="Calibri"/>
      <family val="2"/>
      <scheme val="minor"/>
    </font>
    <font>
      <sz val="16"/>
      <color rgb="FFFE5000"/>
      <name val="Calibri"/>
      <family val="2"/>
      <scheme val="minor"/>
    </font>
    <font>
      <u/>
      <sz val="11"/>
      <color theme="10"/>
      <name val="Arial"/>
      <family val="2"/>
    </font>
    <font>
      <u/>
      <sz val="8"/>
      <color theme="10"/>
      <name val="Calibri"/>
      <family val="2"/>
      <scheme val="minor"/>
    </font>
    <font>
      <b/>
      <sz val="20"/>
      <color rgb="FFFE5000"/>
      <name val="Calibri Light"/>
      <family val="2"/>
    </font>
    <font>
      <b/>
      <sz val="11"/>
      <color rgb="FFFE5000"/>
      <name val="Calibri"/>
      <family val="2"/>
      <scheme val="minor"/>
    </font>
    <font>
      <i/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hair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9" fillId="0" borderId="0"/>
    <xf numFmtId="0" fontId="9" fillId="0" borderId="0"/>
    <xf numFmtId="0" fontId="34" fillId="0" borderId="0" applyNumberFormat="0" applyFill="0" applyBorder="0" applyAlignment="0" applyProtection="0"/>
  </cellStyleXfs>
  <cellXfs count="223">
    <xf numFmtId="0" fontId="0" fillId="0" borderId="0" xfId="0"/>
    <xf numFmtId="166" fontId="10" fillId="4" borderId="2" xfId="2" applyNumberFormat="1" applyFont="1" applyFill="1" applyBorder="1" applyAlignment="1">
      <alignment horizontal="center" vertical="center"/>
    </xf>
    <xf numFmtId="166" fontId="10" fillId="2" borderId="3" xfId="2" applyNumberFormat="1" applyFont="1" applyFill="1" applyBorder="1" applyAlignment="1">
      <alignment horizontal="center" vertical="center"/>
    </xf>
    <xf numFmtId="166" fontId="11" fillId="4" borderId="5" xfId="2" applyNumberFormat="1" applyFont="1" applyFill="1" applyBorder="1" applyAlignment="1">
      <alignment horizontal="center" vertical="center"/>
    </xf>
    <xf numFmtId="167" fontId="10" fillId="4" borderId="6" xfId="2" applyNumberFormat="1" applyFont="1" applyFill="1" applyBorder="1" applyAlignment="1">
      <alignment horizontal="center" vertical="center"/>
    </xf>
    <xf numFmtId="167" fontId="10" fillId="2" borderId="7" xfId="2" applyNumberFormat="1" applyFont="1" applyFill="1" applyBorder="1" applyAlignment="1">
      <alignment horizontal="center" vertical="center"/>
    </xf>
    <xf numFmtId="166" fontId="11" fillId="4" borderId="8" xfId="2" applyNumberFormat="1" applyFont="1" applyFill="1" applyBorder="1" applyAlignment="1">
      <alignment horizontal="center" vertical="center"/>
    </xf>
    <xf numFmtId="9" fontId="15" fillId="0" borderId="3" xfId="1" applyFont="1" applyFill="1" applyBorder="1" applyAlignment="1">
      <alignment horizontal="center" vertical="center"/>
    </xf>
    <xf numFmtId="0" fontId="21" fillId="0" borderId="0" xfId="0" applyFont="1"/>
    <xf numFmtId="0" fontId="29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1" fontId="5" fillId="2" borderId="20" xfId="0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 vertical="center"/>
    </xf>
    <xf numFmtId="4" fontId="6" fillId="2" borderId="26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165" fontId="5" fillId="2" borderId="26" xfId="0" applyNumberFormat="1" applyFont="1" applyFill="1" applyBorder="1" applyAlignment="1">
      <alignment horizontal="center" vertical="center"/>
    </xf>
    <xf numFmtId="166" fontId="10" fillId="2" borderId="4" xfId="2" applyNumberFormat="1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left" vertical="center" indent="1"/>
    </xf>
    <xf numFmtId="4" fontId="6" fillId="3" borderId="34" xfId="0" applyNumberFormat="1" applyFont="1" applyFill="1" applyBorder="1" applyAlignment="1">
      <alignment horizontal="left" vertical="center" indent="1"/>
    </xf>
    <xf numFmtId="167" fontId="12" fillId="2" borderId="4" xfId="2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indent="1"/>
    </xf>
    <xf numFmtId="164" fontId="3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10" fillId="0" borderId="0" xfId="2" applyFont="1" applyAlignment="1">
      <alignment horizontal="center"/>
    </xf>
    <xf numFmtId="0" fontId="10" fillId="0" borderId="0" xfId="2" applyFont="1" applyAlignment="1">
      <alignment horizontal="left" indent="1"/>
    </xf>
    <xf numFmtId="4" fontId="10" fillId="2" borderId="0" xfId="2" applyNumberFormat="1" applyFont="1" applyFill="1" applyBorder="1"/>
    <xf numFmtId="4" fontId="10" fillId="0" borderId="0" xfId="2" applyNumberFormat="1" applyFont="1"/>
    <xf numFmtId="0" fontId="10" fillId="0" borderId="0" xfId="2" applyFont="1"/>
    <xf numFmtId="0" fontId="9" fillId="0" borderId="0" xfId="3" applyAlignment="1"/>
    <xf numFmtId="0" fontId="30" fillId="0" borderId="0" xfId="0" applyFont="1" applyAlignment="1">
      <alignment horizontal="left" vertical="center"/>
    </xf>
    <xf numFmtId="0" fontId="6" fillId="2" borderId="35" xfId="0" quotePrefix="1" applyNumberFormat="1" applyFont="1" applyFill="1" applyBorder="1" applyAlignment="1">
      <alignment horizontal="center" vertical="center"/>
    </xf>
    <xf numFmtId="0" fontId="29" fillId="0" borderId="15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29" fillId="0" borderId="17" xfId="0" applyFont="1" applyBorder="1" applyAlignment="1">
      <alignment horizontal="left" vertical="top"/>
    </xf>
    <xf numFmtId="0" fontId="28" fillId="0" borderId="0" xfId="0" applyFont="1" applyAlignment="1">
      <alignment horizontal="left"/>
    </xf>
    <xf numFmtId="0" fontId="28" fillId="0" borderId="13" xfId="0" applyFont="1" applyBorder="1" applyAlignment="1">
      <alignment horizontal="left"/>
    </xf>
    <xf numFmtId="0" fontId="28" fillId="0" borderId="0" xfId="0" applyFont="1" applyBorder="1" applyAlignment="1">
      <alignment horizontal="left"/>
    </xf>
    <xf numFmtId="0" fontId="28" fillId="0" borderId="14" xfId="0" applyFont="1" applyBorder="1" applyAlignment="1">
      <alignment horizontal="left"/>
    </xf>
    <xf numFmtId="0" fontId="29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29" fillId="0" borderId="13" xfId="0" applyFont="1" applyBorder="1" applyAlignment="1">
      <alignment horizontal="left"/>
    </xf>
    <xf numFmtId="0" fontId="29" fillId="0" borderId="0" xfId="0" applyFont="1" applyBorder="1" applyAlignment="1">
      <alignment horizontal="left"/>
    </xf>
    <xf numFmtId="0" fontId="29" fillId="0" borderId="14" xfId="0" applyFont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27" fillId="0" borderId="14" xfId="0" applyFont="1" applyBorder="1" applyAlignment="1">
      <alignment horizontal="left"/>
    </xf>
    <xf numFmtId="0" fontId="0" fillId="0" borderId="0" xfId="0" applyAlignment="1">
      <alignment horizontal="left"/>
    </xf>
    <xf numFmtId="0" fontId="35" fillId="0" borderId="0" xfId="4" applyFont="1"/>
    <xf numFmtId="0" fontId="28" fillId="0" borderId="0" xfId="0" applyFont="1"/>
    <xf numFmtId="0" fontId="29" fillId="0" borderId="0" xfId="0" applyFont="1"/>
    <xf numFmtId="0" fontId="28" fillId="0" borderId="0" xfId="0" applyFont="1" applyAlignment="1">
      <alignment horizontal="left" vertical="center"/>
    </xf>
    <xf numFmtId="0" fontId="35" fillId="0" borderId="0" xfId="4" applyFont="1" applyBorder="1"/>
    <xf numFmtId="0" fontId="35" fillId="0" borderId="15" xfId="4" applyFont="1" applyBorder="1"/>
    <xf numFmtId="0" fontId="28" fillId="0" borderId="13" xfId="0" applyFont="1" applyBorder="1"/>
    <xf numFmtId="0" fontId="29" fillId="0" borderId="13" xfId="0" applyFont="1" applyBorder="1"/>
    <xf numFmtId="0" fontId="35" fillId="0" borderId="16" xfId="4" applyFont="1" applyBorder="1"/>
    <xf numFmtId="0" fontId="0" fillId="0" borderId="0" xfId="0" applyBorder="1"/>
    <xf numFmtId="0" fontId="2" fillId="0" borderId="0" xfId="0" applyFont="1" applyAlignment="1">
      <alignment horizontal="center"/>
    </xf>
    <xf numFmtId="0" fontId="2" fillId="0" borderId="0" xfId="0" applyFont="1"/>
    <xf numFmtId="0" fontId="6" fillId="2" borderId="35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indent="1"/>
    </xf>
    <xf numFmtId="164" fontId="2" fillId="2" borderId="0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13" fillId="9" borderId="36" xfId="0" applyFont="1" applyFill="1" applyBorder="1" applyAlignment="1">
      <alignment horizontal="center" vertical="center"/>
    </xf>
    <xf numFmtId="0" fontId="13" fillId="9" borderId="4" xfId="0" applyFont="1" applyFill="1" applyBorder="1" applyAlignment="1">
      <alignment horizontal="center" vertical="center"/>
    </xf>
    <xf numFmtId="164" fontId="13" fillId="2" borderId="12" xfId="0" applyNumberFormat="1" applyFont="1" applyFill="1" applyBorder="1" applyAlignment="1">
      <alignment horizontal="center" vertical="center"/>
    </xf>
    <xf numFmtId="164" fontId="13" fillId="9" borderId="12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horizontal="center" vertical="center"/>
    </xf>
    <xf numFmtId="4" fontId="2" fillId="2" borderId="0" xfId="0" applyNumberFormat="1" applyFont="1" applyFill="1" applyBorder="1" applyAlignment="1">
      <alignment horizontal="center" vertical="center"/>
    </xf>
    <xf numFmtId="0" fontId="10" fillId="2" borderId="0" xfId="2" applyFont="1" applyFill="1"/>
    <xf numFmtId="49" fontId="11" fillId="10" borderId="3" xfId="2" applyNumberFormat="1" applyFont="1" applyFill="1" applyBorder="1" applyAlignment="1">
      <alignment horizontal="center" vertical="center"/>
    </xf>
    <xf numFmtId="49" fontId="11" fillId="10" borderId="3" xfId="2" applyNumberFormat="1" applyFont="1" applyFill="1" applyBorder="1" applyAlignment="1">
      <alignment horizontal="left" vertical="center" wrapText="1" indent="1"/>
    </xf>
    <xf numFmtId="164" fontId="11" fillId="2" borderId="4" xfId="2" applyNumberFormat="1" applyFont="1" applyFill="1" applyBorder="1" applyAlignment="1">
      <alignment horizontal="center" vertical="center"/>
    </xf>
    <xf numFmtId="164" fontId="11" fillId="10" borderId="3" xfId="2" applyNumberFormat="1" applyFont="1" applyFill="1" applyBorder="1" applyAlignment="1">
      <alignment horizontal="center" vertical="center"/>
    </xf>
    <xf numFmtId="164" fontId="11" fillId="0" borderId="0" xfId="2" applyNumberFormat="1" applyFont="1" applyFill="1" applyBorder="1" applyAlignment="1">
      <alignment horizontal="center" vertical="center"/>
    </xf>
    <xf numFmtId="164" fontId="11" fillId="0" borderId="0" xfId="2" applyNumberFormat="1" applyFont="1" applyAlignment="1">
      <alignment horizontal="center" vertical="center"/>
    </xf>
    <xf numFmtId="49" fontId="38" fillId="0" borderId="37" xfId="2" applyNumberFormat="1" applyFont="1" applyBorder="1" applyAlignment="1">
      <alignment horizontal="left" vertical="top" wrapText="1" indent="1"/>
    </xf>
    <xf numFmtId="49" fontId="10" fillId="0" borderId="37" xfId="2" applyNumberFormat="1" applyFont="1" applyBorder="1" applyAlignment="1">
      <alignment horizontal="left" vertical="top" wrapText="1" indent="2"/>
    </xf>
    <xf numFmtId="49" fontId="10" fillId="0" borderId="37" xfId="2" applyNumberFormat="1" applyFont="1" applyBorder="1" applyAlignment="1">
      <alignment horizontal="center" vertical="top"/>
    </xf>
    <xf numFmtId="49" fontId="11" fillId="10" borderId="11" xfId="2" applyNumberFormat="1" applyFont="1" applyFill="1" applyBorder="1" applyAlignment="1">
      <alignment horizontal="left" vertical="center" wrapText="1" indent="1"/>
    </xf>
    <xf numFmtId="49" fontId="11" fillId="10" borderId="11" xfId="2" applyNumberFormat="1" applyFont="1" applyFill="1" applyBorder="1" applyAlignment="1">
      <alignment horizontal="center" vertical="center"/>
    </xf>
    <xf numFmtId="164" fontId="7" fillId="10" borderId="3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left" indent="1"/>
    </xf>
    <xf numFmtId="0" fontId="8" fillId="2" borderId="3" xfId="0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0" fontId="11" fillId="10" borderId="3" xfId="2" applyFont="1" applyFill="1" applyBorder="1" applyAlignment="1">
      <alignment horizontal="center" vertical="center"/>
    </xf>
    <xf numFmtId="164" fontId="10" fillId="2" borderId="0" xfId="2" applyNumberFormat="1" applyFont="1" applyFill="1" applyBorder="1" applyAlignment="1">
      <alignment horizontal="center" vertical="center"/>
    </xf>
    <xf numFmtId="166" fontId="10" fillId="5" borderId="9" xfId="2" applyNumberFormat="1" applyFont="1" applyFill="1" applyBorder="1" applyAlignment="1">
      <alignment vertical="center"/>
    </xf>
    <xf numFmtId="166" fontId="10" fillId="5" borderId="10" xfId="2" applyNumberFormat="1" applyFont="1" applyFill="1" applyBorder="1" applyAlignment="1">
      <alignment vertical="center"/>
    </xf>
    <xf numFmtId="166" fontId="11" fillId="5" borderId="32" xfId="2" applyNumberFormat="1" applyFont="1" applyFill="1" applyBorder="1" applyAlignment="1">
      <alignment horizontal="right" vertical="center"/>
    </xf>
    <xf numFmtId="166" fontId="2" fillId="10" borderId="32" xfId="2" applyNumberFormat="1" applyFont="1" applyFill="1" applyBorder="1" applyAlignment="1">
      <alignment horizontal="center" vertical="center"/>
    </xf>
    <xf numFmtId="164" fontId="14" fillId="2" borderId="0" xfId="2" applyNumberFormat="1" applyFont="1" applyFill="1" applyBorder="1" applyAlignment="1">
      <alignment horizontal="center" vertical="center"/>
    </xf>
    <xf numFmtId="164" fontId="14" fillId="0" borderId="32" xfId="2" applyNumberFormat="1" applyFont="1" applyBorder="1" applyAlignment="1">
      <alignment horizontal="center" vertical="center"/>
    </xf>
    <xf numFmtId="167" fontId="11" fillId="10" borderId="32" xfId="2" applyNumberFormat="1" applyFont="1" applyFill="1" applyBorder="1" applyAlignment="1">
      <alignment horizontal="center" vertical="center"/>
    </xf>
    <xf numFmtId="164" fontId="11" fillId="0" borderId="0" xfId="2" applyNumberFormat="1" applyFont="1" applyBorder="1" applyAlignment="1">
      <alignment horizontal="center" vertical="center"/>
    </xf>
    <xf numFmtId="0" fontId="1" fillId="0" borderId="0" xfId="0" applyFont="1"/>
    <xf numFmtId="0" fontId="11" fillId="10" borderId="3" xfId="2" applyFont="1" applyFill="1" applyBorder="1" applyAlignment="1">
      <alignment horizontal="center" vertical="center"/>
    </xf>
    <xf numFmtId="164" fontId="11" fillId="0" borderId="38" xfId="2" applyNumberFormat="1" applyFont="1" applyBorder="1" applyAlignment="1">
      <alignment horizontal="center" vertical="center"/>
    </xf>
    <xf numFmtId="164" fontId="11" fillId="0" borderId="38" xfId="2" applyNumberFormat="1" applyFont="1" applyFill="1" applyBorder="1" applyAlignment="1">
      <alignment horizontal="center" vertical="center"/>
    </xf>
    <xf numFmtId="0" fontId="16" fillId="0" borderId="37" xfId="2" applyFont="1" applyFill="1" applyBorder="1" applyAlignment="1">
      <alignment horizontal="center" vertical="center"/>
    </xf>
    <xf numFmtId="49" fontId="10" fillId="0" borderId="37" xfId="2" applyNumberFormat="1" applyFont="1" applyFill="1" applyBorder="1" applyAlignment="1">
      <alignment horizontal="left" vertical="top" wrapText="1" indent="1"/>
    </xf>
    <xf numFmtId="49" fontId="10" fillId="0" borderId="37" xfId="2" applyNumberFormat="1" applyFont="1" applyFill="1" applyBorder="1" applyAlignment="1">
      <alignment horizontal="center" vertical="top"/>
    </xf>
    <xf numFmtId="4" fontId="10" fillId="0" borderId="37" xfId="2" applyNumberFormat="1" applyFont="1" applyFill="1" applyBorder="1" applyAlignment="1">
      <alignment horizontal="center" vertical="top"/>
    </xf>
    <xf numFmtId="164" fontId="10" fillId="0" borderId="37" xfId="2" applyNumberFormat="1" applyFont="1" applyFill="1" applyBorder="1" applyAlignment="1">
      <alignment horizontal="center" vertical="top"/>
    </xf>
    <xf numFmtId="4" fontId="10" fillId="0" borderId="37" xfId="2" applyNumberFormat="1" applyFont="1" applyBorder="1" applyAlignment="1">
      <alignment horizontal="center" vertical="top"/>
    </xf>
    <xf numFmtId="164" fontId="10" fillId="0" borderId="37" xfId="2" applyNumberFormat="1" applyFont="1" applyBorder="1" applyAlignment="1">
      <alignment horizontal="center" vertical="top"/>
    </xf>
    <xf numFmtId="0" fontId="16" fillId="0" borderId="39" xfId="2" applyFont="1" applyFill="1" applyBorder="1" applyAlignment="1">
      <alignment horizontal="center" vertical="center"/>
    </xf>
    <xf numFmtId="49" fontId="10" fillId="0" borderId="39" xfId="2" applyNumberFormat="1" applyFont="1" applyFill="1" applyBorder="1" applyAlignment="1">
      <alignment horizontal="left" vertical="top" wrapText="1" indent="1"/>
    </xf>
    <xf numFmtId="49" fontId="10" fillId="0" borderId="39" xfId="2" applyNumberFormat="1" applyFont="1" applyFill="1" applyBorder="1" applyAlignment="1">
      <alignment horizontal="center" vertical="top"/>
    </xf>
    <xf numFmtId="49" fontId="21" fillId="0" borderId="37" xfId="2" applyNumberFormat="1" applyFont="1" applyFill="1" applyBorder="1" applyAlignment="1">
      <alignment horizontal="left" vertical="top" wrapText="1" indent="2"/>
    </xf>
    <xf numFmtId="0" fontId="16" fillId="0" borderId="40" xfId="2" applyFont="1" applyFill="1" applyBorder="1" applyAlignment="1">
      <alignment horizontal="center" vertical="center"/>
    </xf>
    <xf numFmtId="49" fontId="10" fillId="0" borderId="40" xfId="2" applyNumberFormat="1" applyFont="1" applyFill="1" applyBorder="1" applyAlignment="1">
      <alignment horizontal="left" vertical="top" wrapText="1" indent="1"/>
    </xf>
    <xf numFmtId="49" fontId="10" fillId="0" borderId="40" xfId="2" applyNumberFormat="1" applyFont="1" applyFill="1" applyBorder="1" applyAlignment="1">
      <alignment horizontal="center" vertical="top"/>
    </xf>
    <xf numFmtId="4" fontId="10" fillId="0" borderId="39" xfId="2" applyNumberFormat="1" applyFont="1" applyBorder="1" applyAlignment="1">
      <alignment horizontal="center" vertical="top"/>
    </xf>
    <xf numFmtId="164" fontId="10" fillId="0" borderId="39" xfId="2" applyNumberFormat="1" applyFont="1" applyBorder="1" applyAlignment="1">
      <alignment horizontal="center" vertical="top"/>
    </xf>
    <xf numFmtId="4" fontId="10" fillId="0" borderId="40" xfId="2" applyNumberFormat="1" applyFont="1" applyBorder="1" applyAlignment="1">
      <alignment horizontal="center" vertical="top"/>
    </xf>
    <xf numFmtId="164" fontId="10" fillId="0" borderId="40" xfId="2" applyNumberFormat="1" applyFont="1" applyBorder="1" applyAlignment="1">
      <alignment horizontal="center" vertical="top"/>
    </xf>
    <xf numFmtId="0" fontId="16" fillId="0" borderId="37" xfId="2" applyFont="1" applyBorder="1" applyAlignment="1">
      <alignment horizontal="center" vertical="center"/>
    </xf>
    <xf numFmtId="49" fontId="10" fillId="0" borderId="37" xfId="2" applyNumberFormat="1" applyFont="1" applyBorder="1" applyAlignment="1">
      <alignment horizontal="left" vertical="top" wrapText="1" indent="1"/>
    </xf>
    <xf numFmtId="4" fontId="10" fillId="0" borderId="40" xfId="2" applyNumberFormat="1" applyFont="1" applyFill="1" applyBorder="1" applyAlignment="1">
      <alignment horizontal="center" vertical="top"/>
    </xf>
    <xf numFmtId="164" fontId="10" fillId="0" borderId="40" xfId="2" applyNumberFormat="1" applyFont="1" applyFill="1" applyBorder="1" applyAlignment="1">
      <alignment horizontal="center" vertical="top"/>
    </xf>
    <xf numFmtId="4" fontId="10" fillId="0" borderId="39" xfId="2" applyNumberFormat="1" applyFont="1" applyFill="1" applyBorder="1" applyAlignment="1">
      <alignment horizontal="center" vertical="top"/>
    </xf>
    <xf numFmtId="164" fontId="10" fillId="0" borderId="39" xfId="2" applyNumberFormat="1" applyFont="1" applyFill="1" applyBorder="1" applyAlignment="1">
      <alignment horizontal="center" vertical="top"/>
    </xf>
    <xf numFmtId="0" fontId="16" fillId="0" borderId="40" xfId="2" applyFont="1" applyBorder="1" applyAlignment="1">
      <alignment horizontal="center" vertical="center"/>
    </xf>
    <xf numFmtId="49" fontId="10" fillId="0" borderId="40" xfId="2" applyNumberFormat="1" applyFont="1" applyBorder="1" applyAlignment="1">
      <alignment horizontal="left" vertical="top" wrapText="1" indent="1"/>
    </xf>
    <xf numFmtId="49" fontId="10" fillId="0" borderId="40" xfId="2" applyNumberFormat="1" applyFont="1" applyBorder="1" applyAlignment="1">
      <alignment horizontal="center" vertical="top"/>
    </xf>
    <xf numFmtId="0" fontId="16" fillId="0" borderId="39" xfId="2" applyFont="1" applyBorder="1" applyAlignment="1">
      <alignment horizontal="center" vertical="center"/>
    </xf>
    <xf numFmtId="49" fontId="38" fillId="0" borderId="37" xfId="2" applyNumberFormat="1" applyFont="1" applyBorder="1" applyAlignment="1">
      <alignment horizontal="left" vertical="top" wrapText="1" indent="2"/>
    </xf>
    <xf numFmtId="49" fontId="10" fillId="0" borderId="37" xfId="2" applyNumberFormat="1" applyFont="1" applyFill="1" applyBorder="1" applyAlignment="1">
      <alignment horizontal="left" vertical="top" wrapText="1" indent="2"/>
    </xf>
    <xf numFmtId="0" fontId="21" fillId="0" borderId="37" xfId="0" applyFont="1" applyBorder="1" applyAlignment="1">
      <alignment horizontal="left" vertical="center" indent="2"/>
    </xf>
    <xf numFmtId="0" fontId="16" fillId="0" borderId="42" xfId="2" applyFont="1" applyFill="1" applyBorder="1" applyAlignment="1">
      <alignment horizontal="center" vertical="center"/>
    </xf>
    <xf numFmtId="49" fontId="10" fillId="0" borderId="42" xfId="2" applyNumberFormat="1" applyFont="1" applyFill="1" applyBorder="1" applyAlignment="1">
      <alignment horizontal="left" vertical="top" wrapText="1" indent="1"/>
    </xf>
    <xf numFmtId="49" fontId="10" fillId="0" borderId="42" xfId="2" applyNumberFormat="1" applyFont="1" applyFill="1" applyBorder="1" applyAlignment="1">
      <alignment horizontal="center" vertical="top"/>
    </xf>
    <xf numFmtId="4" fontId="10" fillId="0" borderId="42" xfId="2" applyNumberFormat="1" applyFont="1" applyFill="1" applyBorder="1" applyAlignment="1">
      <alignment horizontal="center" vertical="top"/>
    </xf>
    <xf numFmtId="164" fontId="10" fillId="0" borderId="42" xfId="2" applyNumberFormat="1" applyFont="1" applyFill="1" applyBorder="1" applyAlignment="1">
      <alignment horizontal="center" vertical="top"/>
    </xf>
    <xf numFmtId="0" fontId="16" fillId="0" borderId="42" xfId="2" applyFont="1" applyBorder="1" applyAlignment="1">
      <alignment horizontal="center" vertical="center"/>
    </xf>
    <xf numFmtId="49" fontId="10" fillId="0" borderId="42" xfId="2" applyNumberFormat="1" applyFont="1" applyBorder="1" applyAlignment="1">
      <alignment horizontal="left" vertical="top" wrapText="1" indent="1"/>
    </xf>
    <xf numFmtId="49" fontId="10" fillId="0" borderId="42" xfId="2" applyNumberFormat="1" applyFont="1" applyBorder="1" applyAlignment="1">
      <alignment horizontal="center" vertical="top"/>
    </xf>
    <xf numFmtId="4" fontId="10" fillId="0" borderId="42" xfId="2" applyNumberFormat="1" applyFont="1" applyBorder="1" applyAlignment="1">
      <alignment horizontal="center" vertical="top"/>
    </xf>
    <xf numFmtId="164" fontId="10" fillId="0" borderId="42" xfId="2" applyNumberFormat="1" applyFont="1" applyBorder="1" applyAlignment="1">
      <alignment horizontal="center" vertical="top"/>
    </xf>
    <xf numFmtId="49" fontId="11" fillId="0" borderId="39" xfId="2" applyNumberFormat="1" applyFont="1" applyFill="1" applyBorder="1" applyAlignment="1">
      <alignment horizontal="left" vertical="top" wrapText="1" indent="1"/>
    </xf>
    <xf numFmtId="49" fontId="11" fillId="0" borderId="37" xfId="2" applyNumberFormat="1" applyFont="1" applyFill="1" applyBorder="1" applyAlignment="1">
      <alignment horizontal="left" vertical="top" wrapText="1" indent="1"/>
    </xf>
    <xf numFmtId="164" fontId="2" fillId="0" borderId="43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/>
    </xf>
    <xf numFmtId="164" fontId="2" fillId="0" borderId="41" xfId="0" applyNumberFormat="1" applyFont="1" applyFill="1" applyBorder="1" applyAlignment="1">
      <alignment vertical="top"/>
    </xf>
    <xf numFmtId="49" fontId="10" fillId="0" borderId="40" xfId="2" applyNumberFormat="1" applyFont="1" applyBorder="1" applyAlignment="1">
      <alignment horizontal="left" vertical="top" wrapText="1" indent="2"/>
    </xf>
    <xf numFmtId="0" fontId="16" fillId="0" borderId="0" xfId="2" applyFont="1" applyBorder="1" applyAlignment="1">
      <alignment horizontal="center" vertical="center"/>
    </xf>
    <xf numFmtId="49" fontId="10" fillId="0" borderId="0" xfId="2" applyNumberFormat="1" applyFont="1" applyBorder="1" applyAlignment="1">
      <alignment horizontal="left" vertical="top" wrapText="1" indent="1"/>
    </xf>
    <xf numFmtId="49" fontId="10" fillId="0" borderId="0" xfId="2" applyNumberFormat="1" applyFont="1" applyBorder="1" applyAlignment="1">
      <alignment horizontal="center" vertical="top"/>
    </xf>
    <xf numFmtId="4" fontId="10" fillId="0" borderId="0" xfId="2" applyNumberFormat="1" applyFont="1" applyBorder="1" applyAlignment="1">
      <alignment horizontal="center" vertical="top"/>
    </xf>
    <xf numFmtId="164" fontId="10" fillId="0" borderId="0" xfId="2" applyNumberFormat="1" applyFont="1" applyBorder="1" applyAlignment="1">
      <alignment horizontal="center" vertical="top"/>
    </xf>
    <xf numFmtId="164" fontId="2" fillId="0" borderId="44" xfId="0" applyNumberFormat="1" applyFont="1" applyFill="1" applyBorder="1" applyAlignment="1">
      <alignment vertical="top"/>
    </xf>
    <xf numFmtId="0" fontId="16" fillId="0" borderId="0" xfId="2" applyFont="1" applyFill="1" applyBorder="1" applyAlignment="1">
      <alignment horizontal="center" vertical="center"/>
    </xf>
    <xf numFmtId="49" fontId="10" fillId="0" borderId="0" xfId="2" applyNumberFormat="1" applyFont="1" applyFill="1" applyBorder="1" applyAlignment="1">
      <alignment horizontal="left" vertical="top" wrapText="1" indent="1"/>
    </xf>
    <xf numFmtId="49" fontId="10" fillId="0" borderId="0" xfId="2" applyNumberFormat="1" applyFont="1" applyFill="1" applyBorder="1" applyAlignment="1">
      <alignment horizontal="center" vertical="top"/>
    </xf>
    <xf numFmtId="4" fontId="10" fillId="0" borderId="0" xfId="2" applyNumberFormat="1" applyFont="1" applyFill="1" applyBorder="1" applyAlignment="1">
      <alignment horizontal="center" vertical="top"/>
    </xf>
    <xf numFmtId="164" fontId="10" fillId="0" borderId="0" xfId="2" applyNumberFormat="1" applyFont="1" applyFill="1" applyBorder="1" applyAlignment="1">
      <alignment horizontal="center" vertical="top"/>
    </xf>
    <xf numFmtId="164" fontId="2" fillId="0" borderId="0" xfId="0" applyNumberFormat="1" applyFont="1" applyFill="1" applyBorder="1" applyAlignment="1">
      <alignment vertical="top"/>
    </xf>
    <xf numFmtId="0" fontId="21" fillId="0" borderId="40" xfId="0" applyFont="1" applyBorder="1" applyAlignment="1">
      <alignment horizontal="left" vertical="center" indent="2"/>
    </xf>
    <xf numFmtId="168" fontId="15" fillId="0" borderId="3" xfId="1" applyNumberFormat="1" applyFont="1" applyFill="1" applyBorder="1" applyAlignment="1">
      <alignment horizontal="center" vertical="center"/>
    </xf>
    <xf numFmtId="49" fontId="10" fillId="0" borderId="40" xfId="2" applyNumberFormat="1" applyFont="1" applyFill="1" applyBorder="1" applyAlignment="1">
      <alignment horizontal="left" vertical="top" wrapText="1" indent="2"/>
    </xf>
    <xf numFmtId="0" fontId="16" fillId="0" borderId="28" xfId="2" applyFont="1" applyFill="1" applyBorder="1" applyAlignment="1">
      <alignment horizontal="center" vertical="center"/>
    </xf>
    <xf numFmtId="4" fontId="10" fillId="0" borderId="28" xfId="2" applyNumberFormat="1" applyFont="1" applyFill="1" applyBorder="1" applyAlignment="1">
      <alignment horizontal="center" vertical="top"/>
    </xf>
    <xf numFmtId="164" fontId="10" fillId="0" borderId="28" xfId="2" applyNumberFormat="1" applyFont="1" applyFill="1" applyBorder="1" applyAlignment="1">
      <alignment horizontal="center" vertical="top"/>
    </xf>
    <xf numFmtId="49" fontId="10" fillId="0" borderId="0" xfId="2" applyNumberFormat="1" applyFont="1" applyBorder="1" applyAlignment="1">
      <alignment horizontal="left" vertical="top" wrapText="1" indent="2"/>
    </xf>
    <xf numFmtId="0" fontId="0" fillId="0" borderId="0" xfId="0" applyAlignment="1">
      <alignment horizontal="left"/>
    </xf>
    <xf numFmtId="0" fontId="22" fillId="0" borderId="0" xfId="0" applyFont="1" applyFill="1"/>
    <xf numFmtId="0" fontId="23" fillId="0" borderId="0" xfId="0" applyFont="1" applyFill="1"/>
    <xf numFmtId="0" fontId="0" fillId="0" borderId="0" xfId="0" applyFill="1"/>
    <xf numFmtId="0" fontId="23" fillId="0" borderId="0" xfId="0" applyFont="1"/>
    <xf numFmtId="0" fontId="20" fillId="8" borderId="0" xfId="0" applyFont="1" applyFill="1" applyAlignment="1">
      <alignment horizontal="left"/>
    </xf>
    <xf numFmtId="0" fontId="21" fillId="0" borderId="0" xfId="0" applyFont="1" applyAlignment="1">
      <alignment horizontal="center" vertical="center"/>
    </xf>
    <xf numFmtId="0" fontId="24" fillId="8" borderId="0" xfId="0" applyFont="1" applyFill="1" applyAlignment="1">
      <alignment horizontal="left"/>
    </xf>
    <xf numFmtId="0" fontId="36" fillId="0" borderId="0" xfId="0" applyFont="1" applyAlignment="1">
      <alignment horizontal="center" vertical="center"/>
    </xf>
    <xf numFmtId="0" fontId="22" fillId="0" borderId="0" xfId="0" applyFont="1" applyFill="1" applyAlignment="1">
      <alignment horizontal="left" wrapText="1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164" fontId="18" fillId="6" borderId="21" xfId="0" applyNumberFormat="1" applyFont="1" applyFill="1" applyBorder="1" applyAlignment="1">
      <alignment horizontal="center" vertical="center" wrapText="1"/>
    </xf>
    <xf numFmtId="164" fontId="18" fillId="6" borderId="22" xfId="0" applyNumberFormat="1" applyFont="1" applyFill="1" applyBorder="1" applyAlignment="1">
      <alignment horizontal="center" vertical="center" wrapText="1"/>
    </xf>
    <xf numFmtId="164" fontId="18" fillId="6" borderId="23" xfId="0" applyNumberFormat="1" applyFont="1" applyFill="1" applyBorder="1" applyAlignment="1">
      <alignment horizontal="center" vertical="center" wrapText="1"/>
    </xf>
    <xf numFmtId="164" fontId="19" fillId="7" borderId="27" xfId="0" applyNumberFormat="1" applyFont="1" applyFill="1" applyBorder="1" applyAlignment="1">
      <alignment horizontal="center" vertical="center"/>
    </xf>
    <xf numFmtId="164" fontId="19" fillId="7" borderId="28" xfId="0" applyNumberFormat="1" applyFont="1" applyFill="1" applyBorder="1" applyAlignment="1">
      <alignment horizontal="center" vertical="center"/>
    </xf>
    <xf numFmtId="164" fontId="19" fillId="7" borderId="29" xfId="0" applyNumberFormat="1" applyFont="1" applyFill="1" applyBorder="1" applyAlignment="1">
      <alignment horizontal="center" vertical="center"/>
    </xf>
    <xf numFmtId="0" fontId="17" fillId="2" borderId="30" xfId="2" applyFont="1" applyFill="1" applyBorder="1" applyAlignment="1">
      <alignment horizontal="left" vertical="center" indent="1"/>
    </xf>
    <xf numFmtId="0" fontId="17" fillId="2" borderId="31" xfId="2" applyFont="1" applyFill="1" applyBorder="1" applyAlignment="1">
      <alignment horizontal="left" vertical="center" indent="1"/>
    </xf>
    <xf numFmtId="166" fontId="11" fillId="4" borderId="9" xfId="2" applyNumberFormat="1" applyFont="1" applyFill="1" applyBorder="1" applyAlignment="1">
      <alignment horizontal="center" vertical="center"/>
    </xf>
    <xf numFmtId="166" fontId="11" fillId="4" borderId="32" xfId="2" applyNumberFormat="1" applyFont="1" applyFill="1" applyBorder="1" applyAlignment="1">
      <alignment horizontal="center" vertical="center"/>
    </xf>
    <xf numFmtId="166" fontId="11" fillId="4" borderId="7" xfId="2" applyNumberFormat="1" applyFont="1" applyFill="1" applyBorder="1" applyAlignment="1">
      <alignment horizontal="center" vertical="center"/>
    </xf>
    <xf numFmtId="0" fontId="32" fillId="2" borderId="18" xfId="0" applyFont="1" applyFill="1" applyBorder="1" applyAlignment="1">
      <alignment horizontal="left" wrapText="1"/>
    </xf>
    <xf numFmtId="0" fontId="32" fillId="2" borderId="19" xfId="0" applyFont="1" applyFill="1" applyBorder="1" applyAlignment="1">
      <alignment horizontal="left" wrapText="1"/>
    </xf>
    <xf numFmtId="0" fontId="32" fillId="2" borderId="24" xfId="0" applyFont="1" applyFill="1" applyBorder="1" applyAlignment="1">
      <alignment horizontal="left" wrapText="1"/>
    </xf>
    <xf numFmtId="0" fontId="32" fillId="2" borderId="25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1" fillId="0" borderId="0" xfId="3" applyFont="1" applyAlignment="1">
      <alignment horizontal="left" wrapText="1"/>
    </xf>
    <xf numFmtId="0" fontId="9" fillId="0" borderId="0" xfId="3" applyAlignment="1">
      <alignment horizontal="left"/>
    </xf>
    <xf numFmtId="0" fontId="7" fillId="9" borderId="3" xfId="0" applyFont="1" applyFill="1" applyBorder="1" applyAlignment="1">
      <alignment horizontal="left" vertical="center"/>
    </xf>
    <xf numFmtId="0" fontId="11" fillId="10" borderId="3" xfId="2" applyFont="1" applyFill="1" applyBorder="1" applyAlignment="1">
      <alignment horizontal="center" vertical="center"/>
    </xf>
    <xf numFmtId="0" fontId="14" fillId="0" borderId="3" xfId="2" applyFont="1" applyFill="1" applyBorder="1" applyAlignment="1">
      <alignment horizontal="right" vertical="center"/>
    </xf>
    <xf numFmtId="164" fontId="14" fillId="2" borderId="9" xfId="2" applyNumberFormat="1" applyFont="1" applyFill="1" applyBorder="1" applyAlignment="1">
      <alignment horizontal="center" vertical="center"/>
    </xf>
    <xf numFmtId="164" fontId="14" fillId="2" borderId="10" xfId="2" applyNumberFormat="1" applyFont="1" applyFill="1" applyBorder="1" applyAlignment="1">
      <alignment horizontal="center" vertical="center"/>
    </xf>
    <xf numFmtId="164" fontId="14" fillId="2" borderId="32" xfId="2" applyNumberFormat="1" applyFont="1" applyFill="1" applyBorder="1" applyAlignment="1">
      <alignment horizontal="center" vertical="center"/>
    </xf>
    <xf numFmtId="167" fontId="10" fillId="5" borderId="9" xfId="2" applyNumberFormat="1" applyFont="1" applyFill="1" applyBorder="1" applyAlignment="1">
      <alignment horizontal="center" vertical="center"/>
    </xf>
    <xf numFmtId="167" fontId="10" fillId="5" borderId="10" xfId="2" applyNumberFormat="1" applyFont="1" applyFill="1" applyBorder="1" applyAlignment="1">
      <alignment horizontal="center" vertical="center"/>
    </xf>
    <xf numFmtId="167" fontId="10" fillId="5" borderId="32" xfId="2" applyNumberFormat="1" applyFont="1" applyFill="1" applyBorder="1" applyAlignment="1">
      <alignment horizontal="center" vertical="center"/>
    </xf>
    <xf numFmtId="0" fontId="37" fillId="2" borderId="18" xfId="0" applyFont="1" applyFill="1" applyBorder="1" applyAlignment="1">
      <alignment horizontal="center" vertical="top" wrapText="1"/>
    </xf>
    <xf numFmtId="0" fontId="37" fillId="2" borderId="19" xfId="0" applyFont="1" applyFill="1" applyBorder="1" applyAlignment="1">
      <alignment horizontal="center" vertical="top" wrapText="1"/>
    </xf>
    <xf numFmtId="0" fontId="37" fillId="2" borderId="24" xfId="0" applyFont="1" applyFill="1" applyBorder="1" applyAlignment="1">
      <alignment horizontal="center" vertical="top" wrapText="1"/>
    </xf>
    <xf numFmtId="0" fontId="37" fillId="2" borderId="25" xfId="0" applyFont="1" applyFill="1" applyBorder="1" applyAlignment="1">
      <alignment horizontal="center" vertical="top" wrapText="1"/>
    </xf>
  </cellXfs>
  <cellStyles count="5">
    <cellStyle name="Lien hypertexte" xfId="4" builtinId="8"/>
    <cellStyle name="Normal" xfId="0" builtinId="0"/>
    <cellStyle name="Normal 2 2 2" xfId="2"/>
    <cellStyle name="Normal_475 - DPGF - Lot N°21 Fluides Médicaux" xfId="3"/>
    <cellStyle name="Pourcentage" xfId="1" builtinId="5"/>
  </cellStyles>
  <dxfs count="65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DDD9C4"/>
      <color rgb="FFBFBFBF"/>
      <color rgb="FF403A57"/>
      <color rgb="FF008EAA"/>
      <color rgb="FFFE5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47625</xdr:rowOff>
    </xdr:from>
    <xdr:to>
      <xdr:col>5</xdr:col>
      <xdr:colOff>247015</xdr:colOff>
      <xdr:row>6</xdr:row>
      <xdr:rowOff>62865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64F4CF-10AE-4078-B799-A2ABA5EE1B4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8425" y="47625"/>
          <a:ext cx="1799590" cy="1101090"/>
        </a:xfrm>
        <a:prstGeom prst="rect">
          <a:avLst/>
        </a:prstGeom>
      </xdr:spPr>
    </xdr:pic>
    <xdr:clientData/>
  </xdr:twoCellAnchor>
  <xdr:twoCellAnchor editAs="oneCell">
    <xdr:from>
      <xdr:col>0</xdr:col>
      <xdr:colOff>342348</xdr:colOff>
      <xdr:row>9</xdr:row>
      <xdr:rowOff>55217</xdr:rowOff>
    </xdr:from>
    <xdr:to>
      <xdr:col>1</xdr:col>
      <xdr:colOff>481710</xdr:colOff>
      <xdr:row>12</xdr:row>
      <xdr:rowOff>160649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2348" y="1645478"/>
          <a:ext cx="951058" cy="883997"/>
        </a:xfrm>
        <a:prstGeom prst="rect">
          <a:avLst/>
        </a:prstGeom>
      </xdr:spPr>
    </xdr:pic>
    <xdr:clientData/>
  </xdr:twoCellAnchor>
  <xdr:twoCellAnchor editAs="oneCell">
    <xdr:from>
      <xdr:col>1</xdr:col>
      <xdr:colOff>16565</xdr:colOff>
      <xdr:row>20</xdr:row>
      <xdr:rowOff>29373</xdr:rowOff>
    </xdr:from>
    <xdr:to>
      <xdr:col>6</xdr:col>
      <xdr:colOff>789609</xdr:colOff>
      <xdr:row>35</xdr:row>
      <xdr:rowOff>160130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28261" y="4027112"/>
          <a:ext cx="4831522" cy="27811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535304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4563556-59C8-490F-8AC5-AE3D03D1C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nnes@oteis.fr" TargetMode="External"/><Relationship Id="rId1" Type="http://schemas.openxmlformats.org/officeDocument/2006/relationships/hyperlink" Target="mailto:pellerin.a@wanadoo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54"/>
  <sheetViews>
    <sheetView tabSelected="1" view="pageBreakPreview" topLeftCell="A19" zoomScale="115" zoomScaleNormal="145" zoomScaleSheetLayoutView="115" workbookViewId="0">
      <selection activeCell="J47" sqref="J47"/>
    </sheetView>
  </sheetViews>
  <sheetFormatPr baseColWidth="10" defaultRowHeight="14" x14ac:dyDescent="0.3"/>
  <sheetData>
    <row r="8" spans="1:8" x14ac:dyDescent="0.3">
      <c r="A8" s="183" t="s">
        <v>19</v>
      </c>
      <c r="B8" s="183"/>
      <c r="C8" s="183"/>
      <c r="D8" s="183"/>
      <c r="E8" s="183"/>
      <c r="F8" s="183"/>
      <c r="G8" s="183"/>
      <c r="H8" s="183"/>
    </row>
    <row r="10" spans="1:8" ht="33.75" customHeight="1" x14ac:dyDescent="0.3">
      <c r="A10" s="184"/>
      <c r="B10" s="184"/>
      <c r="C10" s="187" t="s">
        <v>53</v>
      </c>
      <c r="D10" s="187"/>
      <c r="E10" s="187"/>
      <c r="F10" s="187" t="s">
        <v>211</v>
      </c>
      <c r="G10" s="187"/>
      <c r="H10" s="187"/>
    </row>
    <row r="11" spans="1:8" x14ac:dyDescent="0.3">
      <c r="A11" s="8"/>
      <c r="C11" s="179" t="s">
        <v>51</v>
      </c>
      <c r="D11" s="180"/>
      <c r="E11" s="181"/>
      <c r="F11" s="187"/>
      <c r="G11" s="187"/>
      <c r="H11" s="187"/>
    </row>
    <row r="12" spans="1:8" x14ac:dyDescent="0.3">
      <c r="C12" s="182" t="s">
        <v>212</v>
      </c>
      <c r="D12" s="180"/>
      <c r="E12" s="181"/>
      <c r="F12" s="180" t="s">
        <v>213</v>
      </c>
      <c r="G12" s="181"/>
      <c r="H12" s="181"/>
    </row>
    <row r="13" spans="1:8" x14ac:dyDescent="0.3">
      <c r="C13" s="182" t="s">
        <v>52</v>
      </c>
      <c r="D13" s="180"/>
      <c r="E13" s="181"/>
      <c r="F13" s="180" t="s">
        <v>214</v>
      </c>
      <c r="G13" s="181"/>
      <c r="H13" s="181"/>
    </row>
    <row r="14" spans="1:8" x14ac:dyDescent="0.3">
      <c r="C14" s="182"/>
      <c r="D14" s="180"/>
      <c r="E14" s="181"/>
      <c r="F14" s="180"/>
      <c r="G14" s="181"/>
      <c r="H14" s="181"/>
    </row>
    <row r="15" spans="1:8" ht="6.75" customHeight="1" x14ac:dyDescent="0.3">
      <c r="C15" s="52"/>
    </row>
    <row r="16" spans="1:8" x14ac:dyDescent="0.3">
      <c r="A16" s="185" t="s">
        <v>20</v>
      </c>
      <c r="B16" s="185"/>
      <c r="C16" s="185"/>
      <c r="D16" s="185"/>
      <c r="E16" s="185"/>
      <c r="F16" s="185"/>
      <c r="G16" s="185"/>
      <c r="H16" s="185"/>
    </row>
    <row r="17" spans="1:8" ht="11.25" customHeight="1" x14ac:dyDescent="0.3"/>
    <row r="18" spans="1:8" ht="23.25" customHeight="1" x14ac:dyDescent="0.3">
      <c r="A18" s="186" t="s">
        <v>159</v>
      </c>
      <c r="B18" s="186"/>
      <c r="C18" s="186"/>
      <c r="D18" s="186"/>
      <c r="E18" s="186"/>
      <c r="F18" s="186"/>
      <c r="G18" s="186"/>
      <c r="H18" s="186"/>
    </row>
    <row r="19" spans="1:8" ht="23.25" customHeight="1" x14ac:dyDescent="0.3">
      <c r="A19" s="186" t="s">
        <v>39</v>
      </c>
      <c r="B19" s="186"/>
      <c r="C19" s="186"/>
      <c r="D19" s="186"/>
      <c r="E19" s="186"/>
      <c r="F19" s="186"/>
      <c r="G19" s="186"/>
      <c r="H19" s="186"/>
    </row>
    <row r="20" spans="1:8" ht="23.25" customHeight="1" x14ac:dyDescent="0.3">
      <c r="A20" s="186" t="s">
        <v>40</v>
      </c>
      <c r="B20" s="186"/>
      <c r="C20" s="186"/>
      <c r="D20" s="186"/>
      <c r="E20" s="186"/>
      <c r="F20" s="186"/>
      <c r="G20" s="186"/>
      <c r="H20" s="186"/>
    </row>
    <row r="37" spans="1:8" ht="7.5" customHeight="1" x14ac:dyDescent="0.3"/>
    <row r="38" spans="1:8" ht="21" customHeight="1" x14ac:dyDescent="0.55000000000000004">
      <c r="A38" s="188" t="s">
        <v>215</v>
      </c>
      <c r="B38" s="188"/>
      <c r="C38" s="188"/>
      <c r="D38" s="188"/>
      <c r="E38" s="188"/>
      <c r="F38" s="188"/>
      <c r="G38" s="188"/>
      <c r="H38" s="188"/>
    </row>
    <row r="39" spans="1:8" ht="21" customHeight="1" x14ac:dyDescent="0.55000000000000004">
      <c r="A39" s="188" t="s">
        <v>21</v>
      </c>
      <c r="B39" s="188"/>
      <c r="C39" s="188"/>
      <c r="D39" s="188"/>
      <c r="E39" s="188"/>
      <c r="F39" s="188"/>
      <c r="G39" s="188"/>
      <c r="H39" s="188"/>
    </row>
    <row r="40" spans="1:8" ht="49.5" customHeight="1" x14ac:dyDescent="0.55000000000000004">
      <c r="A40" s="189" t="s">
        <v>210</v>
      </c>
      <c r="B40" s="189"/>
      <c r="C40" s="189"/>
      <c r="D40" s="189"/>
      <c r="E40" s="189"/>
      <c r="F40" s="189"/>
      <c r="G40" s="189"/>
      <c r="H40" s="189"/>
    </row>
    <row r="41" spans="1:8" ht="7.5" customHeight="1" x14ac:dyDescent="0.3"/>
    <row r="42" spans="1:8" x14ac:dyDescent="0.3">
      <c r="A42" s="183" t="s">
        <v>22</v>
      </c>
      <c r="B42" s="183"/>
      <c r="C42" s="183"/>
      <c r="D42" s="183"/>
      <c r="E42" s="183"/>
      <c r="F42" s="183"/>
      <c r="G42" s="183"/>
      <c r="H42" s="183"/>
    </row>
    <row r="43" spans="1:8" x14ac:dyDescent="0.3">
      <c r="G43" s="61"/>
    </row>
    <row r="44" spans="1:8" ht="17.25" customHeight="1" x14ac:dyDescent="0.3">
      <c r="A44" s="47" t="s">
        <v>23</v>
      </c>
      <c r="B44" s="47"/>
      <c r="C44" s="47"/>
      <c r="D44" s="49" t="s">
        <v>24</v>
      </c>
      <c r="E44" s="47"/>
      <c r="F44" s="50"/>
      <c r="G44" s="49"/>
      <c r="H44" s="48"/>
    </row>
    <row r="45" spans="1:8" ht="12" customHeight="1" x14ac:dyDescent="0.3">
      <c r="A45" s="53" t="s">
        <v>41</v>
      </c>
      <c r="B45" s="178"/>
      <c r="C45" s="178"/>
      <c r="D45" s="58" t="s">
        <v>46</v>
      </c>
      <c r="E45" s="38"/>
      <c r="F45" s="41"/>
      <c r="G45" s="53"/>
      <c r="H45" s="40"/>
    </row>
    <row r="46" spans="1:8" ht="12" customHeight="1" x14ac:dyDescent="0.3">
      <c r="A46" s="54" t="s">
        <v>42</v>
      </c>
      <c r="B46" s="178"/>
      <c r="C46" s="178"/>
      <c r="D46" s="59" t="s">
        <v>47</v>
      </c>
      <c r="E46" s="42"/>
      <c r="F46" s="46"/>
      <c r="G46" s="54"/>
      <c r="H46" s="45"/>
    </row>
    <row r="47" spans="1:8" ht="12" customHeight="1" x14ac:dyDescent="0.3">
      <c r="A47" s="54" t="s">
        <v>43</v>
      </c>
      <c r="B47" s="178"/>
      <c r="C47" s="178"/>
      <c r="D47" s="44" t="s">
        <v>48</v>
      </c>
      <c r="E47" s="42"/>
      <c r="F47" s="46"/>
      <c r="G47" s="9"/>
      <c r="H47" s="45"/>
    </row>
    <row r="48" spans="1:8" ht="12" customHeight="1" x14ac:dyDescent="0.3">
      <c r="A48" s="54" t="s">
        <v>44</v>
      </c>
      <c r="B48" s="178"/>
      <c r="C48" s="178"/>
      <c r="D48" s="44" t="s">
        <v>49</v>
      </c>
      <c r="E48" s="42"/>
      <c r="F48" s="46"/>
      <c r="G48" s="9"/>
      <c r="H48" s="45"/>
    </row>
    <row r="49" spans="1:8" ht="13.5" customHeight="1" x14ac:dyDescent="0.3">
      <c r="A49" s="57" t="s">
        <v>45</v>
      </c>
      <c r="B49" s="36"/>
      <c r="C49" s="36"/>
      <c r="D49" s="60" t="s">
        <v>50</v>
      </c>
      <c r="E49" s="35"/>
      <c r="F49" s="37"/>
      <c r="G49" s="57"/>
      <c r="H49" s="35"/>
    </row>
    <row r="50" spans="1:8" ht="19.5" customHeight="1" x14ac:dyDescent="0.3">
      <c r="B50" s="47"/>
      <c r="C50" s="47"/>
      <c r="D50" s="49"/>
      <c r="E50" s="48"/>
      <c r="F50" s="50"/>
      <c r="G50" s="49"/>
      <c r="H50" s="48"/>
    </row>
    <row r="51" spans="1:8" ht="12" customHeight="1" x14ac:dyDescent="0.3">
      <c r="A51" s="38"/>
      <c r="B51" s="51"/>
      <c r="C51" s="51"/>
      <c r="D51" s="39"/>
      <c r="E51" s="40"/>
      <c r="F51" s="41"/>
      <c r="G51" s="55"/>
      <c r="H51" s="40"/>
    </row>
    <row r="52" spans="1:8" ht="12" customHeight="1" x14ac:dyDescent="0.3">
      <c r="A52" s="42"/>
      <c r="B52" s="51"/>
      <c r="C52" s="51"/>
      <c r="D52" s="44"/>
      <c r="E52" s="45"/>
      <c r="F52" s="46"/>
      <c r="G52" s="54"/>
      <c r="H52" s="45"/>
    </row>
    <row r="53" spans="1:8" ht="12" customHeight="1" x14ac:dyDescent="0.3">
      <c r="A53" s="42"/>
      <c r="B53" s="51"/>
      <c r="C53" s="51"/>
      <c r="D53" s="44"/>
      <c r="E53" s="45"/>
      <c r="F53" s="46"/>
      <c r="G53" s="54"/>
      <c r="H53" s="45"/>
    </row>
    <row r="54" spans="1:8" ht="12" customHeight="1" x14ac:dyDescent="0.3">
      <c r="A54" s="45"/>
      <c r="B54" s="43"/>
      <c r="C54" s="43"/>
      <c r="D54" s="44"/>
      <c r="E54" s="45"/>
      <c r="F54" s="46"/>
      <c r="G54" s="56"/>
      <c r="H54" s="45"/>
    </row>
  </sheetData>
  <mergeCells count="12">
    <mergeCell ref="A20:H20"/>
    <mergeCell ref="A38:H38"/>
    <mergeCell ref="A39:H39"/>
    <mergeCell ref="A40:H40"/>
    <mergeCell ref="A42:H42"/>
    <mergeCell ref="A8:H8"/>
    <mergeCell ref="A10:B10"/>
    <mergeCell ref="A16:H16"/>
    <mergeCell ref="A18:H18"/>
    <mergeCell ref="A19:H19"/>
    <mergeCell ref="C10:E10"/>
    <mergeCell ref="F10:H11"/>
  </mergeCells>
  <hyperlinks>
    <hyperlink ref="A49" r:id="rId1" display="mailto:pellerin.a@wanadoo.fr"/>
    <hyperlink ref="D49" r:id="rId2" display="mailto:rennes@oteis.fr"/>
  </hyperlinks>
  <printOptions horizontalCentered="1"/>
  <pageMargins left="7.874015748031496E-2" right="7.874015748031496E-2" top="0.35433070866141736" bottom="0.35433070866141736" header="0.31496062992125984" footer="0.31496062992125984"/>
  <pageSetup paperSize="9" scale="98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Zeros="0" tabSelected="1" zoomScaleNormal="100" workbookViewId="0">
      <selection activeCell="J47" sqref="J47"/>
    </sheetView>
  </sheetViews>
  <sheetFormatPr baseColWidth="10" defaultColWidth="11" defaultRowHeight="14.5" x14ac:dyDescent="0.35"/>
  <cols>
    <col min="1" max="1" width="11.58203125" style="10" customWidth="1"/>
    <col min="2" max="2" width="45.75" style="11" customWidth="1"/>
    <col min="3" max="3" width="7.83203125" style="11" customWidth="1"/>
    <col min="4" max="4" width="1.33203125" style="11" customWidth="1"/>
    <col min="5" max="5" width="8.25" style="11" customWidth="1"/>
    <col min="6" max="6" width="10.25" style="11" customWidth="1"/>
    <col min="7" max="7" width="11.75" style="11" customWidth="1"/>
    <col min="8" max="8" width="1.33203125" style="11" customWidth="1"/>
    <col min="9" max="9" width="21.75" style="11" customWidth="1"/>
    <col min="10" max="16384" width="11" style="11"/>
  </cols>
  <sheetData>
    <row r="1" spans="1:9" ht="87" customHeight="1" x14ac:dyDescent="0.35"/>
    <row r="2" spans="1:9" ht="64.5" customHeight="1" x14ac:dyDescent="0.35">
      <c r="A2" s="202" t="s">
        <v>198</v>
      </c>
      <c r="B2" s="203"/>
      <c r="C2" s="12" t="s">
        <v>0</v>
      </c>
      <c r="D2" s="13"/>
      <c r="E2" s="191" t="str">
        <f>"Cadre DPGF du lot n° "&amp;A5&amp;" - "&amp;B5</f>
        <v>Cadre DPGF du lot n° 6 - Men int / Cloisons seches / Plafonds suspendus</v>
      </c>
      <c r="F2" s="192"/>
      <c r="G2" s="192"/>
      <c r="H2" s="192"/>
      <c r="I2" s="193"/>
    </row>
    <row r="3" spans="1:9" ht="24" customHeight="1" x14ac:dyDescent="0.35">
      <c r="A3" s="204"/>
      <c r="B3" s="205"/>
      <c r="C3" s="14" t="s">
        <v>37</v>
      </c>
      <c r="D3" s="15"/>
      <c r="E3" s="194"/>
      <c r="F3" s="195"/>
      <c r="G3" s="195"/>
      <c r="H3" s="195"/>
      <c r="I3" s="196"/>
    </row>
    <row r="4" spans="1:9" ht="15.5" x14ac:dyDescent="0.35">
      <c r="A4" s="197" t="s">
        <v>2</v>
      </c>
      <c r="B4" s="198"/>
      <c r="C4" s="16" t="s">
        <v>3</v>
      </c>
      <c r="D4" s="17"/>
      <c r="E4" s="1"/>
      <c r="F4" s="199"/>
      <c r="G4" s="200"/>
      <c r="H4" s="2"/>
      <c r="I4" s="3"/>
    </row>
    <row r="5" spans="1:9" x14ac:dyDescent="0.35">
      <c r="A5" s="18">
        <v>6</v>
      </c>
      <c r="B5" s="19" t="s">
        <v>209</v>
      </c>
      <c r="C5" s="34" t="s">
        <v>38</v>
      </c>
      <c r="D5" s="20"/>
      <c r="E5" s="4"/>
      <c r="F5" s="201"/>
      <c r="G5" s="201"/>
      <c r="H5" s="5"/>
      <c r="I5" s="6"/>
    </row>
    <row r="6" spans="1:9" x14ac:dyDescent="0.35">
      <c r="A6" s="21"/>
      <c r="B6" s="22"/>
      <c r="C6" s="23"/>
      <c r="D6" s="23"/>
      <c r="E6" s="24"/>
      <c r="F6" s="25"/>
      <c r="G6" s="26"/>
      <c r="H6" s="23"/>
      <c r="I6" s="26"/>
    </row>
    <row r="7" spans="1:9" x14ac:dyDescent="0.35">
      <c r="A7" s="27"/>
      <c r="B7" s="28"/>
      <c r="C7" s="27"/>
      <c r="D7" s="29"/>
      <c r="E7" s="30"/>
      <c r="F7" s="30"/>
      <c r="G7" s="30"/>
      <c r="H7" s="29"/>
      <c r="I7" s="31"/>
    </row>
    <row r="8" spans="1:9" x14ac:dyDescent="0.35">
      <c r="A8" s="190" t="s">
        <v>25</v>
      </c>
      <c r="B8" s="190"/>
      <c r="C8" s="190"/>
      <c r="D8" s="190"/>
      <c r="E8" s="190"/>
      <c r="F8" s="190"/>
      <c r="G8" s="190"/>
      <c r="H8" s="190"/>
      <c r="I8" s="190"/>
    </row>
    <row r="9" spans="1:9" ht="42" customHeight="1" x14ac:dyDescent="0.35">
      <c r="B9" s="10"/>
      <c r="C9" s="10"/>
      <c r="D9" s="10"/>
      <c r="E9" s="10"/>
      <c r="F9" s="10"/>
      <c r="G9" s="10"/>
      <c r="H9" s="10"/>
      <c r="I9" s="10"/>
    </row>
    <row r="10" spans="1:9" ht="22.5" customHeight="1" x14ac:dyDescent="0.35">
      <c r="A10" s="206" t="s">
        <v>26</v>
      </c>
      <c r="B10" s="206"/>
      <c r="C10" s="206"/>
      <c r="D10" s="206"/>
      <c r="E10" s="206"/>
      <c r="F10" s="206"/>
      <c r="G10" s="206"/>
      <c r="H10" s="206"/>
      <c r="I10" s="206"/>
    </row>
    <row r="11" spans="1:9" ht="26.25" customHeight="1" x14ac:dyDescent="0.35">
      <c r="A11" s="206" t="s">
        <v>27</v>
      </c>
      <c r="B11" s="206"/>
      <c r="C11" s="206"/>
      <c r="D11" s="206"/>
      <c r="E11" s="206"/>
      <c r="F11" s="206"/>
      <c r="G11" s="206"/>
      <c r="H11" s="206"/>
      <c r="I11" s="206"/>
    </row>
    <row r="12" spans="1:9" ht="27" customHeight="1" x14ac:dyDescent="0.35">
      <c r="A12" s="209" t="s">
        <v>28</v>
      </c>
      <c r="B12" s="209"/>
      <c r="C12" s="209"/>
      <c r="D12" s="209"/>
      <c r="E12" s="209"/>
      <c r="F12" s="209"/>
      <c r="G12" s="209"/>
      <c r="H12" s="209"/>
      <c r="I12" s="209"/>
    </row>
    <row r="13" spans="1:9" ht="18" customHeight="1" x14ac:dyDescent="0.35">
      <c r="A13" s="32" t="s">
        <v>29</v>
      </c>
      <c r="B13" s="209" t="s">
        <v>30</v>
      </c>
      <c r="C13" s="209"/>
      <c r="D13" s="209"/>
      <c r="E13" s="209"/>
      <c r="F13" s="209"/>
      <c r="G13" s="209"/>
      <c r="H13" s="207"/>
      <c r="I13" s="207"/>
    </row>
    <row r="14" spans="1:9" ht="18" customHeight="1" x14ac:dyDescent="0.35">
      <c r="B14" s="206" t="s">
        <v>31</v>
      </c>
      <c r="C14" s="206"/>
      <c r="D14" s="206"/>
      <c r="E14" s="206"/>
      <c r="F14" s="206"/>
      <c r="G14" s="206"/>
      <c r="H14" s="206"/>
      <c r="I14" s="206"/>
    </row>
    <row r="15" spans="1:9" ht="18" customHeight="1" x14ac:dyDescent="0.35">
      <c r="B15" s="206" t="s">
        <v>32</v>
      </c>
      <c r="C15" s="207"/>
      <c r="D15" s="207"/>
      <c r="E15" s="207"/>
      <c r="F15" s="207"/>
      <c r="G15" s="207"/>
      <c r="H15" s="207"/>
      <c r="I15" s="207"/>
    </row>
    <row r="16" spans="1:9" ht="24" customHeight="1" x14ac:dyDescent="0.35">
      <c r="A16" s="206" t="s">
        <v>33</v>
      </c>
      <c r="B16" s="206"/>
      <c r="C16" s="206"/>
      <c r="D16" s="206"/>
      <c r="E16" s="206"/>
      <c r="F16" s="206"/>
      <c r="G16" s="206"/>
      <c r="H16" s="207"/>
      <c r="I16" s="207"/>
    </row>
    <row r="17" spans="1:9" ht="23.25" customHeight="1" x14ac:dyDescent="0.35">
      <c r="A17" s="206" t="s">
        <v>18</v>
      </c>
      <c r="B17" s="206"/>
      <c r="C17" s="206"/>
      <c r="D17" s="206"/>
      <c r="E17" s="206"/>
      <c r="F17" s="206"/>
      <c r="G17" s="206"/>
      <c r="H17" s="207"/>
      <c r="I17" s="207"/>
    </row>
    <row r="18" spans="1:9" ht="26.25" customHeight="1" x14ac:dyDescent="0.35">
      <c r="A18" s="206" t="s">
        <v>34</v>
      </c>
      <c r="B18" s="206"/>
      <c r="C18" s="206"/>
      <c r="D18" s="206"/>
      <c r="E18" s="206"/>
      <c r="F18" s="206"/>
      <c r="G18" s="206"/>
      <c r="H18" s="207"/>
      <c r="I18" s="207"/>
    </row>
    <row r="19" spans="1:9" ht="42" customHeight="1" x14ac:dyDescent="0.35">
      <c r="A19" s="33" t="s">
        <v>35</v>
      </c>
      <c r="B19" s="208" t="s">
        <v>36</v>
      </c>
      <c r="C19" s="208"/>
      <c r="D19" s="208"/>
      <c r="E19" s="208"/>
      <c r="F19" s="208"/>
      <c r="G19" s="208"/>
      <c r="H19" s="208"/>
      <c r="I19" s="208"/>
    </row>
    <row r="20" spans="1:9" ht="42" customHeight="1" x14ac:dyDescent="0.35">
      <c r="B20" s="10"/>
      <c r="C20" s="10"/>
      <c r="D20" s="10"/>
      <c r="E20" s="10"/>
      <c r="F20" s="10"/>
      <c r="G20" s="10"/>
      <c r="H20" s="10"/>
      <c r="I20" s="10"/>
    </row>
    <row r="21" spans="1:9" ht="42" customHeight="1" x14ac:dyDescent="0.35">
      <c r="B21" s="10"/>
      <c r="C21" s="10"/>
      <c r="D21" s="10"/>
      <c r="E21" s="10"/>
      <c r="F21" s="10"/>
      <c r="G21" s="10"/>
      <c r="H21" s="10"/>
      <c r="I21" s="10"/>
    </row>
    <row r="22" spans="1:9" ht="42" customHeight="1" x14ac:dyDescent="0.35">
      <c r="B22" s="10"/>
      <c r="C22" s="10"/>
      <c r="D22" s="10"/>
      <c r="E22" s="10"/>
      <c r="F22" s="10"/>
      <c r="G22" s="10"/>
      <c r="H22" s="10"/>
      <c r="I22" s="10"/>
    </row>
    <row r="23" spans="1:9" ht="42" customHeight="1" x14ac:dyDescent="0.35"/>
    <row r="24" spans="1:9" ht="42" customHeight="1" x14ac:dyDescent="0.35"/>
    <row r="25" spans="1:9" ht="42" customHeight="1" x14ac:dyDescent="0.35"/>
    <row r="26" spans="1:9" ht="42" customHeight="1" x14ac:dyDescent="0.35"/>
    <row r="27" spans="1:9" ht="42" customHeight="1" x14ac:dyDescent="0.35"/>
    <row r="28" spans="1:9" ht="42" customHeight="1" x14ac:dyDescent="0.35"/>
    <row r="29" spans="1:9" ht="42" customHeight="1" x14ac:dyDescent="0.35"/>
    <row r="30" spans="1:9" ht="42" customHeight="1" x14ac:dyDescent="0.35"/>
    <row r="31" spans="1:9" ht="42" customHeight="1" x14ac:dyDescent="0.35"/>
    <row r="32" spans="1:9" ht="42" customHeight="1" x14ac:dyDescent="0.35"/>
    <row r="33" ht="15" customHeight="1" x14ac:dyDescent="0.35"/>
  </sheetData>
  <mergeCells count="17">
    <mergeCell ref="A16:I16"/>
    <mergeCell ref="A17:I17"/>
    <mergeCell ref="A18:I18"/>
    <mergeCell ref="B19:I19"/>
    <mergeCell ref="A10:I10"/>
    <mergeCell ref="A11:I11"/>
    <mergeCell ref="A12:I12"/>
    <mergeCell ref="B13:I13"/>
    <mergeCell ref="B14:I14"/>
    <mergeCell ref="B15:I15"/>
    <mergeCell ref="A8:I8"/>
    <mergeCell ref="E2:I2"/>
    <mergeCell ref="E3:I3"/>
    <mergeCell ref="A4:B4"/>
    <mergeCell ref="F4:G4"/>
    <mergeCell ref="F5:G5"/>
    <mergeCell ref="A2:B3"/>
  </mergeCells>
  <conditionalFormatting sqref="A4:F6 G6 H4:I6 A7:I7 A2 C2:D3">
    <cfRule type="cellIs" dxfId="654" priority="4" operator="equal">
      <formula>0</formula>
    </cfRule>
  </conditionalFormatting>
  <conditionalFormatting sqref="E2:I2">
    <cfRule type="cellIs" dxfId="653" priority="3" operator="equal">
      <formula>0</formula>
    </cfRule>
  </conditionalFormatting>
  <conditionalFormatting sqref="E3">
    <cfRule type="cellIs" dxfId="652" priority="2" operator="equal">
      <formula>0</formula>
    </cfRule>
  </conditionalFormatting>
  <conditionalFormatting sqref="E3">
    <cfRule type="cellIs" dxfId="651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3" fitToHeight="0" orientation="portrait" r:id="rId1"/>
  <headerFooter>
    <oddFooter>&amp;L&amp;"Calibri,Normal"&amp;9&amp;K00-028&amp;A&amp;C&amp;9&amp;K00-031Mars 2024&amp;R&amp;"Calibri,Normal"&amp;9&amp;K00-028page &amp;P |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7"/>
  <sheetViews>
    <sheetView showZeros="0" tabSelected="1" view="pageBreakPreview" zoomScaleNormal="100" zoomScaleSheetLayoutView="100" workbookViewId="0">
      <selection activeCell="J47" sqref="J47"/>
    </sheetView>
  </sheetViews>
  <sheetFormatPr baseColWidth="10" defaultColWidth="11" defaultRowHeight="14.5" x14ac:dyDescent="0.35"/>
  <cols>
    <col min="1" max="1" width="7.75" style="62" customWidth="1"/>
    <col min="2" max="2" width="47" style="63" customWidth="1"/>
    <col min="3" max="3" width="7.83203125" style="63" customWidth="1"/>
    <col min="4" max="4" width="1.33203125" style="63" customWidth="1"/>
    <col min="5" max="5" width="8.25" style="63" customWidth="1"/>
    <col min="6" max="6" width="10.25" style="63" customWidth="1"/>
    <col min="7" max="7" width="11.75" style="63" customWidth="1"/>
    <col min="8" max="8" width="1.33203125" style="63" customWidth="1"/>
    <col min="9" max="9" width="21.75" style="63" customWidth="1"/>
    <col min="10" max="16384" width="11" style="63"/>
  </cols>
  <sheetData>
    <row r="1" spans="1:9" ht="87" customHeight="1" x14ac:dyDescent="0.35"/>
    <row r="2" spans="1:9" ht="44.5" customHeight="1" x14ac:dyDescent="0.35">
      <c r="A2" s="219" t="str">
        <f>Présentation!A2</f>
        <v xml:space="preserve">REHABILITATION BAT D
RESIDENCE GREMILLON | Hérouville-Saint-Clair
                                              CROUS NORMANDIE
</v>
      </c>
      <c r="B2" s="220"/>
      <c r="C2" s="12" t="s">
        <v>0</v>
      </c>
      <c r="D2" s="13"/>
      <c r="E2" s="191" t="str">
        <f>"Cadre DPGF du lot n° "&amp;A5&amp;" - "&amp;B5</f>
        <v>Cadre DPGF du lot n° 6 - Men int / Cloisons seches / Plafonds suspendus</v>
      </c>
      <c r="F2" s="192"/>
      <c r="G2" s="192"/>
      <c r="H2" s="192"/>
      <c r="I2" s="193"/>
    </row>
    <row r="3" spans="1:9" ht="15.65" customHeight="1" x14ac:dyDescent="0.35">
      <c r="A3" s="221"/>
      <c r="B3" s="222"/>
      <c r="C3" s="14" t="s">
        <v>37</v>
      </c>
      <c r="D3" s="15"/>
      <c r="E3" s="194" t="s">
        <v>1</v>
      </c>
      <c r="F3" s="195"/>
      <c r="G3" s="195"/>
      <c r="H3" s="195"/>
      <c r="I3" s="196"/>
    </row>
    <row r="4" spans="1:9" ht="15.5" x14ac:dyDescent="0.35">
      <c r="A4" s="197" t="s">
        <v>2</v>
      </c>
      <c r="B4" s="198"/>
      <c r="C4" s="16" t="s">
        <v>3</v>
      </c>
      <c r="D4" s="17"/>
      <c r="E4" s="1" t="s">
        <v>4</v>
      </c>
      <c r="F4" s="199">
        <f>+I233</f>
        <v>0</v>
      </c>
      <c r="G4" s="200"/>
      <c r="H4" s="2"/>
      <c r="I4" s="3" t="s">
        <v>157</v>
      </c>
    </row>
    <row r="5" spans="1:9" x14ac:dyDescent="0.35">
      <c r="A5" s="18">
        <f>Présentation!N°_LOT</f>
        <v>6</v>
      </c>
      <c r="B5" s="19" t="str">
        <f>Présentation!LOT</f>
        <v>Men int / Cloisons seches / Plafonds suspendus</v>
      </c>
      <c r="C5" s="64">
        <v>1</v>
      </c>
      <c r="D5" s="20"/>
      <c r="E5" s="4"/>
      <c r="F5" s="201" t="e">
        <f>+#REF!</f>
        <v>#REF!</v>
      </c>
      <c r="G5" s="201"/>
      <c r="H5" s="5"/>
      <c r="I5" s="6"/>
    </row>
    <row r="6" spans="1:9" ht="15" customHeight="1" x14ac:dyDescent="0.35">
      <c r="A6" s="65"/>
      <c r="B6" s="66"/>
      <c r="C6" s="67"/>
      <c r="D6" s="67"/>
      <c r="E6" s="68"/>
      <c r="F6" s="69"/>
      <c r="G6" s="70"/>
      <c r="H6" s="67"/>
      <c r="I6" s="70"/>
    </row>
    <row r="7" spans="1:9" x14ac:dyDescent="0.35">
      <c r="A7" s="71" t="s">
        <v>5</v>
      </c>
      <c r="B7" s="72" t="s">
        <v>6</v>
      </c>
      <c r="C7" s="72" t="s">
        <v>7</v>
      </c>
      <c r="D7" s="73"/>
      <c r="E7" s="72" t="s">
        <v>8</v>
      </c>
      <c r="F7" s="72" t="s">
        <v>9</v>
      </c>
      <c r="G7" s="72" t="s">
        <v>10</v>
      </c>
      <c r="H7" s="73"/>
      <c r="I7" s="74" t="s">
        <v>11</v>
      </c>
    </row>
    <row r="8" spans="1:9" x14ac:dyDescent="0.35">
      <c r="A8" s="75"/>
      <c r="B8" s="76"/>
      <c r="C8" s="77"/>
      <c r="D8" s="78"/>
      <c r="E8" s="78"/>
      <c r="F8" s="67"/>
      <c r="G8" s="78"/>
      <c r="H8" s="78"/>
      <c r="I8" s="79"/>
    </row>
    <row r="9" spans="1:9" x14ac:dyDescent="0.35">
      <c r="A9" s="80" t="s">
        <v>12</v>
      </c>
      <c r="B9" s="81" t="s">
        <v>54</v>
      </c>
      <c r="C9" s="80"/>
      <c r="D9" s="82"/>
      <c r="E9" s="80"/>
      <c r="F9" s="80"/>
      <c r="G9" s="80"/>
      <c r="H9" s="82"/>
      <c r="I9" s="83">
        <f>SUM(G10:G13)</f>
        <v>0</v>
      </c>
    </row>
    <row r="10" spans="1:9" x14ac:dyDescent="0.35">
      <c r="A10" s="112"/>
      <c r="B10" s="113"/>
      <c r="C10" s="114"/>
      <c r="D10" s="84"/>
      <c r="E10" s="115"/>
      <c r="F10" s="116"/>
      <c r="G10" s="116"/>
      <c r="H10" s="84"/>
      <c r="I10" s="155"/>
    </row>
    <row r="11" spans="1:9" x14ac:dyDescent="0.35">
      <c r="A11" s="112"/>
      <c r="B11" s="113" t="s">
        <v>55</v>
      </c>
      <c r="C11" s="114" t="s">
        <v>15</v>
      </c>
      <c r="D11" s="110"/>
      <c r="E11" s="117"/>
      <c r="F11" s="118"/>
      <c r="G11" s="118">
        <f>E11*F11</f>
        <v>0</v>
      </c>
      <c r="H11" s="84"/>
      <c r="I11" s="156"/>
    </row>
    <row r="12" spans="1:9" x14ac:dyDescent="0.35">
      <c r="A12" s="112"/>
      <c r="B12" s="113" t="s">
        <v>68</v>
      </c>
      <c r="C12" s="114" t="s">
        <v>15</v>
      </c>
      <c r="D12" s="107"/>
      <c r="E12" s="117"/>
      <c r="F12" s="118"/>
      <c r="G12" s="118"/>
      <c r="H12" s="84"/>
      <c r="I12" s="156"/>
    </row>
    <row r="13" spans="1:9" x14ac:dyDescent="0.35">
      <c r="A13" s="112"/>
      <c r="B13" s="113"/>
      <c r="C13" s="114"/>
      <c r="D13" s="85"/>
      <c r="E13" s="117"/>
      <c r="F13" s="118"/>
      <c r="G13" s="118"/>
      <c r="H13" s="84"/>
      <c r="I13" s="157"/>
    </row>
    <row r="14" spans="1:9" x14ac:dyDescent="0.35">
      <c r="A14" s="80" t="s">
        <v>13</v>
      </c>
      <c r="B14" s="81" t="s">
        <v>73</v>
      </c>
      <c r="C14" s="80"/>
      <c r="D14" s="82"/>
      <c r="E14" s="80"/>
      <c r="F14" s="80"/>
      <c r="G14" s="80"/>
      <c r="H14" s="82"/>
      <c r="I14" s="83">
        <f>SUM(G15:G36)</f>
        <v>0</v>
      </c>
    </row>
    <row r="15" spans="1:9" x14ac:dyDescent="0.35">
      <c r="A15" s="119"/>
      <c r="B15" s="120"/>
      <c r="C15" s="121"/>
      <c r="D15" s="85"/>
      <c r="E15" s="126"/>
      <c r="F15" s="127"/>
      <c r="G15" s="127"/>
      <c r="H15" s="84"/>
      <c r="I15" s="155"/>
    </row>
    <row r="16" spans="1:9" x14ac:dyDescent="0.35">
      <c r="A16" s="112"/>
      <c r="B16" s="86" t="s">
        <v>57</v>
      </c>
      <c r="C16" s="114"/>
      <c r="D16" s="85"/>
      <c r="E16" s="117"/>
      <c r="F16" s="118"/>
      <c r="G16" s="118">
        <f>E16*F16</f>
        <v>0</v>
      </c>
      <c r="H16" s="84"/>
      <c r="I16" s="156"/>
    </row>
    <row r="17" spans="1:9" x14ac:dyDescent="0.35">
      <c r="A17" s="112"/>
      <c r="B17" s="86" t="s">
        <v>58</v>
      </c>
      <c r="C17" s="114"/>
      <c r="D17" s="85"/>
      <c r="E17" s="117"/>
      <c r="F17" s="118"/>
      <c r="G17" s="118"/>
      <c r="H17" s="84"/>
      <c r="I17" s="156"/>
    </row>
    <row r="18" spans="1:9" x14ac:dyDescent="0.35">
      <c r="A18" s="112"/>
      <c r="B18" s="122" t="s">
        <v>75</v>
      </c>
      <c r="C18" s="114" t="s">
        <v>61</v>
      </c>
      <c r="D18" s="85"/>
      <c r="E18" s="117"/>
      <c r="F18" s="118"/>
      <c r="G18" s="118"/>
      <c r="H18" s="84"/>
      <c r="I18" s="157"/>
    </row>
    <row r="19" spans="1:9" x14ac:dyDescent="0.35">
      <c r="A19" s="112"/>
      <c r="B19" s="122" t="s">
        <v>76</v>
      </c>
      <c r="C19" s="114" t="s">
        <v>61</v>
      </c>
      <c r="D19" s="85"/>
      <c r="E19" s="117"/>
      <c r="F19" s="118"/>
      <c r="G19" s="118"/>
      <c r="H19" s="84"/>
      <c r="I19" s="155"/>
    </row>
    <row r="20" spans="1:9" x14ac:dyDescent="0.35">
      <c r="A20" s="112"/>
      <c r="B20" s="122" t="s">
        <v>77</v>
      </c>
      <c r="C20" s="114" t="s">
        <v>61</v>
      </c>
      <c r="D20" s="85"/>
      <c r="E20" s="117"/>
      <c r="F20" s="118"/>
      <c r="G20" s="118"/>
      <c r="H20" s="84"/>
      <c r="I20" s="156"/>
    </row>
    <row r="21" spans="1:9" x14ac:dyDescent="0.35">
      <c r="A21" s="112"/>
      <c r="B21" s="122" t="s">
        <v>78</v>
      </c>
      <c r="C21" s="114" t="s">
        <v>61</v>
      </c>
      <c r="D21" s="85"/>
      <c r="E21" s="117"/>
      <c r="F21" s="118"/>
      <c r="G21" s="118"/>
      <c r="H21" s="84"/>
      <c r="I21" s="156"/>
    </row>
    <row r="22" spans="1:9" x14ac:dyDescent="0.35">
      <c r="A22" s="112"/>
      <c r="B22" s="122" t="s">
        <v>79</v>
      </c>
      <c r="C22" s="114" t="s">
        <v>61</v>
      </c>
      <c r="D22" s="85"/>
      <c r="E22" s="117"/>
      <c r="F22" s="118"/>
      <c r="G22" s="118"/>
      <c r="H22" s="84"/>
      <c r="I22" s="157"/>
    </row>
    <row r="23" spans="1:9" x14ac:dyDescent="0.35">
      <c r="A23" s="112"/>
      <c r="B23" s="122" t="s">
        <v>80</v>
      </c>
      <c r="C23" s="114" t="s">
        <v>61</v>
      </c>
      <c r="D23" s="85"/>
      <c r="E23" s="117"/>
      <c r="F23" s="118"/>
      <c r="G23" s="118"/>
      <c r="H23" s="84"/>
      <c r="I23" s="155"/>
    </row>
    <row r="24" spans="1:9" x14ac:dyDescent="0.35">
      <c r="A24" s="112"/>
      <c r="B24" s="122" t="s">
        <v>81</v>
      </c>
      <c r="C24" s="114" t="s">
        <v>61</v>
      </c>
      <c r="D24" s="85"/>
      <c r="E24" s="117"/>
      <c r="F24" s="118"/>
      <c r="G24" s="118"/>
      <c r="H24" s="84"/>
      <c r="I24" s="156"/>
    </row>
    <row r="25" spans="1:9" x14ac:dyDescent="0.35">
      <c r="A25" s="112"/>
      <c r="B25" s="122" t="s">
        <v>82</v>
      </c>
      <c r="C25" s="114" t="s">
        <v>61</v>
      </c>
      <c r="D25" s="85"/>
      <c r="E25" s="117"/>
      <c r="F25" s="118"/>
      <c r="G25" s="118"/>
      <c r="H25" s="84"/>
      <c r="I25" s="156"/>
    </row>
    <row r="26" spans="1:9" x14ac:dyDescent="0.35">
      <c r="A26" s="112"/>
      <c r="B26" s="122" t="s">
        <v>83</v>
      </c>
      <c r="C26" s="114" t="s">
        <v>61</v>
      </c>
      <c r="D26" s="85"/>
      <c r="E26" s="117"/>
      <c r="F26" s="118"/>
      <c r="G26" s="118"/>
      <c r="H26" s="84"/>
      <c r="I26" s="157"/>
    </row>
    <row r="27" spans="1:9" x14ac:dyDescent="0.35">
      <c r="A27" s="112"/>
      <c r="B27" s="122" t="s">
        <v>84</v>
      </c>
      <c r="C27" s="114" t="s">
        <v>61</v>
      </c>
      <c r="D27" s="85"/>
      <c r="E27" s="117"/>
      <c r="F27" s="118"/>
      <c r="G27" s="118"/>
      <c r="H27" s="84"/>
      <c r="I27" s="155"/>
    </row>
    <row r="28" spans="1:9" x14ac:dyDescent="0.35">
      <c r="A28" s="112"/>
      <c r="B28" s="122" t="s">
        <v>85</v>
      </c>
      <c r="C28" s="114" t="s">
        <v>61</v>
      </c>
      <c r="D28" s="85"/>
      <c r="E28" s="117"/>
      <c r="F28" s="118"/>
      <c r="G28" s="118"/>
      <c r="H28" s="84"/>
      <c r="I28" s="156"/>
    </row>
    <row r="29" spans="1:9" x14ac:dyDescent="0.35">
      <c r="A29" s="112"/>
      <c r="B29" s="122" t="s">
        <v>86</v>
      </c>
      <c r="C29" s="114" t="s">
        <v>61</v>
      </c>
      <c r="D29" s="85"/>
      <c r="E29" s="117"/>
      <c r="F29" s="118"/>
      <c r="G29" s="118"/>
      <c r="H29" s="84"/>
      <c r="I29" s="156"/>
    </row>
    <row r="30" spans="1:9" x14ac:dyDescent="0.35">
      <c r="A30" s="112"/>
      <c r="B30" s="122" t="s">
        <v>87</v>
      </c>
      <c r="C30" s="114" t="s">
        <v>61</v>
      </c>
      <c r="D30" s="85"/>
      <c r="E30" s="117"/>
      <c r="F30" s="118"/>
      <c r="G30" s="118"/>
      <c r="H30" s="84"/>
      <c r="I30" s="157"/>
    </row>
    <row r="31" spans="1:9" x14ac:dyDescent="0.35">
      <c r="A31" s="112"/>
      <c r="B31" s="122" t="s">
        <v>88</v>
      </c>
      <c r="C31" s="114" t="s">
        <v>61</v>
      </c>
      <c r="D31" s="85"/>
      <c r="E31" s="117"/>
      <c r="F31" s="118"/>
      <c r="G31" s="118"/>
      <c r="H31" s="84"/>
      <c r="I31" s="155"/>
    </row>
    <row r="32" spans="1:9" x14ac:dyDescent="0.35">
      <c r="A32" s="112"/>
      <c r="B32" s="122" t="s">
        <v>89</v>
      </c>
      <c r="C32" s="114" t="s">
        <v>61</v>
      </c>
      <c r="D32" s="85"/>
      <c r="E32" s="117"/>
      <c r="F32" s="118"/>
      <c r="G32" s="118"/>
      <c r="H32" s="84"/>
      <c r="I32" s="156"/>
    </row>
    <row r="33" spans="1:9" x14ac:dyDescent="0.35">
      <c r="A33" s="112"/>
      <c r="B33" s="122" t="s">
        <v>90</v>
      </c>
      <c r="C33" s="114" t="s">
        <v>61</v>
      </c>
      <c r="D33" s="85"/>
      <c r="E33" s="117"/>
      <c r="F33" s="118"/>
      <c r="G33" s="118"/>
      <c r="H33" s="84"/>
      <c r="I33" s="156"/>
    </row>
    <row r="34" spans="1:9" x14ac:dyDescent="0.35">
      <c r="A34" s="123"/>
      <c r="B34" s="122" t="s">
        <v>207</v>
      </c>
      <c r="C34" s="114" t="s">
        <v>61</v>
      </c>
      <c r="D34" s="85"/>
      <c r="E34" s="128"/>
      <c r="F34" s="129"/>
      <c r="G34" s="129"/>
      <c r="H34" s="84"/>
      <c r="I34" s="156"/>
    </row>
    <row r="35" spans="1:9" x14ac:dyDescent="0.35">
      <c r="A35" s="123"/>
      <c r="B35" s="122" t="s">
        <v>208</v>
      </c>
      <c r="C35" s="114" t="s">
        <v>61</v>
      </c>
      <c r="D35" s="85"/>
      <c r="E35" s="128"/>
      <c r="F35" s="129"/>
      <c r="G35" s="129"/>
      <c r="H35" s="84"/>
      <c r="I35" s="156"/>
    </row>
    <row r="36" spans="1:9" x14ac:dyDescent="0.35">
      <c r="A36" s="123"/>
      <c r="B36" s="124"/>
      <c r="C36" s="125"/>
      <c r="D36" s="85"/>
      <c r="E36" s="128"/>
      <c r="F36" s="129"/>
      <c r="G36" s="129"/>
      <c r="H36" s="84"/>
      <c r="I36" s="157"/>
    </row>
    <row r="37" spans="1:9" x14ac:dyDescent="0.35">
      <c r="A37" s="80" t="s">
        <v>56</v>
      </c>
      <c r="B37" s="81" t="s">
        <v>91</v>
      </c>
      <c r="C37" s="80"/>
      <c r="D37" s="82"/>
      <c r="E37" s="80"/>
      <c r="F37" s="80"/>
      <c r="G37" s="80"/>
      <c r="H37" s="82"/>
      <c r="I37" s="83">
        <f>SUM(G38:G40)</f>
        <v>0</v>
      </c>
    </row>
    <row r="38" spans="1:9" x14ac:dyDescent="0.35">
      <c r="A38" s="112"/>
      <c r="B38" s="113"/>
      <c r="C38" s="114"/>
      <c r="D38" s="85"/>
      <c r="E38" s="117"/>
      <c r="F38" s="118"/>
      <c r="G38" s="118"/>
      <c r="H38" s="84"/>
      <c r="I38" s="155"/>
    </row>
    <row r="39" spans="1:9" x14ac:dyDescent="0.35">
      <c r="A39" s="112"/>
      <c r="B39" s="122" t="s">
        <v>74</v>
      </c>
      <c r="C39" s="114" t="s">
        <v>61</v>
      </c>
      <c r="D39" s="111"/>
      <c r="E39" s="115"/>
      <c r="F39" s="116"/>
      <c r="G39" s="116"/>
      <c r="H39" s="111"/>
      <c r="I39" s="156"/>
    </row>
    <row r="40" spans="1:9" x14ac:dyDescent="0.35">
      <c r="A40" s="112"/>
      <c r="B40" s="113"/>
      <c r="C40" s="114"/>
      <c r="D40" s="84"/>
      <c r="E40" s="115"/>
      <c r="F40" s="116"/>
      <c r="G40" s="116"/>
      <c r="H40" s="84"/>
      <c r="I40" s="156"/>
    </row>
    <row r="41" spans="1:9" ht="15.75" customHeight="1" x14ac:dyDescent="0.35">
      <c r="A41" s="80" t="s">
        <v>59</v>
      </c>
      <c r="B41" s="81" t="s">
        <v>92</v>
      </c>
      <c r="C41" s="80"/>
      <c r="D41" s="82"/>
      <c r="E41" s="80"/>
      <c r="F41" s="80"/>
      <c r="G41" s="80"/>
      <c r="H41" s="82"/>
      <c r="I41" s="83">
        <f>SUM(G42:G49)</f>
        <v>0</v>
      </c>
    </row>
    <row r="42" spans="1:9" x14ac:dyDescent="0.35">
      <c r="A42" s="130"/>
      <c r="B42" s="131"/>
      <c r="C42" s="88"/>
      <c r="D42" s="85"/>
      <c r="E42" s="126"/>
      <c r="F42" s="127"/>
      <c r="G42" s="127"/>
      <c r="H42" s="85"/>
      <c r="I42" s="155"/>
    </row>
    <row r="43" spans="1:9" x14ac:dyDescent="0.35">
      <c r="A43" s="130"/>
      <c r="B43" s="86" t="s">
        <v>57</v>
      </c>
      <c r="C43" s="88"/>
      <c r="D43" s="85"/>
      <c r="E43" s="117"/>
      <c r="F43" s="118"/>
      <c r="G43" s="118"/>
      <c r="H43" s="85"/>
      <c r="I43" s="156"/>
    </row>
    <row r="44" spans="1:9" x14ac:dyDescent="0.35">
      <c r="A44" s="130"/>
      <c r="B44" s="86" t="s">
        <v>58</v>
      </c>
      <c r="C44" s="88"/>
      <c r="D44" s="107"/>
      <c r="E44" s="117"/>
      <c r="F44" s="118"/>
      <c r="G44" s="118">
        <f t="shared" ref="G44" si="0">E44*F44</f>
        <v>0</v>
      </c>
      <c r="H44" s="110"/>
      <c r="I44" s="156"/>
    </row>
    <row r="45" spans="1:9" x14ac:dyDescent="0.35">
      <c r="A45" s="130"/>
      <c r="B45" s="87" t="s">
        <v>93</v>
      </c>
      <c r="C45" s="114" t="s">
        <v>15</v>
      </c>
      <c r="D45" s="84"/>
      <c r="E45" s="115"/>
      <c r="F45" s="116"/>
      <c r="G45" s="116"/>
      <c r="H45" s="84"/>
      <c r="I45" s="155"/>
    </row>
    <row r="46" spans="1:9" x14ac:dyDescent="0.35">
      <c r="A46" s="130"/>
      <c r="B46" s="87" t="s">
        <v>160</v>
      </c>
      <c r="C46" s="114" t="s">
        <v>61</v>
      </c>
      <c r="D46" s="84"/>
      <c r="E46" s="115"/>
      <c r="F46" s="116"/>
      <c r="G46" s="116"/>
      <c r="H46" s="84"/>
      <c r="I46" s="156"/>
    </row>
    <row r="47" spans="1:9" x14ac:dyDescent="0.35">
      <c r="A47" s="130"/>
      <c r="B47" s="87" t="s">
        <v>161</v>
      </c>
      <c r="C47" s="114" t="s">
        <v>61</v>
      </c>
      <c r="D47" s="84"/>
      <c r="E47" s="115"/>
      <c r="F47" s="116"/>
      <c r="G47" s="116"/>
      <c r="H47" s="84"/>
      <c r="I47" s="156"/>
    </row>
    <row r="48" spans="1:9" x14ac:dyDescent="0.35">
      <c r="A48" s="136"/>
      <c r="B48" s="158" t="s">
        <v>162</v>
      </c>
      <c r="C48" s="114" t="s">
        <v>61</v>
      </c>
      <c r="D48" s="84"/>
      <c r="E48" s="132"/>
      <c r="F48" s="133"/>
      <c r="G48" s="133"/>
      <c r="H48" s="84"/>
      <c r="I48" s="156"/>
    </row>
    <row r="49" spans="1:9" x14ac:dyDescent="0.35">
      <c r="A49" s="123"/>
      <c r="B49" s="124"/>
      <c r="C49" s="125"/>
      <c r="D49" s="84"/>
      <c r="E49" s="132"/>
      <c r="F49" s="133"/>
      <c r="G49" s="133"/>
      <c r="H49" s="84"/>
      <c r="I49" s="156"/>
    </row>
    <row r="50" spans="1:9" ht="15.75" customHeight="1" x14ac:dyDescent="0.35">
      <c r="A50" s="80" t="s">
        <v>60</v>
      </c>
      <c r="B50" s="81" t="s">
        <v>94</v>
      </c>
      <c r="C50" s="80"/>
      <c r="D50" s="82"/>
      <c r="E50" s="80"/>
      <c r="F50" s="80"/>
      <c r="G50" s="80"/>
      <c r="H50" s="82"/>
      <c r="I50" s="83">
        <f>SUM(G51:G57)</f>
        <v>0</v>
      </c>
    </row>
    <row r="51" spans="1:9" x14ac:dyDescent="0.35">
      <c r="A51" s="119"/>
      <c r="B51" s="131"/>
      <c r="C51" s="88"/>
      <c r="D51" s="84"/>
      <c r="E51" s="134"/>
      <c r="F51" s="135"/>
      <c r="G51" s="135"/>
      <c r="H51" s="84"/>
      <c r="I51" s="155"/>
    </row>
    <row r="52" spans="1:9" x14ac:dyDescent="0.35">
      <c r="A52" s="112"/>
      <c r="B52" s="86" t="s">
        <v>57</v>
      </c>
      <c r="C52" s="88"/>
      <c r="D52" s="84"/>
      <c r="E52" s="115"/>
      <c r="F52" s="116"/>
      <c r="G52" s="116"/>
      <c r="H52" s="84"/>
      <c r="I52" s="156"/>
    </row>
    <row r="53" spans="1:9" x14ac:dyDescent="0.35">
      <c r="A53" s="112"/>
      <c r="B53" s="86" t="s">
        <v>58</v>
      </c>
      <c r="C53" s="88"/>
      <c r="D53" s="84"/>
      <c r="E53" s="115"/>
      <c r="F53" s="116"/>
      <c r="G53" s="116"/>
      <c r="H53" s="84"/>
      <c r="I53" s="156"/>
    </row>
    <row r="54" spans="1:9" x14ac:dyDescent="0.35">
      <c r="A54" s="112"/>
      <c r="B54" s="87" t="s">
        <v>95</v>
      </c>
      <c r="C54" s="88" t="s">
        <v>61</v>
      </c>
      <c r="D54" s="84"/>
      <c r="E54" s="115"/>
      <c r="F54" s="116"/>
      <c r="G54" s="116"/>
      <c r="H54" s="84"/>
      <c r="I54" s="155"/>
    </row>
    <row r="55" spans="1:9" x14ac:dyDescent="0.35">
      <c r="A55" s="112"/>
      <c r="B55" s="87" t="s">
        <v>95</v>
      </c>
      <c r="C55" s="88" t="s">
        <v>61</v>
      </c>
      <c r="D55" s="84"/>
      <c r="E55" s="115"/>
      <c r="F55" s="116"/>
      <c r="G55" s="116"/>
      <c r="H55" s="84"/>
      <c r="I55" s="156"/>
    </row>
    <row r="56" spans="1:9" x14ac:dyDescent="0.35">
      <c r="A56" s="112"/>
      <c r="B56" s="87" t="s">
        <v>95</v>
      </c>
      <c r="C56" s="88" t="s">
        <v>61</v>
      </c>
      <c r="D56" s="84"/>
      <c r="E56" s="115"/>
      <c r="F56" s="116"/>
      <c r="G56" s="116"/>
      <c r="H56" s="84"/>
      <c r="I56" s="156"/>
    </row>
    <row r="57" spans="1:9" x14ac:dyDescent="0.35">
      <c r="A57" s="112"/>
      <c r="B57" s="87" t="s">
        <v>95</v>
      </c>
      <c r="C57" s="88" t="s">
        <v>61</v>
      </c>
      <c r="D57" s="84"/>
      <c r="E57" s="115"/>
      <c r="F57" s="116"/>
      <c r="G57" s="116"/>
      <c r="H57" s="84"/>
      <c r="I57" s="155"/>
    </row>
    <row r="58" spans="1:9" x14ac:dyDescent="0.35">
      <c r="A58" s="123"/>
      <c r="B58" s="124"/>
      <c r="C58" s="125"/>
      <c r="D58" s="84"/>
      <c r="E58" s="132"/>
      <c r="F58" s="133"/>
      <c r="G58" s="133"/>
      <c r="H58" s="84"/>
      <c r="I58" s="156"/>
    </row>
    <row r="59" spans="1:9" x14ac:dyDescent="0.35">
      <c r="A59" s="80" t="s">
        <v>62</v>
      </c>
      <c r="B59" s="89" t="s">
        <v>163</v>
      </c>
      <c r="C59" s="80"/>
      <c r="D59" s="82"/>
      <c r="E59" s="80"/>
      <c r="F59" s="80"/>
      <c r="G59" s="80"/>
      <c r="H59" s="82"/>
      <c r="I59" s="83">
        <f>SUM(G60:G63)</f>
        <v>0</v>
      </c>
    </row>
    <row r="60" spans="1:9" x14ac:dyDescent="0.35">
      <c r="A60" s="130"/>
      <c r="B60" s="131"/>
      <c r="C60" s="88"/>
      <c r="D60" s="85"/>
      <c r="E60" s="117"/>
      <c r="F60" s="118"/>
      <c r="G60" s="127"/>
      <c r="H60" s="85"/>
      <c r="I60" s="155"/>
    </row>
    <row r="61" spans="1:9" x14ac:dyDescent="0.35">
      <c r="A61" s="130"/>
      <c r="B61" s="87" t="s">
        <v>96</v>
      </c>
      <c r="C61" s="88" t="s">
        <v>61</v>
      </c>
      <c r="D61" s="110"/>
      <c r="E61" s="117"/>
      <c r="F61" s="118"/>
      <c r="G61" s="118"/>
      <c r="H61" s="110"/>
      <c r="I61" s="156"/>
    </row>
    <row r="62" spans="1:9" x14ac:dyDescent="0.35">
      <c r="A62" s="130"/>
      <c r="B62" s="87" t="s">
        <v>96</v>
      </c>
      <c r="C62" s="88" t="s">
        <v>61</v>
      </c>
      <c r="D62" s="110"/>
      <c r="E62" s="117"/>
      <c r="F62" s="118"/>
      <c r="G62" s="118"/>
      <c r="H62" s="110"/>
      <c r="I62" s="156"/>
    </row>
    <row r="63" spans="1:9" x14ac:dyDescent="0.35">
      <c r="A63" s="136"/>
      <c r="B63" s="137"/>
      <c r="C63" s="138"/>
      <c r="D63" s="85"/>
      <c r="E63" s="128"/>
      <c r="F63" s="129"/>
      <c r="G63" s="129"/>
      <c r="H63" s="85"/>
      <c r="I63" s="155"/>
    </row>
    <row r="64" spans="1:9" x14ac:dyDescent="0.35">
      <c r="A64" s="80" t="s">
        <v>63</v>
      </c>
      <c r="B64" s="89" t="s">
        <v>164</v>
      </c>
      <c r="C64" s="90"/>
      <c r="D64" s="82"/>
      <c r="E64" s="80"/>
      <c r="F64" s="80"/>
      <c r="G64" s="80"/>
      <c r="H64" s="82"/>
      <c r="I64" s="83">
        <f>SUM(G65:G69)</f>
        <v>0</v>
      </c>
    </row>
    <row r="65" spans="1:9" x14ac:dyDescent="0.35">
      <c r="A65" s="139"/>
      <c r="B65" s="87"/>
      <c r="C65" s="88"/>
      <c r="D65" s="85"/>
      <c r="E65" s="126"/>
      <c r="F65" s="127"/>
      <c r="G65" s="127"/>
      <c r="H65" s="85"/>
      <c r="I65" s="155"/>
    </row>
    <row r="66" spans="1:9" x14ac:dyDescent="0.35">
      <c r="A66" s="130"/>
      <c r="B66" s="87" t="s">
        <v>165</v>
      </c>
      <c r="C66" s="88" t="s">
        <v>16</v>
      </c>
      <c r="D66" s="85"/>
      <c r="E66" s="117"/>
      <c r="F66" s="118"/>
      <c r="G66" s="118"/>
      <c r="H66" s="85"/>
      <c r="I66" s="156"/>
    </row>
    <row r="67" spans="1:9" x14ac:dyDescent="0.35">
      <c r="A67" s="130"/>
      <c r="B67" s="87" t="s">
        <v>166</v>
      </c>
      <c r="C67" s="88" t="s">
        <v>16</v>
      </c>
      <c r="D67" s="85"/>
      <c r="E67" s="117"/>
      <c r="F67" s="118"/>
      <c r="G67" s="118"/>
      <c r="H67" s="85"/>
      <c r="I67" s="156"/>
    </row>
    <row r="68" spans="1:9" x14ac:dyDescent="0.35">
      <c r="A68" s="130"/>
      <c r="B68" s="87" t="s">
        <v>167</v>
      </c>
      <c r="C68" s="88" t="s">
        <v>16</v>
      </c>
      <c r="D68" s="110"/>
      <c r="E68" s="117"/>
      <c r="F68" s="118"/>
      <c r="G68" s="118">
        <f t="shared" ref="G68" si="1">E68*F68</f>
        <v>0</v>
      </c>
      <c r="H68" s="110"/>
      <c r="I68" s="155"/>
    </row>
    <row r="69" spans="1:9" x14ac:dyDescent="0.35">
      <c r="A69" s="136"/>
      <c r="B69" s="137"/>
      <c r="C69" s="138"/>
      <c r="D69" s="85"/>
      <c r="E69" s="128"/>
      <c r="F69" s="129"/>
      <c r="G69" s="129"/>
      <c r="H69" s="85"/>
      <c r="I69" s="155"/>
    </row>
    <row r="70" spans="1:9" x14ac:dyDescent="0.35">
      <c r="A70" s="80" t="s">
        <v>64</v>
      </c>
      <c r="B70" s="89" t="s">
        <v>97</v>
      </c>
      <c r="C70" s="90"/>
      <c r="D70" s="82"/>
      <c r="E70" s="80"/>
      <c r="F70" s="80"/>
      <c r="G70" s="80"/>
      <c r="H70" s="82"/>
      <c r="I70" s="83">
        <f>SUM(G71:G75)</f>
        <v>0</v>
      </c>
    </row>
    <row r="71" spans="1:9" x14ac:dyDescent="0.35">
      <c r="A71" s="139"/>
      <c r="B71" s="87"/>
      <c r="C71" s="88"/>
      <c r="D71" s="85"/>
      <c r="E71" s="126"/>
      <c r="F71" s="127"/>
      <c r="G71" s="127"/>
      <c r="H71" s="85"/>
      <c r="I71" s="155"/>
    </row>
    <row r="72" spans="1:9" x14ac:dyDescent="0.35">
      <c r="A72" s="130"/>
      <c r="B72" s="86" t="s">
        <v>57</v>
      </c>
      <c r="C72" s="88"/>
      <c r="D72" s="85"/>
      <c r="E72" s="117"/>
      <c r="F72" s="118"/>
      <c r="G72" s="118"/>
      <c r="H72" s="85"/>
      <c r="I72" s="156"/>
    </row>
    <row r="73" spans="1:9" x14ac:dyDescent="0.35">
      <c r="A73" s="130"/>
      <c r="B73" s="86" t="s">
        <v>58</v>
      </c>
      <c r="C73" s="88"/>
      <c r="D73" s="85"/>
      <c r="E73" s="117"/>
      <c r="F73" s="118"/>
      <c r="G73" s="118"/>
      <c r="H73" s="85"/>
      <c r="I73" s="156"/>
    </row>
    <row r="74" spans="1:9" x14ac:dyDescent="0.35">
      <c r="A74" s="130"/>
      <c r="B74" s="87" t="s">
        <v>96</v>
      </c>
      <c r="C74" s="88" t="s">
        <v>61</v>
      </c>
      <c r="D74" s="110"/>
      <c r="E74" s="117"/>
      <c r="F74" s="118"/>
      <c r="G74" s="118">
        <f t="shared" ref="G74" si="2">E74*F74</f>
        <v>0</v>
      </c>
      <c r="H74" s="110"/>
      <c r="I74" s="155"/>
    </row>
    <row r="75" spans="1:9" x14ac:dyDescent="0.35">
      <c r="A75" s="136"/>
      <c r="B75" s="87" t="s">
        <v>96</v>
      </c>
      <c r="C75" s="88" t="s">
        <v>61</v>
      </c>
      <c r="D75" s="85"/>
      <c r="E75" s="128"/>
      <c r="F75" s="129"/>
      <c r="G75" s="129"/>
      <c r="H75" s="85"/>
      <c r="I75" s="155"/>
    </row>
    <row r="76" spans="1:9" x14ac:dyDescent="0.35">
      <c r="A76" s="159"/>
      <c r="B76" s="160"/>
      <c r="C76" s="161"/>
      <c r="D76" s="85"/>
      <c r="E76" s="162"/>
      <c r="F76" s="163"/>
      <c r="G76" s="163"/>
      <c r="H76" s="85"/>
      <c r="I76" s="164"/>
    </row>
    <row r="77" spans="1:9" x14ac:dyDescent="0.35">
      <c r="A77" s="80" t="s">
        <v>65</v>
      </c>
      <c r="B77" s="89" t="s">
        <v>98</v>
      </c>
      <c r="C77" s="90"/>
      <c r="D77" s="82"/>
      <c r="E77" s="80"/>
      <c r="F77" s="80"/>
      <c r="G77" s="80"/>
      <c r="H77" s="82"/>
      <c r="I77" s="83">
        <f>SUM(G78:G80)</f>
        <v>0</v>
      </c>
    </row>
    <row r="78" spans="1:9" x14ac:dyDescent="0.35">
      <c r="A78" s="112"/>
      <c r="B78" s="87"/>
      <c r="C78" s="88"/>
      <c r="D78" s="84"/>
      <c r="E78" s="115"/>
      <c r="F78" s="116"/>
      <c r="G78" s="135"/>
      <c r="H78" s="84"/>
      <c r="I78" s="155"/>
    </row>
    <row r="79" spans="1:9" x14ac:dyDescent="0.35">
      <c r="A79" s="112"/>
      <c r="B79" s="87" t="s">
        <v>168</v>
      </c>
      <c r="C79" s="88" t="s">
        <v>17</v>
      </c>
      <c r="D79" s="84"/>
      <c r="E79" s="115"/>
      <c r="F79" s="116"/>
      <c r="G79" s="116"/>
      <c r="H79" s="84"/>
      <c r="I79" s="156"/>
    </row>
    <row r="80" spans="1:9" x14ac:dyDescent="0.35">
      <c r="A80" s="123"/>
      <c r="B80" s="124"/>
      <c r="C80" s="125"/>
      <c r="D80" s="84"/>
      <c r="E80" s="132"/>
      <c r="F80" s="133"/>
      <c r="G80" s="133"/>
      <c r="H80" s="84"/>
      <c r="I80" s="156"/>
    </row>
    <row r="81" spans="1:9" x14ac:dyDescent="0.35">
      <c r="A81" s="80" t="s">
        <v>70</v>
      </c>
      <c r="B81" s="81" t="s">
        <v>169</v>
      </c>
      <c r="C81" s="80"/>
      <c r="D81" s="82"/>
      <c r="E81" s="80"/>
      <c r="F81" s="80"/>
      <c r="G81" s="80"/>
      <c r="H81" s="82"/>
      <c r="I81" s="83">
        <f>SUM(G82:G86)</f>
        <v>0</v>
      </c>
    </row>
    <row r="82" spans="1:9" x14ac:dyDescent="0.35">
      <c r="A82" s="119"/>
      <c r="B82" s="120"/>
      <c r="C82" s="121"/>
      <c r="D82" s="84"/>
      <c r="E82" s="134"/>
      <c r="F82" s="135"/>
      <c r="G82" s="135"/>
      <c r="H82" s="84"/>
      <c r="I82" s="155"/>
    </row>
    <row r="83" spans="1:9" x14ac:dyDescent="0.35">
      <c r="A83" s="112"/>
      <c r="B83" s="113" t="s">
        <v>170</v>
      </c>
      <c r="C83" s="114" t="s">
        <v>61</v>
      </c>
      <c r="D83" s="111"/>
      <c r="E83" s="115"/>
      <c r="F83" s="116"/>
      <c r="G83" s="116">
        <f t="shared" ref="G83:G85" si="3">E83*F83</f>
        <v>0</v>
      </c>
      <c r="H83" s="111"/>
      <c r="I83" s="156"/>
    </row>
    <row r="84" spans="1:9" x14ac:dyDescent="0.35">
      <c r="A84" s="112"/>
      <c r="B84" s="140" t="s">
        <v>57</v>
      </c>
      <c r="C84" s="114"/>
      <c r="D84" s="111"/>
      <c r="E84" s="115"/>
      <c r="F84" s="116"/>
      <c r="G84" s="116">
        <f t="shared" si="3"/>
        <v>0</v>
      </c>
      <c r="H84" s="111"/>
      <c r="I84" s="156"/>
    </row>
    <row r="85" spans="1:9" x14ac:dyDescent="0.35">
      <c r="A85" s="112"/>
      <c r="B85" s="140" t="s">
        <v>58</v>
      </c>
      <c r="C85" s="114"/>
      <c r="D85" s="111"/>
      <c r="E85" s="115"/>
      <c r="F85" s="116"/>
      <c r="G85" s="116">
        <f t="shared" si="3"/>
        <v>0</v>
      </c>
      <c r="H85" s="111"/>
      <c r="I85" s="155"/>
    </row>
    <row r="86" spans="1:9" x14ac:dyDescent="0.35">
      <c r="A86" s="165"/>
      <c r="B86" s="166"/>
      <c r="C86" s="167"/>
      <c r="D86" s="84"/>
      <c r="E86" s="168"/>
      <c r="F86" s="169"/>
      <c r="G86" s="169"/>
      <c r="H86" s="84"/>
      <c r="I86" s="170"/>
    </row>
    <row r="87" spans="1:9" x14ac:dyDescent="0.35">
      <c r="A87" s="80" t="s">
        <v>71</v>
      </c>
      <c r="B87" s="81" t="s">
        <v>99</v>
      </c>
      <c r="C87" s="80"/>
      <c r="D87" s="82"/>
      <c r="E87" s="80"/>
      <c r="F87" s="80"/>
      <c r="G87" s="80"/>
      <c r="H87" s="82"/>
      <c r="I87" s="83">
        <f>SUM(G88:G92)</f>
        <v>0</v>
      </c>
    </row>
    <row r="88" spans="1:9" x14ac:dyDescent="0.35">
      <c r="A88" s="119"/>
      <c r="B88" s="120"/>
      <c r="C88" s="121"/>
      <c r="D88" s="84"/>
      <c r="E88" s="134"/>
      <c r="F88" s="135"/>
      <c r="G88" s="135"/>
      <c r="H88" s="84"/>
      <c r="I88" s="155"/>
    </row>
    <row r="89" spans="1:9" x14ac:dyDescent="0.35">
      <c r="A89" s="112"/>
      <c r="B89" s="113" t="s">
        <v>100</v>
      </c>
      <c r="C89" s="114" t="s">
        <v>61</v>
      </c>
      <c r="D89" s="111"/>
      <c r="E89" s="115"/>
      <c r="F89" s="116"/>
      <c r="G89" s="116">
        <f t="shared" ref="G89:G91" si="4">E89*F89</f>
        <v>0</v>
      </c>
      <c r="H89" s="111"/>
      <c r="I89" s="156"/>
    </row>
    <row r="90" spans="1:9" x14ac:dyDescent="0.35">
      <c r="A90" s="112"/>
      <c r="B90" s="140" t="s">
        <v>57</v>
      </c>
      <c r="C90" s="114"/>
      <c r="D90" s="111"/>
      <c r="E90" s="115"/>
      <c r="F90" s="116"/>
      <c r="G90" s="116">
        <f t="shared" si="4"/>
        <v>0</v>
      </c>
      <c r="H90" s="111"/>
      <c r="I90" s="156"/>
    </row>
    <row r="91" spans="1:9" x14ac:dyDescent="0.35">
      <c r="A91" s="112"/>
      <c r="B91" s="140" t="s">
        <v>58</v>
      </c>
      <c r="C91" s="114"/>
      <c r="D91" s="111"/>
      <c r="E91" s="115"/>
      <c r="F91" s="116"/>
      <c r="G91" s="116">
        <f t="shared" si="4"/>
        <v>0</v>
      </c>
      <c r="H91" s="111"/>
      <c r="I91" s="155"/>
    </row>
    <row r="92" spans="1:9" x14ac:dyDescent="0.35">
      <c r="A92" s="123"/>
      <c r="B92" s="124"/>
      <c r="C92" s="125"/>
      <c r="D92" s="84"/>
      <c r="E92" s="132"/>
      <c r="F92" s="133"/>
      <c r="G92" s="133"/>
      <c r="H92" s="84"/>
      <c r="I92" s="156"/>
    </row>
    <row r="93" spans="1:9" s="108" customFormat="1" x14ac:dyDescent="0.35">
      <c r="A93" s="80" t="s">
        <v>72</v>
      </c>
      <c r="B93" s="81" t="s">
        <v>102</v>
      </c>
      <c r="C93" s="80"/>
      <c r="D93" s="82"/>
      <c r="E93" s="80"/>
      <c r="F93" s="80"/>
      <c r="G93" s="80"/>
      <c r="H93" s="82"/>
      <c r="I93" s="83">
        <f>SUM(G94:G100)</f>
        <v>0</v>
      </c>
    </row>
    <row r="94" spans="1:9" s="108" customFormat="1" x14ac:dyDescent="0.35">
      <c r="A94" s="112"/>
      <c r="B94" s="113"/>
      <c r="C94" s="114"/>
      <c r="D94" s="84"/>
      <c r="E94" s="115"/>
      <c r="F94" s="116"/>
      <c r="G94" s="135"/>
      <c r="H94" s="84"/>
      <c r="I94" s="155"/>
    </row>
    <row r="95" spans="1:9" s="108" customFormat="1" x14ac:dyDescent="0.35">
      <c r="A95" s="130" t="s">
        <v>199</v>
      </c>
      <c r="B95" s="141" t="s">
        <v>200</v>
      </c>
      <c r="C95" s="88" t="s">
        <v>15</v>
      </c>
      <c r="D95" s="110"/>
      <c r="E95" s="117"/>
      <c r="F95" s="118"/>
      <c r="G95" s="118"/>
      <c r="H95" s="110"/>
      <c r="I95" s="156"/>
    </row>
    <row r="96" spans="1:9" s="108" customFormat="1" x14ac:dyDescent="0.35">
      <c r="A96" s="136"/>
      <c r="B96" s="173"/>
      <c r="C96" s="138"/>
      <c r="D96" s="107"/>
      <c r="E96" s="128"/>
      <c r="F96" s="129"/>
      <c r="G96" s="129"/>
      <c r="H96" s="107"/>
      <c r="I96" s="156"/>
    </row>
    <row r="97" spans="1:9" s="108" customFormat="1" x14ac:dyDescent="0.35">
      <c r="A97" s="130" t="s">
        <v>201</v>
      </c>
      <c r="B97" s="141" t="s">
        <v>202</v>
      </c>
      <c r="C97" s="88" t="s">
        <v>17</v>
      </c>
      <c r="D97" s="110"/>
      <c r="E97" s="117"/>
      <c r="F97" s="118"/>
      <c r="G97" s="118"/>
      <c r="H97" s="110"/>
      <c r="I97" s="156"/>
    </row>
    <row r="98" spans="1:9" s="108" customFormat="1" x14ac:dyDescent="0.35">
      <c r="A98" s="136"/>
      <c r="B98" s="173"/>
      <c r="C98" s="138"/>
      <c r="D98" s="107"/>
      <c r="E98" s="128"/>
      <c r="F98" s="129"/>
      <c r="G98" s="129"/>
      <c r="H98" s="107"/>
      <c r="I98" s="156"/>
    </row>
    <row r="99" spans="1:9" s="108" customFormat="1" x14ac:dyDescent="0.35">
      <c r="A99" s="130" t="s">
        <v>203</v>
      </c>
      <c r="B99" s="141" t="s">
        <v>204</v>
      </c>
      <c r="C99" s="88" t="s">
        <v>17</v>
      </c>
      <c r="D99" s="110"/>
      <c r="E99" s="117"/>
      <c r="F99" s="118"/>
      <c r="G99" s="118"/>
      <c r="H99" s="110"/>
      <c r="I99" s="156"/>
    </row>
    <row r="100" spans="1:9" x14ac:dyDescent="0.35">
      <c r="A100" s="123"/>
      <c r="B100" s="124"/>
      <c r="C100" s="125"/>
      <c r="D100" s="84"/>
      <c r="E100" s="132"/>
      <c r="F100" s="133"/>
      <c r="G100" s="133"/>
      <c r="H100" s="84"/>
      <c r="I100" s="156"/>
    </row>
    <row r="101" spans="1:9" x14ac:dyDescent="0.35">
      <c r="A101" s="80" t="s">
        <v>103</v>
      </c>
      <c r="B101" s="89" t="s">
        <v>104</v>
      </c>
      <c r="C101" s="90"/>
      <c r="D101" s="82"/>
      <c r="E101" s="80"/>
      <c r="F101" s="80"/>
      <c r="G101" s="80"/>
      <c r="H101" s="82"/>
      <c r="I101" s="83">
        <f>SUM(G102:G106)</f>
        <v>0</v>
      </c>
    </row>
    <row r="102" spans="1:9" x14ac:dyDescent="0.35">
      <c r="A102" s="139"/>
      <c r="B102" s="87"/>
      <c r="C102" s="88"/>
      <c r="D102" s="85"/>
      <c r="E102" s="126"/>
      <c r="F102" s="127"/>
      <c r="G102" s="127"/>
      <c r="H102" s="85"/>
      <c r="I102" s="155"/>
    </row>
    <row r="103" spans="1:9" x14ac:dyDescent="0.35">
      <c r="A103" s="130"/>
      <c r="B103" s="86" t="s">
        <v>57</v>
      </c>
      <c r="C103" s="88"/>
      <c r="D103" s="85"/>
      <c r="E103" s="117"/>
      <c r="F103" s="118"/>
      <c r="G103" s="118"/>
      <c r="H103" s="85"/>
      <c r="I103" s="156"/>
    </row>
    <row r="104" spans="1:9" x14ac:dyDescent="0.35">
      <c r="A104" s="130"/>
      <c r="B104" s="86" t="s">
        <v>58</v>
      </c>
      <c r="C104" s="88"/>
      <c r="D104" s="85"/>
      <c r="E104" s="117"/>
      <c r="F104" s="118"/>
      <c r="G104" s="118"/>
      <c r="H104" s="85"/>
      <c r="I104" s="156"/>
    </row>
    <row r="105" spans="1:9" x14ac:dyDescent="0.35">
      <c r="A105" s="130"/>
      <c r="B105" s="87" t="s">
        <v>105</v>
      </c>
      <c r="C105" s="88" t="s">
        <v>15</v>
      </c>
      <c r="D105" s="110"/>
      <c r="E105" s="117"/>
      <c r="F105" s="118"/>
      <c r="G105" s="118">
        <f t="shared" ref="G105" si="5">E105*F105</f>
        <v>0</v>
      </c>
      <c r="H105" s="110"/>
      <c r="I105" s="155"/>
    </row>
    <row r="106" spans="1:9" x14ac:dyDescent="0.35">
      <c r="A106" s="136"/>
      <c r="B106" s="137"/>
      <c r="C106" s="138"/>
      <c r="D106" s="85"/>
      <c r="E106" s="128"/>
      <c r="F106" s="129"/>
      <c r="G106" s="129"/>
      <c r="H106" s="85"/>
      <c r="I106" s="156"/>
    </row>
    <row r="107" spans="1:9" x14ac:dyDescent="0.35">
      <c r="A107" s="80" t="s">
        <v>106</v>
      </c>
      <c r="B107" s="89" t="s">
        <v>107</v>
      </c>
      <c r="C107" s="90" t="s">
        <v>194</v>
      </c>
      <c r="D107" s="82"/>
      <c r="E107" s="80"/>
      <c r="F107" s="80"/>
      <c r="G107" s="80"/>
      <c r="H107" s="82"/>
      <c r="I107" s="83">
        <f>SUM(G108:G108)</f>
        <v>0</v>
      </c>
    </row>
    <row r="108" spans="1:9" x14ac:dyDescent="0.35">
      <c r="A108" s="139"/>
      <c r="B108" s="87"/>
      <c r="C108" s="88"/>
      <c r="D108" s="85"/>
      <c r="E108" s="126"/>
      <c r="F108" s="127"/>
      <c r="G108" s="127"/>
      <c r="H108" s="85"/>
      <c r="I108" s="155"/>
    </row>
    <row r="109" spans="1:9" x14ac:dyDescent="0.35">
      <c r="A109" s="80" t="s">
        <v>108</v>
      </c>
      <c r="B109" s="89" t="s">
        <v>173</v>
      </c>
      <c r="C109" s="90" t="s">
        <v>194</v>
      </c>
      <c r="D109" s="82"/>
      <c r="E109" s="80"/>
      <c r="F109" s="80"/>
      <c r="G109" s="80"/>
      <c r="H109" s="82"/>
      <c r="I109" s="83">
        <f>SUM(G110:G110)</f>
        <v>0</v>
      </c>
    </row>
    <row r="110" spans="1:9" x14ac:dyDescent="0.35">
      <c r="A110" s="148"/>
      <c r="B110" s="149"/>
      <c r="C110" s="150"/>
      <c r="D110" s="85"/>
      <c r="E110" s="151"/>
      <c r="F110" s="152"/>
      <c r="G110" s="152"/>
      <c r="H110" s="85"/>
      <c r="I110" s="156"/>
    </row>
    <row r="111" spans="1:9" x14ac:dyDescent="0.35">
      <c r="A111" s="80" t="s">
        <v>109</v>
      </c>
      <c r="B111" s="89" t="s">
        <v>176</v>
      </c>
      <c r="C111" s="90"/>
      <c r="D111" s="82"/>
      <c r="E111" s="80"/>
      <c r="F111" s="80"/>
      <c r="G111" s="80"/>
      <c r="H111" s="82"/>
      <c r="I111" s="83">
        <f>SUM(G112:G115)</f>
        <v>0</v>
      </c>
    </row>
    <row r="112" spans="1:9" x14ac:dyDescent="0.35">
      <c r="A112" s="139"/>
      <c r="B112" s="87"/>
      <c r="C112" s="88"/>
      <c r="D112" s="85"/>
      <c r="E112" s="126"/>
      <c r="F112" s="127"/>
      <c r="G112" s="127"/>
      <c r="H112" s="85"/>
      <c r="I112" s="155"/>
    </row>
    <row r="113" spans="1:9" x14ac:dyDescent="0.35">
      <c r="A113" s="130"/>
      <c r="B113" s="86" t="s">
        <v>57</v>
      </c>
      <c r="C113" s="88"/>
      <c r="D113" s="85"/>
      <c r="E113" s="117"/>
      <c r="F113" s="118"/>
      <c r="G113" s="118"/>
      <c r="H113" s="85"/>
      <c r="I113" s="156"/>
    </row>
    <row r="114" spans="1:9" x14ac:dyDescent="0.35">
      <c r="A114" s="130"/>
      <c r="B114" s="86" t="s">
        <v>58</v>
      </c>
      <c r="C114" s="88"/>
      <c r="D114" s="85"/>
      <c r="E114" s="117"/>
      <c r="F114" s="118"/>
      <c r="G114" s="118"/>
      <c r="H114" s="85"/>
      <c r="I114" s="156"/>
    </row>
    <row r="115" spans="1:9" x14ac:dyDescent="0.35">
      <c r="A115" s="130"/>
      <c r="B115" s="142" t="s">
        <v>177</v>
      </c>
      <c r="C115" s="88" t="s">
        <v>16</v>
      </c>
      <c r="D115" s="110"/>
      <c r="E115" s="117"/>
      <c r="F115" s="118"/>
      <c r="G115" s="118">
        <f t="shared" ref="G115" si="6">E115*F115</f>
        <v>0</v>
      </c>
      <c r="H115" s="110"/>
      <c r="I115" s="155"/>
    </row>
    <row r="116" spans="1:9" x14ac:dyDescent="0.35">
      <c r="A116" s="143"/>
      <c r="B116" s="144"/>
      <c r="C116" s="145"/>
      <c r="D116" s="84"/>
      <c r="E116" s="146"/>
      <c r="F116" s="147"/>
      <c r="G116" s="147"/>
      <c r="H116" s="84"/>
      <c r="I116" s="155"/>
    </row>
    <row r="117" spans="1:9" x14ac:dyDescent="0.35">
      <c r="A117" s="80" t="s">
        <v>110</v>
      </c>
      <c r="B117" s="89" t="s">
        <v>205</v>
      </c>
      <c r="C117" s="90"/>
      <c r="D117" s="82"/>
      <c r="E117" s="80"/>
      <c r="F117" s="80"/>
      <c r="G117" s="80"/>
      <c r="H117" s="82"/>
      <c r="I117" s="83">
        <f>SUM(G118:G121)</f>
        <v>0</v>
      </c>
    </row>
    <row r="118" spans="1:9" x14ac:dyDescent="0.35">
      <c r="A118" s="139"/>
      <c r="B118" s="87"/>
      <c r="C118" s="88"/>
      <c r="D118" s="85"/>
      <c r="E118" s="126"/>
      <c r="F118" s="127"/>
      <c r="G118" s="127"/>
      <c r="H118" s="85"/>
      <c r="I118" s="155"/>
    </row>
    <row r="119" spans="1:9" x14ac:dyDescent="0.35">
      <c r="A119" s="130"/>
      <c r="B119" s="86" t="s">
        <v>57</v>
      </c>
      <c r="C119" s="88"/>
      <c r="D119" s="85"/>
      <c r="E119" s="117"/>
      <c r="F119" s="118"/>
      <c r="G119" s="118"/>
      <c r="H119" s="85"/>
      <c r="I119" s="156"/>
    </row>
    <row r="120" spans="1:9" x14ac:dyDescent="0.35">
      <c r="A120" s="130"/>
      <c r="B120" s="86" t="s">
        <v>58</v>
      </c>
      <c r="C120" s="88"/>
      <c r="D120" s="85"/>
      <c r="E120" s="117"/>
      <c r="F120" s="118"/>
      <c r="G120" s="118"/>
      <c r="H120" s="85"/>
      <c r="I120" s="156"/>
    </row>
    <row r="121" spans="1:9" x14ac:dyDescent="0.35">
      <c r="A121" s="130"/>
      <c r="B121" s="142" t="s">
        <v>206</v>
      </c>
      <c r="C121" s="88" t="s">
        <v>16</v>
      </c>
      <c r="D121" s="110"/>
      <c r="E121" s="117"/>
      <c r="F121" s="118"/>
      <c r="G121" s="118">
        <f t="shared" ref="G121" si="7">E121*F121</f>
        <v>0</v>
      </c>
      <c r="H121" s="110"/>
      <c r="I121" s="155"/>
    </row>
    <row r="122" spans="1:9" x14ac:dyDescent="0.35">
      <c r="A122" s="174"/>
      <c r="B122" s="166"/>
      <c r="C122" s="167"/>
      <c r="D122" s="84"/>
      <c r="E122" s="175"/>
      <c r="F122" s="176"/>
      <c r="G122" s="176"/>
      <c r="H122" s="84"/>
      <c r="I122" s="164"/>
    </row>
    <row r="123" spans="1:9" x14ac:dyDescent="0.35">
      <c r="A123" s="80" t="s">
        <v>111</v>
      </c>
      <c r="B123" s="89" t="s">
        <v>178</v>
      </c>
      <c r="C123" s="90"/>
      <c r="D123" s="82"/>
      <c r="E123" s="80"/>
      <c r="F123" s="80"/>
      <c r="G123" s="80"/>
      <c r="H123" s="82"/>
      <c r="I123" s="83">
        <f>SUM(G124:G129)</f>
        <v>0</v>
      </c>
    </row>
    <row r="124" spans="1:9" x14ac:dyDescent="0.35">
      <c r="A124" s="139"/>
      <c r="B124" s="87"/>
      <c r="C124" s="88"/>
      <c r="D124" s="85"/>
      <c r="E124" s="126"/>
      <c r="F124" s="127"/>
      <c r="G124" s="127"/>
      <c r="H124" s="85"/>
      <c r="I124" s="155"/>
    </row>
    <row r="125" spans="1:9" x14ac:dyDescent="0.35">
      <c r="A125" s="130"/>
      <c r="B125" s="86" t="s">
        <v>57</v>
      </c>
      <c r="C125" s="88"/>
      <c r="D125" s="85"/>
      <c r="E125" s="117"/>
      <c r="F125" s="118"/>
      <c r="G125" s="118"/>
      <c r="H125" s="85"/>
      <c r="I125" s="156"/>
    </row>
    <row r="126" spans="1:9" x14ac:dyDescent="0.35">
      <c r="A126" s="130"/>
      <c r="B126" s="86" t="s">
        <v>58</v>
      </c>
      <c r="C126" s="88"/>
      <c r="D126" s="85"/>
      <c r="E126" s="117"/>
      <c r="F126" s="118"/>
      <c r="G126" s="118"/>
      <c r="H126" s="85"/>
      <c r="I126" s="156"/>
    </row>
    <row r="127" spans="1:9" x14ac:dyDescent="0.35">
      <c r="A127" s="130"/>
      <c r="B127" s="142" t="s">
        <v>179</v>
      </c>
      <c r="C127" s="88" t="s">
        <v>16</v>
      </c>
      <c r="D127" s="110"/>
      <c r="E127" s="117"/>
      <c r="F127" s="118"/>
      <c r="G127" s="118">
        <f t="shared" ref="G127" si="8">E127*F127</f>
        <v>0</v>
      </c>
      <c r="H127" s="110"/>
      <c r="I127" s="155"/>
    </row>
    <row r="128" spans="1:9" x14ac:dyDescent="0.35">
      <c r="A128" s="136"/>
      <c r="B128" s="171" t="s">
        <v>180</v>
      </c>
      <c r="C128" s="138" t="s">
        <v>16</v>
      </c>
      <c r="D128" s="107"/>
      <c r="E128" s="128"/>
      <c r="F128" s="129"/>
      <c r="G128" s="129"/>
      <c r="H128" s="107"/>
      <c r="I128" s="156"/>
    </row>
    <row r="129" spans="1:9" x14ac:dyDescent="0.35">
      <c r="A129" s="148"/>
      <c r="B129" s="149"/>
      <c r="C129" s="150"/>
      <c r="D129" s="85"/>
      <c r="E129" s="151"/>
      <c r="F129" s="152"/>
      <c r="G129" s="152"/>
      <c r="H129" s="85"/>
      <c r="I129" s="156"/>
    </row>
    <row r="130" spans="1:9" x14ac:dyDescent="0.35">
      <c r="A130" s="80" t="s">
        <v>101</v>
      </c>
      <c r="B130" s="89" t="s">
        <v>181</v>
      </c>
      <c r="C130" s="90"/>
      <c r="D130" s="82"/>
      <c r="E130" s="80"/>
      <c r="F130" s="80"/>
      <c r="G130" s="80"/>
      <c r="H130" s="82"/>
      <c r="I130" s="83">
        <f>SUM(G131:G136)</f>
        <v>0</v>
      </c>
    </row>
    <row r="131" spans="1:9" x14ac:dyDescent="0.35">
      <c r="A131" s="139"/>
      <c r="B131" s="87"/>
      <c r="C131" s="88"/>
      <c r="D131" s="85"/>
      <c r="E131" s="126"/>
      <c r="F131" s="127"/>
      <c r="G131" s="127"/>
      <c r="H131" s="85"/>
      <c r="I131" s="155"/>
    </row>
    <row r="132" spans="1:9" x14ac:dyDescent="0.35">
      <c r="A132" s="130"/>
      <c r="B132" s="86" t="s">
        <v>57</v>
      </c>
      <c r="C132" s="88"/>
      <c r="D132" s="85"/>
      <c r="E132" s="117"/>
      <c r="F132" s="118"/>
      <c r="G132" s="118"/>
      <c r="H132" s="85"/>
      <c r="I132" s="156"/>
    </row>
    <row r="133" spans="1:9" x14ac:dyDescent="0.35">
      <c r="A133" s="130"/>
      <c r="B133" s="86" t="s">
        <v>58</v>
      </c>
      <c r="C133" s="88"/>
      <c r="D133" s="85"/>
      <c r="E133" s="117"/>
      <c r="F133" s="118"/>
      <c r="G133" s="118"/>
      <c r="H133" s="85"/>
      <c r="I133" s="156"/>
    </row>
    <row r="134" spans="1:9" x14ac:dyDescent="0.35">
      <c r="A134" s="130"/>
      <c r="B134" s="142" t="s">
        <v>182</v>
      </c>
      <c r="C134" s="88" t="s">
        <v>16</v>
      </c>
      <c r="D134" s="110"/>
      <c r="E134" s="117"/>
      <c r="F134" s="118"/>
      <c r="G134" s="118">
        <f t="shared" ref="G134" si="9">E134*F134</f>
        <v>0</v>
      </c>
      <c r="H134" s="110"/>
      <c r="I134" s="155"/>
    </row>
    <row r="135" spans="1:9" x14ac:dyDescent="0.35">
      <c r="A135" s="136"/>
      <c r="B135" s="171" t="s">
        <v>180</v>
      </c>
      <c r="C135" s="138" t="s">
        <v>16</v>
      </c>
      <c r="D135" s="107"/>
      <c r="E135" s="128"/>
      <c r="F135" s="129"/>
      <c r="G135" s="129"/>
      <c r="H135" s="107"/>
      <c r="I135" s="156"/>
    </row>
    <row r="136" spans="1:9" x14ac:dyDescent="0.35">
      <c r="A136" s="130"/>
      <c r="B136" s="142"/>
      <c r="C136" s="88"/>
      <c r="D136" s="110"/>
      <c r="E136" s="117"/>
      <c r="F136" s="118"/>
      <c r="G136" s="118"/>
      <c r="H136" s="110"/>
      <c r="I136" s="155"/>
    </row>
    <row r="137" spans="1:9" x14ac:dyDescent="0.35">
      <c r="A137" s="80" t="s">
        <v>114</v>
      </c>
      <c r="B137" s="89" t="s">
        <v>183</v>
      </c>
      <c r="C137" s="90"/>
      <c r="D137" s="82"/>
      <c r="E137" s="80"/>
      <c r="F137" s="80"/>
      <c r="G137" s="80"/>
      <c r="H137" s="82"/>
      <c r="I137" s="83">
        <f>SUM(G138:G143)</f>
        <v>0</v>
      </c>
    </row>
    <row r="138" spans="1:9" x14ac:dyDescent="0.35">
      <c r="A138" s="139"/>
      <c r="B138" s="87"/>
      <c r="C138" s="88"/>
      <c r="D138" s="85"/>
      <c r="E138" s="126"/>
      <c r="F138" s="127"/>
      <c r="G138" s="127"/>
      <c r="H138" s="85"/>
      <c r="I138" s="155"/>
    </row>
    <row r="139" spans="1:9" x14ac:dyDescent="0.35">
      <c r="A139" s="130"/>
      <c r="B139" s="86" t="s">
        <v>57</v>
      </c>
      <c r="C139" s="88"/>
      <c r="D139" s="85"/>
      <c r="E139" s="117"/>
      <c r="F139" s="118"/>
      <c r="G139" s="118"/>
      <c r="H139" s="85"/>
      <c r="I139" s="156"/>
    </row>
    <row r="140" spans="1:9" x14ac:dyDescent="0.35">
      <c r="A140" s="130"/>
      <c r="B140" s="86" t="s">
        <v>58</v>
      </c>
      <c r="C140" s="88"/>
      <c r="D140" s="85"/>
      <c r="E140" s="117"/>
      <c r="F140" s="118"/>
      <c r="G140" s="118"/>
      <c r="H140" s="85"/>
      <c r="I140" s="156"/>
    </row>
    <row r="141" spans="1:9" x14ac:dyDescent="0.35">
      <c r="A141" s="130"/>
      <c r="B141" s="142" t="s">
        <v>184</v>
      </c>
      <c r="C141" s="88" t="s">
        <v>16</v>
      </c>
      <c r="D141" s="110"/>
      <c r="E141" s="117"/>
      <c r="F141" s="118"/>
      <c r="G141" s="118">
        <f t="shared" ref="G141" si="10">E141*F141</f>
        <v>0</v>
      </c>
      <c r="H141" s="110"/>
      <c r="I141" s="155"/>
    </row>
    <row r="142" spans="1:9" x14ac:dyDescent="0.35">
      <c r="A142" s="136"/>
      <c r="B142" s="171" t="s">
        <v>180</v>
      </c>
      <c r="C142" s="138" t="s">
        <v>16</v>
      </c>
      <c r="D142" s="107"/>
      <c r="E142" s="128"/>
      <c r="F142" s="129"/>
      <c r="G142" s="129"/>
      <c r="H142" s="107"/>
      <c r="I142" s="156"/>
    </row>
    <row r="143" spans="1:9" x14ac:dyDescent="0.35">
      <c r="A143" s="130"/>
      <c r="B143" s="142"/>
      <c r="C143" s="88"/>
      <c r="D143" s="110"/>
      <c r="E143" s="117"/>
      <c r="F143" s="118"/>
      <c r="G143" s="118"/>
      <c r="H143" s="110"/>
      <c r="I143" s="155"/>
    </row>
    <row r="144" spans="1:9" x14ac:dyDescent="0.35">
      <c r="A144" s="80" t="s">
        <v>118</v>
      </c>
      <c r="B144" s="89" t="s">
        <v>185</v>
      </c>
      <c r="C144" s="90"/>
      <c r="D144" s="82"/>
      <c r="E144" s="80"/>
      <c r="F144" s="80"/>
      <c r="G144" s="80"/>
      <c r="H144" s="82"/>
      <c r="I144" s="83">
        <f>SUM(G145:G149)</f>
        <v>0</v>
      </c>
    </row>
    <row r="145" spans="1:9" x14ac:dyDescent="0.35">
      <c r="A145" s="139"/>
      <c r="B145" s="87"/>
      <c r="C145" s="88"/>
      <c r="D145" s="85"/>
      <c r="E145" s="126"/>
      <c r="F145" s="127"/>
      <c r="G145" s="127"/>
      <c r="H145" s="85"/>
      <c r="I145" s="155"/>
    </row>
    <row r="146" spans="1:9" x14ac:dyDescent="0.35">
      <c r="A146" s="130"/>
      <c r="B146" s="86" t="s">
        <v>57</v>
      </c>
      <c r="C146" s="88"/>
      <c r="D146" s="85"/>
      <c r="E146" s="117"/>
      <c r="F146" s="118"/>
      <c r="G146" s="118"/>
      <c r="H146" s="85"/>
      <c r="I146" s="156"/>
    </row>
    <row r="147" spans="1:9" x14ac:dyDescent="0.35">
      <c r="A147" s="130"/>
      <c r="B147" s="86" t="s">
        <v>58</v>
      </c>
      <c r="C147" s="88"/>
      <c r="D147" s="85"/>
      <c r="E147" s="117"/>
      <c r="F147" s="118"/>
      <c r="G147" s="118"/>
      <c r="H147" s="85"/>
      <c r="I147" s="156"/>
    </row>
    <row r="148" spans="1:9" x14ac:dyDescent="0.35">
      <c r="A148" s="130"/>
      <c r="B148" s="142" t="s">
        <v>186</v>
      </c>
      <c r="C148" s="88" t="s">
        <v>16</v>
      </c>
      <c r="D148" s="110"/>
      <c r="E148" s="117"/>
      <c r="F148" s="118"/>
      <c r="G148" s="118">
        <f t="shared" ref="G148" si="11">E148*F148</f>
        <v>0</v>
      </c>
      <c r="H148" s="110"/>
      <c r="I148" s="155"/>
    </row>
    <row r="149" spans="1:9" x14ac:dyDescent="0.35">
      <c r="A149" s="130"/>
      <c r="B149" s="142"/>
      <c r="C149" s="88"/>
      <c r="D149" s="110"/>
      <c r="E149" s="117"/>
      <c r="F149" s="118"/>
      <c r="G149" s="118"/>
      <c r="H149" s="110"/>
      <c r="I149" s="155"/>
    </row>
    <row r="150" spans="1:9" x14ac:dyDescent="0.35">
      <c r="A150" s="80" t="s">
        <v>121</v>
      </c>
      <c r="B150" s="89" t="s">
        <v>112</v>
      </c>
      <c r="C150" s="90"/>
      <c r="D150" s="82"/>
      <c r="E150" s="80"/>
      <c r="F150" s="80"/>
      <c r="G150" s="80"/>
      <c r="H150" s="82"/>
      <c r="I150" s="83">
        <f>SUM(G151:G155)</f>
        <v>0</v>
      </c>
    </row>
    <row r="151" spans="1:9" x14ac:dyDescent="0.35">
      <c r="A151" s="139"/>
      <c r="B151" s="87"/>
      <c r="C151" s="88"/>
      <c r="D151" s="85"/>
      <c r="E151" s="126"/>
      <c r="F151" s="127"/>
      <c r="G151" s="127"/>
      <c r="H151" s="85"/>
      <c r="I151" s="155"/>
    </row>
    <row r="152" spans="1:9" x14ac:dyDescent="0.35">
      <c r="A152" s="130"/>
      <c r="B152" s="86" t="s">
        <v>57</v>
      </c>
      <c r="C152" s="88"/>
      <c r="D152" s="85"/>
      <c r="E152" s="117"/>
      <c r="F152" s="118"/>
      <c r="G152" s="118"/>
      <c r="H152" s="85"/>
      <c r="I152" s="156"/>
    </row>
    <row r="153" spans="1:9" x14ac:dyDescent="0.35">
      <c r="A153" s="130"/>
      <c r="B153" s="86" t="s">
        <v>58</v>
      </c>
      <c r="C153" s="88"/>
      <c r="D153" s="85"/>
      <c r="E153" s="117"/>
      <c r="F153" s="118"/>
      <c r="G153" s="118"/>
      <c r="H153" s="85"/>
      <c r="I153" s="156"/>
    </row>
    <row r="154" spans="1:9" x14ac:dyDescent="0.35">
      <c r="A154" s="130"/>
      <c r="B154" s="142" t="s">
        <v>113</v>
      </c>
      <c r="C154" s="88" t="s">
        <v>16</v>
      </c>
      <c r="D154" s="110"/>
      <c r="E154" s="117"/>
      <c r="F154" s="118"/>
      <c r="G154" s="118">
        <f t="shared" ref="G154" si="12">E154*F154</f>
        <v>0</v>
      </c>
      <c r="H154" s="110"/>
      <c r="I154" s="155"/>
    </row>
    <row r="155" spans="1:9" x14ac:dyDescent="0.35">
      <c r="A155" s="143"/>
      <c r="B155" s="144"/>
      <c r="C155" s="145"/>
      <c r="D155" s="84"/>
      <c r="E155" s="146"/>
      <c r="F155" s="147"/>
      <c r="G155" s="147"/>
      <c r="H155" s="84"/>
      <c r="I155" s="156"/>
    </row>
    <row r="156" spans="1:9" x14ac:dyDescent="0.35">
      <c r="A156" s="80" t="s">
        <v>124</v>
      </c>
      <c r="B156" s="89" t="s">
        <v>115</v>
      </c>
      <c r="C156" s="90"/>
      <c r="D156" s="82"/>
      <c r="E156" s="80"/>
      <c r="F156" s="80"/>
      <c r="G156" s="80"/>
      <c r="H156" s="82"/>
      <c r="I156" s="83">
        <f>SUM(G157:G161)</f>
        <v>0</v>
      </c>
    </row>
    <row r="157" spans="1:9" x14ac:dyDescent="0.35">
      <c r="A157" s="139"/>
      <c r="B157" s="87"/>
      <c r="C157" s="88"/>
      <c r="D157" s="85"/>
      <c r="E157" s="126"/>
      <c r="F157" s="127"/>
      <c r="G157" s="127"/>
      <c r="H157" s="85"/>
      <c r="I157" s="155"/>
    </row>
    <row r="158" spans="1:9" x14ac:dyDescent="0.35">
      <c r="A158" s="130"/>
      <c r="B158" s="86" t="s">
        <v>57</v>
      </c>
      <c r="C158" s="88"/>
      <c r="D158" s="85"/>
      <c r="E158" s="117"/>
      <c r="F158" s="118"/>
      <c r="G158" s="118"/>
      <c r="H158" s="85"/>
      <c r="I158" s="156"/>
    </row>
    <row r="159" spans="1:9" x14ac:dyDescent="0.35">
      <c r="A159" s="130"/>
      <c r="B159" s="86" t="s">
        <v>58</v>
      </c>
      <c r="C159" s="88"/>
      <c r="D159" s="85"/>
      <c r="E159" s="117"/>
      <c r="F159" s="118"/>
      <c r="G159" s="118"/>
      <c r="H159" s="85"/>
      <c r="I159" s="156"/>
    </row>
    <row r="160" spans="1:9" x14ac:dyDescent="0.35">
      <c r="A160" s="130"/>
      <c r="B160" s="142" t="s">
        <v>116</v>
      </c>
      <c r="C160" s="88" t="s">
        <v>16</v>
      </c>
      <c r="D160" s="110"/>
      <c r="E160" s="117"/>
      <c r="F160" s="118"/>
      <c r="G160" s="118">
        <f t="shared" ref="G160" si="13">E160*F160</f>
        <v>0</v>
      </c>
      <c r="H160" s="110"/>
      <c r="I160" s="155"/>
    </row>
    <row r="161" spans="1:9" x14ac:dyDescent="0.35">
      <c r="A161" s="112"/>
      <c r="B161" s="142" t="s">
        <v>117</v>
      </c>
      <c r="C161" s="88" t="s">
        <v>16</v>
      </c>
      <c r="D161" s="84"/>
      <c r="E161" s="115"/>
      <c r="F161" s="116"/>
      <c r="G161" s="116"/>
      <c r="H161" s="84"/>
      <c r="I161" s="156"/>
    </row>
    <row r="162" spans="1:9" x14ac:dyDescent="0.35">
      <c r="A162" s="143"/>
      <c r="B162" s="144"/>
      <c r="C162" s="145"/>
      <c r="D162" s="84"/>
      <c r="E162" s="146"/>
      <c r="F162" s="147"/>
      <c r="G162" s="147"/>
      <c r="H162" s="84"/>
      <c r="I162" s="155"/>
    </row>
    <row r="163" spans="1:9" x14ac:dyDescent="0.35">
      <c r="A163" s="80" t="s">
        <v>127</v>
      </c>
      <c r="B163" s="89" t="s">
        <v>119</v>
      </c>
      <c r="C163" s="90"/>
      <c r="D163" s="82"/>
      <c r="E163" s="80"/>
      <c r="F163" s="80"/>
      <c r="G163" s="80"/>
      <c r="H163" s="82"/>
      <c r="I163" s="83">
        <f>SUM(G164:G168)</f>
        <v>0</v>
      </c>
    </row>
    <row r="164" spans="1:9" x14ac:dyDescent="0.35">
      <c r="A164" s="139"/>
      <c r="B164" s="87"/>
      <c r="C164" s="88"/>
      <c r="D164" s="85"/>
      <c r="E164" s="126"/>
      <c r="F164" s="127"/>
      <c r="G164" s="127"/>
      <c r="H164" s="85"/>
      <c r="I164" s="155"/>
    </row>
    <row r="165" spans="1:9" x14ac:dyDescent="0.35">
      <c r="A165" s="130"/>
      <c r="B165" s="86" t="s">
        <v>57</v>
      </c>
      <c r="C165" s="88"/>
      <c r="D165" s="85"/>
      <c r="E165" s="117"/>
      <c r="F165" s="118"/>
      <c r="G165" s="118"/>
      <c r="H165" s="85"/>
      <c r="I165" s="156"/>
    </row>
    <row r="166" spans="1:9" x14ac:dyDescent="0.35">
      <c r="A166" s="130"/>
      <c r="B166" s="86" t="s">
        <v>58</v>
      </c>
      <c r="C166" s="88"/>
      <c r="D166" s="85"/>
      <c r="E166" s="117"/>
      <c r="F166" s="118"/>
      <c r="G166" s="118"/>
      <c r="H166" s="85"/>
      <c r="I166" s="156"/>
    </row>
    <row r="167" spans="1:9" x14ac:dyDescent="0.35">
      <c r="A167" s="130"/>
      <c r="B167" s="142" t="s">
        <v>120</v>
      </c>
      <c r="C167" s="88" t="s">
        <v>16</v>
      </c>
      <c r="D167" s="110"/>
      <c r="E167" s="117"/>
      <c r="F167" s="118"/>
      <c r="G167" s="118">
        <f t="shared" ref="G167" si="14">E167*F167</f>
        <v>0</v>
      </c>
      <c r="H167" s="110"/>
      <c r="I167" s="155"/>
    </row>
    <row r="168" spans="1:9" x14ac:dyDescent="0.35">
      <c r="A168" s="143"/>
      <c r="B168" s="144"/>
      <c r="C168" s="145"/>
      <c r="D168" s="84"/>
      <c r="E168" s="146"/>
      <c r="F168" s="147"/>
      <c r="G168" s="147"/>
      <c r="H168" s="84"/>
      <c r="I168" s="156"/>
    </row>
    <row r="169" spans="1:9" x14ac:dyDescent="0.35">
      <c r="A169" s="80" t="s">
        <v>130</v>
      </c>
      <c r="B169" s="89" t="s">
        <v>122</v>
      </c>
      <c r="C169" s="90"/>
      <c r="D169" s="82"/>
      <c r="E169" s="80"/>
      <c r="F169" s="80"/>
      <c r="G169" s="80"/>
      <c r="H169" s="82"/>
      <c r="I169" s="83">
        <f>SUM(G170:G172)</f>
        <v>0</v>
      </c>
    </row>
    <row r="170" spans="1:9" x14ac:dyDescent="0.35">
      <c r="A170" s="139"/>
      <c r="B170" s="87"/>
      <c r="C170" s="88"/>
      <c r="D170" s="85"/>
      <c r="E170" s="126"/>
      <c r="F170" s="127"/>
      <c r="G170" s="127"/>
      <c r="H170" s="85"/>
      <c r="I170" s="155"/>
    </row>
    <row r="171" spans="1:9" x14ac:dyDescent="0.35">
      <c r="A171" s="130"/>
      <c r="B171" s="142" t="s">
        <v>123</v>
      </c>
      <c r="C171" s="88" t="s">
        <v>16</v>
      </c>
      <c r="D171" s="110"/>
      <c r="E171" s="117"/>
      <c r="F171" s="118"/>
      <c r="G171" s="118">
        <f t="shared" ref="G171" si="15">E171*F171</f>
        <v>0</v>
      </c>
      <c r="H171" s="110"/>
      <c r="I171" s="156"/>
    </row>
    <row r="172" spans="1:9" x14ac:dyDescent="0.35">
      <c r="A172" s="143"/>
      <c r="B172" s="144"/>
      <c r="C172" s="145"/>
      <c r="D172" s="84"/>
      <c r="E172" s="146"/>
      <c r="F172" s="147"/>
      <c r="G172" s="147"/>
      <c r="H172" s="84"/>
      <c r="I172" s="156"/>
    </row>
    <row r="173" spans="1:9" x14ac:dyDescent="0.35">
      <c r="A173" s="80" t="s">
        <v>138</v>
      </c>
      <c r="B173" s="89" t="s">
        <v>128</v>
      </c>
      <c r="C173" s="90"/>
      <c r="D173" s="82"/>
      <c r="E173" s="80"/>
      <c r="F173" s="80"/>
      <c r="G173" s="80"/>
      <c r="H173" s="82"/>
      <c r="I173" s="83">
        <f>SUM(G174:G178)</f>
        <v>0</v>
      </c>
    </row>
    <row r="174" spans="1:9" x14ac:dyDescent="0.35">
      <c r="A174" s="139"/>
      <c r="B174" s="87"/>
      <c r="C174" s="88"/>
      <c r="D174" s="85"/>
      <c r="E174" s="126"/>
      <c r="F174" s="127"/>
      <c r="G174" s="127"/>
      <c r="H174" s="85"/>
      <c r="I174" s="155"/>
    </row>
    <row r="175" spans="1:9" x14ac:dyDescent="0.35">
      <c r="A175" s="130"/>
      <c r="B175" s="86" t="s">
        <v>57</v>
      </c>
      <c r="C175" s="88"/>
      <c r="D175" s="85"/>
      <c r="E175" s="117"/>
      <c r="F175" s="118"/>
      <c r="G175" s="118"/>
      <c r="H175" s="85"/>
      <c r="I175" s="156"/>
    </row>
    <row r="176" spans="1:9" x14ac:dyDescent="0.35">
      <c r="A176" s="130"/>
      <c r="B176" s="86" t="s">
        <v>58</v>
      </c>
      <c r="C176" s="88"/>
      <c r="D176" s="85"/>
      <c r="E176" s="117"/>
      <c r="F176" s="118"/>
      <c r="G176" s="118"/>
      <c r="H176" s="85"/>
      <c r="I176" s="156"/>
    </row>
    <row r="177" spans="1:9" x14ac:dyDescent="0.35">
      <c r="A177" s="130"/>
      <c r="B177" s="142" t="s">
        <v>129</v>
      </c>
      <c r="C177" s="88" t="s">
        <v>16</v>
      </c>
      <c r="D177" s="110"/>
      <c r="E177" s="117"/>
      <c r="F177" s="118"/>
      <c r="G177" s="118">
        <f t="shared" ref="G177" si="16">E177*F177</f>
        <v>0</v>
      </c>
      <c r="H177" s="110"/>
      <c r="I177" s="155"/>
    </row>
    <row r="178" spans="1:9" x14ac:dyDescent="0.35">
      <c r="A178" s="143"/>
      <c r="B178" s="144"/>
      <c r="C178" s="145"/>
      <c r="D178" s="84"/>
      <c r="E178" s="146"/>
      <c r="F178" s="147"/>
      <c r="G178" s="147"/>
      <c r="H178" s="84"/>
      <c r="I178" s="156"/>
    </row>
    <row r="179" spans="1:9" x14ac:dyDescent="0.35">
      <c r="A179" s="80" t="s">
        <v>141</v>
      </c>
      <c r="B179" s="89" t="s">
        <v>125</v>
      </c>
      <c r="C179" s="90"/>
      <c r="D179" s="82"/>
      <c r="E179" s="80"/>
      <c r="F179" s="80"/>
      <c r="G179" s="80"/>
      <c r="H179" s="82"/>
      <c r="I179" s="83">
        <f>SUM(G180:G183)</f>
        <v>0</v>
      </c>
    </row>
    <row r="180" spans="1:9" x14ac:dyDescent="0.35">
      <c r="A180" s="139"/>
      <c r="B180" s="87"/>
      <c r="C180" s="88"/>
      <c r="D180" s="85"/>
      <c r="E180" s="126"/>
      <c r="F180" s="127"/>
      <c r="G180" s="127"/>
      <c r="H180" s="85"/>
      <c r="I180" s="155"/>
    </row>
    <row r="181" spans="1:9" x14ac:dyDescent="0.35">
      <c r="A181" s="130"/>
      <c r="B181" s="86" t="s">
        <v>57</v>
      </c>
      <c r="C181" s="88"/>
      <c r="D181" s="85"/>
      <c r="E181" s="117"/>
      <c r="F181" s="118"/>
      <c r="G181" s="118"/>
      <c r="H181" s="85"/>
      <c r="I181" s="156"/>
    </row>
    <row r="182" spans="1:9" x14ac:dyDescent="0.35">
      <c r="A182" s="130"/>
      <c r="B182" s="86" t="s">
        <v>58</v>
      </c>
      <c r="C182" s="88"/>
      <c r="D182" s="85"/>
      <c r="E182" s="117"/>
      <c r="F182" s="118"/>
      <c r="G182" s="118"/>
      <c r="H182" s="85"/>
      <c r="I182" s="156"/>
    </row>
    <row r="183" spans="1:9" x14ac:dyDescent="0.35">
      <c r="A183" s="130"/>
      <c r="B183" s="142" t="s">
        <v>126</v>
      </c>
      <c r="C183" s="88" t="s">
        <v>16</v>
      </c>
      <c r="D183" s="110"/>
      <c r="E183" s="117"/>
      <c r="F183" s="118"/>
      <c r="G183" s="118">
        <f t="shared" ref="G183" si="17">E183*F183</f>
        <v>0</v>
      </c>
      <c r="H183" s="110"/>
      <c r="I183" s="155"/>
    </row>
    <row r="184" spans="1:9" x14ac:dyDescent="0.35">
      <c r="A184" s="143"/>
      <c r="B184" s="144"/>
      <c r="C184" s="145"/>
      <c r="D184" s="84"/>
      <c r="E184" s="146"/>
      <c r="F184" s="147"/>
      <c r="G184" s="147"/>
      <c r="H184" s="84"/>
      <c r="I184" s="156"/>
    </row>
    <row r="185" spans="1:9" x14ac:dyDescent="0.35">
      <c r="A185" s="80" t="s">
        <v>142</v>
      </c>
      <c r="B185" s="89" t="s">
        <v>131</v>
      </c>
      <c r="C185" s="90"/>
      <c r="D185" s="82"/>
      <c r="E185" s="80"/>
      <c r="F185" s="80"/>
      <c r="G185" s="80"/>
      <c r="H185" s="82"/>
      <c r="I185" s="83">
        <f>SUM(G186:G198)</f>
        <v>0</v>
      </c>
    </row>
    <row r="186" spans="1:9" x14ac:dyDescent="0.35">
      <c r="A186" s="139"/>
      <c r="B186" s="87"/>
      <c r="C186" s="88"/>
      <c r="D186" s="85"/>
      <c r="E186" s="126"/>
      <c r="F186" s="127"/>
      <c r="G186" s="127"/>
      <c r="H186" s="85"/>
      <c r="I186" s="155"/>
    </row>
    <row r="187" spans="1:9" x14ac:dyDescent="0.35">
      <c r="A187" s="130" t="s">
        <v>187</v>
      </c>
      <c r="B187" s="142" t="s">
        <v>132</v>
      </c>
      <c r="C187" s="88" t="s">
        <v>15</v>
      </c>
      <c r="D187" s="110"/>
      <c r="E187" s="117"/>
      <c r="F187" s="118"/>
      <c r="G187" s="118">
        <f t="shared" ref="G187" si="18">E187*F187</f>
        <v>0</v>
      </c>
      <c r="H187" s="110"/>
      <c r="I187" s="156"/>
    </row>
    <row r="188" spans="1:9" x14ac:dyDescent="0.35">
      <c r="A188" s="63"/>
      <c r="B188" s="142"/>
      <c r="C188" s="88"/>
      <c r="D188" s="107"/>
      <c r="E188" s="117"/>
      <c r="F188" s="118"/>
      <c r="G188" s="118"/>
      <c r="H188" s="107"/>
      <c r="I188" s="156"/>
    </row>
    <row r="189" spans="1:9" x14ac:dyDescent="0.35">
      <c r="A189" s="130" t="s">
        <v>188</v>
      </c>
      <c r="B189" s="142" t="s">
        <v>133</v>
      </c>
      <c r="C189" s="88" t="s">
        <v>15</v>
      </c>
      <c r="D189" s="84"/>
      <c r="E189" s="115"/>
      <c r="F189" s="116"/>
      <c r="G189" s="116"/>
      <c r="H189" s="84"/>
      <c r="I189" s="155"/>
    </row>
    <row r="190" spans="1:9" x14ac:dyDescent="0.35">
      <c r="A190" s="63"/>
      <c r="B190" s="142"/>
      <c r="C190" s="88"/>
      <c r="D190" s="84"/>
      <c r="E190" s="115"/>
      <c r="F190" s="116"/>
      <c r="G190" s="116"/>
      <c r="H190" s="84"/>
      <c r="I190" s="156"/>
    </row>
    <row r="191" spans="1:9" x14ac:dyDescent="0.35">
      <c r="A191" s="130" t="s">
        <v>189</v>
      </c>
      <c r="B191" s="142" t="s">
        <v>134</v>
      </c>
      <c r="C191" s="88" t="s">
        <v>17</v>
      </c>
      <c r="D191" s="84"/>
      <c r="E191" s="115"/>
      <c r="F191" s="116"/>
      <c r="G191" s="116"/>
      <c r="H191" s="84"/>
      <c r="I191" s="155"/>
    </row>
    <row r="192" spans="1:9" x14ac:dyDescent="0.35">
      <c r="A192" s="63"/>
      <c r="B192" s="142"/>
      <c r="C192" s="88"/>
      <c r="D192" s="84"/>
      <c r="E192" s="115"/>
      <c r="F192" s="116"/>
      <c r="G192" s="116"/>
      <c r="H192" s="84"/>
      <c r="I192" s="156"/>
    </row>
    <row r="193" spans="1:9" x14ac:dyDescent="0.35">
      <c r="A193" s="130" t="s">
        <v>190</v>
      </c>
      <c r="B193" s="142" t="s">
        <v>135</v>
      </c>
      <c r="C193" s="88" t="s">
        <v>15</v>
      </c>
      <c r="D193" s="84"/>
      <c r="E193" s="115"/>
      <c r="F193" s="116"/>
      <c r="G193" s="116"/>
      <c r="H193" s="84"/>
      <c r="I193" s="156"/>
    </row>
    <row r="194" spans="1:9" x14ac:dyDescent="0.35">
      <c r="A194" s="130"/>
      <c r="B194" s="142"/>
      <c r="C194" s="88"/>
      <c r="D194" s="84"/>
      <c r="E194" s="115"/>
      <c r="F194" s="116"/>
      <c r="G194" s="116"/>
      <c r="H194" s="84"/>
      <c r="I194" s="155"/>
    </row>
    <row r="195" spans="1:9" x14ac:dyDescent="0.35">
      <c r="A195" s="130" t="s">
        <v>191</v>
      </c>
      <c r="B195" s="142" t="s">
        <v>136</v>
      </c>
      <c r="C195" s="88" t="s">
        <v>61</v>
      </c>
      <c r="D195" s="84"/>
      <c r="E195" s="115"/>
      <c r="F195" s="116"/>
      <c r="G195" s="116"/>
      <c r="H195" s="84"/>
      <c r="I195" s="156"/>
    </row>
    <row r="196" spans="1:9" x14ac:dyDescent="0.35">
      <c r="A196" s="130"/>
      <c r="B196" s="142"/>
      <c r="C196" s="88"/>
      <c r="D196" s="84"/>
      <c r="E196" s="115"/>
      <c r="F196" s="116"/>
      <c r="G196" s="116"/>
      <c r="H196" s="84"/>
      <c r="I196" s="155"/>
    </row>
    <row r="197" spans="1:9" x14ac:dyDescent="0.35">
      <c r="A197" s="130" t="s">
        <v>192</v>
      </c>
      <c r="B197" s="142" t="s">
        <v>137</v>
      </c>
      <c r="C197" s="88" t="s">
        <v>15</v>
      </c>
      <c r="D197" s="84"/>
      <c r="E197" s="115"/>
      <c r="F197" s="116"/>
      <c r="G197" s="116"/>
      <c r="H197" s="84"/>
      <c r="I197" s="156"/>
    </row>
    <row r="198" spans="1:9" x14ac:dyDescent="0.35">
      <c r="A198" s="143"/>
      <c r="B198" s="144"/>
      <c r="C198" s="145"/>
      <c r="D198" s="84"/>
      <c r="E198" s="146"/>
      <c r="F198" s="147"/>
      <c r="G198" s="147"/>
      <c r="H198" s="84"/>
      <c r="I198" s="156"/>
    </row>
    <row r="199" spans="1:9" x14ac:dyDescent="0.35">
      <c r="A199" s="80" t="s">
        <v>143</v>
      </c>
      <c r="B199" s="89" t="s">
        <v>139</v>
      </c>
      <c r="C199" s="90"/>
      <c r="D199" s="82"/>
      <c r="E199" s="80"/>
      <c r="F199" s="80"/>
      <c r="G199" s="80"/>
      <c r="H199" s="82"/>
      <c r="I199" s="83">
        <f>SUM(G200:G204)</f>
        <v>0</v>
      </c>
    </row>
    <row r="200" spans="1:9" x14ac:dyDescent="0.35">
      <c r="A200" s="139"/>
      <c r="B200" s="87"/>
      <c r="C200" s="88"/>
      <c r="D200" s="85"/>
      <c r="E200" s="126"/>
      <c r="F200" s="127"/>
      <c r="G200" s="127"/>
      <c r="H200" s="85"/>
      <c r="I200" s="155"/>
    </row>
    <row r="201" spans="1:9" x14ac:dyDescent="0.35">
      <c r="A201" s="130"/>
      <c r="B201" s="86" t="s">
        <v>57</v>
      </c>
      <c r="C201" s="88"/>
      <c r="D201" s="85"/>
      <c r="E201" s="117"/>
      <c r="F201" s="118"/>
      <c r="G201" s="118"/>
      <c r="H201" s="85"/>
      <c r="I201" s="156"/>
    </row>
    <row r="202" spans="1:9" x14ac:dyDescent="0.35">
      <c r="A202" s="130"/>
      <c r="B202" s="86" t="s">
        <v>58</v>
      </c>
      <c r="C202" s="88"/>
      <c r="D202" s="85"/>
      <c r="E202" s="117"/>
      <c r="F202" s="118"/>
      <c r="G202" s="118"/>
      <c r="H202" s="85"/>
      <c r="I202" s="156"/>
    </row>
    <row r="203" spans="1:9" x14ac:dyDescent="0.35">
      <c r="A203" s="130"/>
      <c r="B203" s="142" t="s">
        <v>144</v>
      </c>
      <c r="C203" s="88" t="s">
        <v>16</v>
      </c>
      <c r="D203" s="110"/>
      <c r="E203" s="117"/>
      <c r="F203" s="118"/>
      <c r="G203" s="118">
        <f t="shared" ref="G203" si="19">E203*F203</f>
        <v>0</v>
      </c>
      <c r="H203" s="110"/>
      <c r="I203" s="155"/>
    </row>
    <row r="204" spans="1:9" x14ac:dyDescent="0.35">
      <c r="A204" s="143"/>
      <c r="B204" s="144"/>
      <c r="C204" s="145"/>
      <c r="D204" s="84"/>
      <c r="E204" s="146"/>
      <c r="F204" s="147"/>
      <c r="G204" s="147"/>
      <c r="H204" s="84"/>
      <c r="I204" s="156"/>
    </row>
    <row r="205" spans="1:9" x14ac:dyDescent="0.35">
      <c r="A205" s="80" t="s">
        <v>146</v>
      </c>
      <c r="B205" s="89" t="s">
        <v>140</v>
      </c>
      <c r="C205" s="90"/>
      <c r="D205" s="82"/>
      <c r="E205" s="80"/>
      <c r="F205" s="80"/>
      <c r="G205" s="80"/>
      <c r="H205" s="82"/>
      <c r="I205" s="83">
        <f>SUM(G206:G210)</f>
        <v>0</v>
      </c>
    </row>
    <row r="206" spans="1:9" x14ac:dyDescent="0.35">
      <c r="A206" s="139"/>
      <c r="B206" s="87"/>
      <c r="C206" s="88"/>
      <c r="D206" s="85"/>
      <c r="E206" s="126"/>
      <c r="F206" s="127"/>
      <c r="G206" s="127"/>
      <c r="H206" s="85"/>
      <c r="I206" s="155"/>
    </row>
    <row r="207" spans="1:9" x14ac:dyDescent="0.35">
      <c r="A207" s="130"/>
      <c r="B207" s="86" t="s">
        <v>57</v>
      </c>
      <c r="C207" s="88"/>
      <c r="D207" s="85"/>
      <c r="E207" s="117"/>
      <c r="F207" s="118"/>
      <c r="G207" s="118"/>
      <c r="H207" s="85"/>
      <c r="I207" s="156"/>
    </row>
    <row r="208" spans="1:9" x14ac:dyDescent="0.35">
      <c r="A208" s="130"/>
      <c r="B208" s="86" t="s">
        <v>58</v>
      </c>
      <c r="C208" s="88"/>
      <c r="D208" s="85"/>
      <c r="E208" s="117"/>
      <c r="F208" s="118"/>
      <c r="G208" s="118"/>
      <c r="H208" s="85"/>
      <c r="I208" s="156"/>
    </row>
    <row r="209" spans="1:9" x14ac:dyDescent="0.35">
      <c r="A209" s="130"/>
      <c r="B209" s="142" t="s">
        <v>145</v>
      </c>
      <c r="C209" s="88" t="s">
        <v>16</v>
      </c>
      <c r="D209" s="110"/>
      <c r="E209" s="117"/>
      <c r="F209" s="118"/>
      <c r="G209" s="118">
        <f t="shared" ref="G209" si="20">E209*F209</f>
        <v>0</v>
      </c>
      <c r="H209" s="110"/>
      <c r="I209" s="155"/>
    </row>
    <row r="210" spans="1:9" x14ac:dyDescent="0.35">
      <c r="A210" s="143"/>
      <c r="B210" s="144"/>
      <c r="C210" s="145"/>
      <c r="D210" s="84"/>
      <c r="E210" s="146"/>
      <c r="F210" s="147"/>
      <c r="G210" s="147"/>
      <c r="H210" s="84"/>
      <c r="I210" s="156"/>
    </row>
    <row r="211" spans="1:9" x14ac:dyDescent="0.35">
      <c r="A211" s="80" t="s">
        <v>154</v>
      </c>
      <c r="B211" s="89" t="s">
        <v>155</v>
      </c>
      <c r="C211" s="90"/>
      <c r="D211" s="82"/>
      <c r="E211" s="80"/>
      <c r="F211" s="80"/>
      <c r="G211" s="80"/>
      <c r="H211" s="82"/>
      <c r="I211" s="83">
        <f>SUM(G212:G213)</f>
        <v>0</v>
      </c>
    </row>
    <row r="212" spans="1:9" x14ac:dyDescent="0.35">
      <c r="A212" s="139"/>
      <c r="B212" s="87"/>
      <c r="C212" s="88"/>
      <c r="D212" s="85"/>
      <c r="E212" s="126"/>
      <c r="F212" s="127"/>
      <c r="G212" s="127"/>
      <c r="H212" s="85"/>
      <c r="I212" s="155"/>
    </row>
    <row r="213" spans="1:9" x14ac:dyDescent="0.35">
      <c r="A213" s="130"/>
      <c r="B213" s="142" t="s">
        <v>156</v>
      </c>
      <c r="C213" s="88" t="s">
        <v>15</v>
      </c>
      <c r="D213" s="110"/>
      <c r="E213" s="117"/>
      <c r="F213" s="118"/>
      <c r="G213" s="118">
        <f t="shared" ref="G213" si="21">E213*F213</f>
        <v>0</v>
      </c>
      <c r="H213" s="110"/>
      <c r="I213" s="156"/>
    </row>
    <row r="214" spans="1:9" x14ac:dyDescent="0.35">
      <c r="A214" s="143"/>
      <c r="B214" s="144"/>
      <c r="C214" s="145"/>
      <c r="D214" s="84"/>
      <c r="E214" s="146"/>
      <c r="F214" s="147"/>
      <c r="G214" s="147"/>
      <c r="H214" s="84"/>
      <c r="I214" s="155"/>
    </row>
    <row r="215" spans="1:9" s="108" customFormat="1" x14ac:dyDescent="0.35">
      <c r="A215" s="80" t="s">
        <v>149</v>
      </c>
      <c r="B215" s="81" t="s">
        <v>193</v>
      </c>
      <c r="C215" s="80"/>
      <c r="D215" s="82"/>
      <c r="E215" s="80"/>
      <c r="F215" s="80"/>
      <c r="G215" s="80"/>
      <c r="H215" s="82"/>
      <c r="I215" s="83">
        <f>SUM(G216:G222)</f>
        <v>0</v>
      </c>
    </row>
    <row r="216" spans="1:9" s="108" customFormat="1" x14ac:dyDescent="0.35">
      <c r="A216" s="119"/>
      <c r="B216" s="153"/>
      <c r="C216" s="121"/>
      <c r="D216" s="84"/>
      <c r="E216" s="134"/>
      <c r="F216" s="135"/>
      <c r="G216" s="135"/>
      <c r="H216" s="84"/>
      <c r="I216" s="155"/>
    </row>
    <row r="217" spans="1:9" s="108" customFormat="1" x14ac:dyDescent="0.35">
      <c r="A217" s="112" t="s">
        <v>150</v>
      </c>
      <c r="B217" s="154" t="s">
        <v>133</v>
      </c>
      <c r="C217" s="88" t="s">
        <v>15</v>
      </c>
      <c r="D217" s="84"/>
      <c r="E217" s="115"/>
      <c r="F217" s="116"/>
      <c r="G217" s="116"/>
      <c r="H217" s="84"/>
      <c r="I217" s="156"/>
    </row>
    <row r="218" spans="1:9" s="108" customFormat="1" x14ac:dyDescent="0.35">
      <c r="A218" s="112"/>
      <c r="B218" s="154"/>
      <c r="C218" s="88"/>
      <c r="D218" s="84"/>
      <c r="E218" s="115"/>
      <c r="F218" s="116"/>
      <c r="G218" s="116"/>
      <c r="H218" s="84"/>
      <c r="I218" s="156"/>
    </row>
    <row r="219" spans="1:9" s="108" customFormat="1" x14ac:dyDescent="0.35">
      <c r="A219" s="112" t="s">
        <v>151</v>
      </c>
      <c r="B219" s="154" t="s">
        <v>147</v>
      </c>
      <c r="C219" s="88" t="s">
        <v>15</v>
      </c>
      <c r="D219" s="84"/>
      <c r="E219" s="115"/>
      <c r="F219" s="116"/>
      <c r="G219" s="116"/>
      <c r="H219" s="84"/>
      <c r="I219" s="155"/>
    </row>
    <row r="220" spans="1:9" s="108" customFormat="1" x14ac:dyDescent="0.35">
      <c r="A220" s="112"/>
      <c r="B220" s="154"/>
      <c r="C220" s="88"/>
      <c r="D220" s="84"/>
      <c r="E220" s="115"/>
      <c r="F220" s="116"/>
      <c r="G220" s="116"/>
      <c r="H220" s="84"/>
      <c r="I220" s="155"/>
    </row>
    <row r="221" spans="1:9" s="108" customFormat="1" x14ac:dyDescent="0.35">
      <c r="A221" s="112" t="s">
        <v>152</v>
      </c>
      <c r="B221" s="154" t="s">
        <v>148</v>
      </c>
      <c r="C221" s="88" t="s">
        <v>15</v>
      </c>
      <c r="D221" s="84"/>
      <c r="E221" s="115"/>
      <c r="F221" s="116"/>
      <c r="G221" s="116"/>
      <c r="H221" s="84"/>
      <c r="I221" s="156"/>
    </row>
    <row r="222" spans="1:9" s="108" customFormat="1" x14ac:dyDescent="0.35">
      <c r="A222" s="112"/>
      <c r="B222" s="154"/>
      <c r="C222" s="88"/>
      <c r="D222" s="84"/>
      <c r="E222" s="115"/>
      <c r="F222" s="116"/>
      <c r="G222" s="116"/>
      <c r="H222" s="84"/>
      <c r="I222" s="156"/>
    </row>
    <row r="223" spans="1:9" x14ac:dyDescent="0.35">
      <c r="A223" s="80" t="s">
        <v>153</v>
      </c>
      <c r="B223" s="81" t="s">
        <v>195</v>
      </c>
      <c r="C223" s="80"/>
      <c r="D223" s="82"/>
      <c r="E223" s="80"/>
      <c r="F223" s="80"/>
      <c r="G223" s="80"/>
      <c r="H223" s="82"/>
      <c r="I223" s="83">
        <f>SUM(G224:G226)</f>
        <v>0</v>
      </c>
    </row>
    <row r="224" spans="1:9" x14ac:dyDescent="0.35">
      <c r="A224" s="119"/>
      <c r="B224" s="120"/>
      <c r="C224" s="121"/>
      <c r="D224" s="84"/>
      <c r="E224" s="134"/>
      <c r="F224" s="135"/>
      <c r="G224" s="135"/>
      <c r="H224" s="84"/>
      <c r="I224" s="155"/>
    </row>
    <row r="225" spans="1:9" x14ac:dyDescent="0.35">
      <c r="A225" s="112"/>
      <c r="B225" s="113" t="s">
        <v>196</v>
      </c>
      <c r="C225" s="114" t="s">
        <v>15</v>
      </c>
      <c r="D225" s="111"/>
      <c r="E225" s="115"/>
      <c r="F225" s="116"/>
      <c r="G225" s="116">
        <f t="shared" ref="G225" si="22">E225*F225</f>
        <v>0</v>
      </c>
      <c r="H225" s="111"/>
      <c r="I225" s="156"/>
    </row>
    <row r="226" spans="1:9" x14ac:dyDescent="0.35">
      <c r="A226" s="143"/>
      <c r="B226" s="144"/>
      <c r="C226" s="145"/>
      <c r="D226" s="84"/>
      <c r="E226" s="146"/>
      <c r="F226" s="147"/>
      <c r="G226" s="147"/>
      <c r="H226" s="84"/>
      <c r="I226" s="156"/>
    </row>
    <row r="227" spans="1:9" x14ac:dyDescent="0.35">
      <c r="A227" s="80" t="s">
        <v>197</v>
      </c>
      <c r="B227" s="81" t="s">
        <v>66</v>
      </c>
      <c r="C227" s="80"/>
      <c r="D227" s="82"/>
      <c r="E227" s="80"/>
      <c r="F227" s="80"/>
      <c r="G227" s="80"/>
      <c r="H227" s="82"/>
      <c r="I227" s="83">
        <f>SUM(G228:G230)</f>
        <v>0</v>
      </c>
    </row>
    <row r="228" spans="1:9" x14ac:dyDescent="0.35">
      <c r="A228" s="119"/>
      <c r="B228" s="120"/>
      <c r="C228" s="121"/>
      <c r="D228" s="84"/>
      <c r="E228" s="134"/>
      <c r="F228" s="135"/>
      <c r="G228" s="135"/>
      <c r="H228" s="84"/>
      <c r="I228" s="155"/>
    </row>
    <row r="229" spans="1:9" x14ac:dyDescent="0.35">
      <c r="A229" s="112"/>
      <c r="B229" s="113" t="s">
        <v>67</v>
      </c>
      <c r="C229" s="114" t="s">
        <v>15</v>
      </c>
      <c r="D229" s="111"/>
      <c r="E229" s="115"/>
      <c r="F229" s="116"/>
      <c r="G229" s="116">
        <f t="shared" ref="G229" si="23">E229*F229</f>
        <v>0</v>
      </c>
      <c r="H229" s="111"/>
      <c r="I229" s="156"/>
    </row>
    <row r="230" spans="1:9" x14ac:dyDescent="0.35">
      <c r="A230" s="143"/>
      <c r="B230" s="144"/>
      <c r="C230" s="145"/>
      <c r="D230" s="84"/>
      <c r="E230" s="146"/>
      <c r="F230" s="147"/>
      <c r="G230" s="147"/>
      <c r="H230" s="84"/>
      <c r="I230" s="156"/>
    </row>
    <row r="231" spans="1:9" x14ac:dyDescent="0.35">
      <c r="A231" s="210" t="s">
        <v>69</v>
      </c>
      <c r="B231" s="210"/>
      <c r="C231" s="210"/>
      <c r="D231" s="15"/>
      <c r="E231" s="80"/>
      <c r="F231" s="80"/>
      <c r="G231" s="80"/>
      <c r="H231" s="15"/>
      <c r="I231" s="91"/>
    </row>
    <row r="232" spans="1:9" x14ac:dyDescent="0.35">
      <c r="A232" s="92"/>
      <c r="B232" s="93"/>
      <c r="C232" s="94"/>
      <c r="D232" s="95"/>
      <c r="E232" s="96"/>
      <c r="F232" s="97"/>
      <c r="G232" s="97"/>
      <c r="H232" s="95"/>
      <c r="I232" s="97"/>
    </row>
    <row r="233" spans="1:9" x14ac:dyDescent="0.35">
      <c r="A233" s="98" t="s">
        <v>4</v>
      </c>
      <c r="B233" s="211" t="str">
        <f>"Total HT BASE du lot "&amp;$B$5</f>
        <v>Total HT BASE du lot Men int / Cloisons seches / Plafonds suspendus</v>
      </c>
      <c r="C233" s="211"/>
      <c r="D233" s="99"/>
      <c r="E233" s="100"/>
      <c r="F233" s="101"/>
      <c r="G233" s="102" t="str">
        <f>IF(SUM(G8:G43)=I233,"","ERREUR sur totaux")</f>
        <v/>
      </c>
      <c r="H233" s="99"/>
      <c r="I233" s="103">
        <f>SUM(I8:I230)</f>
        <v>0</v>
      </c>
    </row>
    <row r="234" spans="1:9" x14ac:dyDescent="0.35">
      <c r="A234" s="212" t="s">
        <v>14</v>
      </c>
      <c r="B234" s="212"/>
      <c r="C234" s="7">
        <v>0.1</v>
      </c>
      <c r="D234" s="104"/>
      <c r="E234" s="213"/>
      <c r="F234" s="214"/>
      <c r="G234" s="215"/>
      <c r="H234" s="104"/>
      <c r="I234" s="105">
        <f>I233*C234</f>
        <v>0</v>
      </c>
    </row>
    <row r="235" spans="1:9" x14ac:dyDescent="0.35">
      <c r="A235" s="98" t="s">
        <v>4</v>
      </c>
      <c r="B235" s="211" t="str">
        <f>"Total TTC BASE du lot "&amp;$B$5</f>
        <v>Total TTC BASE du lot Men int / Cloisons seches / Plafonds suspendus</v>
      </c>
      <c r="C235" s="211"/>
      <c r="D235" s="99"/>
      <c r="E235" s="216"/>
      <c r="F235" s="217"/>
      <c r="G235" s="218"/>
      <c r="H235" s="99"/>
      <c r="I235" s="106">
        <f>SUM(I233:I234)</f>
        <v>0</v>
      </c>
    </row>
    <row r="236" spans="1:9" x14ac:dyDescent="0.35">
      <c r="A236" s="27"/>
      <c r="B236" s="28"/>
      <c r="C236" s="27"/>
      <c r="D236" s="29"/>
      <c r="E236" s="30"/>
      <c r="F236" s="30"/>
      <c r="G236" s="30"/>
      <c r="H236" s="29"/>
      <c r="I236" s="31"/>
    </row>
    <row r="237" spans="1:9" x14ac:dyDescent="0.35">
      <c r="A237" s="27"/>
      <c r="B237" s="28"/>
      <c r="C237" s="27"/>
      <c r="D237" s="29"/>
      <c r="E237" s="30"/>
      <c r="F237" s="30"/>
      <c r="G237" s="30"/>
      <c r="H237" s="29"/>
      <c r="I237" s="31"/>
    </row>
  </sheetData>
  <mergeCells count="12">
    <mergeCell ref="F5:G5"/>
    <mergeCell ref="E2:I2"/>
    <mergeCell ref="E3:I3"/>
    <mergeCell ref="A4:B4"/>
    <mergeCell ref="F4:G4"/>
    <mergeCell ref="A2:B3"/>
    <mergeCell ref="A231:C231"/>
    <mergeCell ref="B233:C233"/>
    <mergeCell ref="A234:B234"/>
    <mergeCell ref="E234:G234"/>
    <mergeCell ref="B235:C235"/>
    <mergeCell ref="E235:G235"/>
  </mergeCells>
  <conditionalFormatting sqref="I232 H4:H8 A4:F4 A88:F88 A6:G8 C5:F5 A9:H9 A49:F49 I4:I9 H88 A228:F228 A92:F92 A230:F230 A11:C11 H11:I13 I234:I237 H228 H230 A89:H89 A229:H229 H92 C2:D3 A40:H40 D44:H44 A61:A62 A51:A57 D51:F57 A58:F58 G51:H58 D79:H79 A13:C13 A12 A231:H237 D39:H39 A39 A15:A17 C15:H17 A37:I37 D45:F48 A44:A48 G45:H49 D61:H62 A68:H68 A79 A80:H80 A90:A91 C90:H91 H100 A100:F100 A116:F116 H116 H155 A155:F155 A162:F162 H162 H172 A172:F172 D170:H170 A184:F184 H191:H198 A198:F198 D191:F197 A204:F204 H204 H214 A214:F214 D212:H212 A38:H38 I77 C87:I87 A76:I76 A86:H86 H184:I184 A193:A197 A191 A187 A189 D216:H222 B227:I227 H122 A122:F122 A18:H36">
    <cfRule type="cellIs" dxfId="650" priority="649" operator="equal">
      <formula>0</formula>
    </cfRule>
  </conditionalFormatting>
  <conditionalFormatting sqref="A11:C11 H11:I12 A12">
    <cfRule type="cellIs" dxfId="649" priority="648" operator="equal">
      <formula>0</formula>
    </cfRule>
  </conditionalFormatting>
  <conditionalFormatting sqref="E2:I2">
    <cfRule type="cellIs" dxfId="648" priority="647" operator="equal">
      <formula>0</formula>
    </cfRule>
  </conditionalFormatting>
  <conditionalFormatting sqref="E3">
    <cfRule type="cellIs" dxfId="647" priority="646" operator="equal">
      <formula>0</formula>
    </cfRule>
  </conditionalFormatting>
  <conditionalFormatting sqref="E3">
    <cfRule type="cellIs" dxfId="646" priority="645" operator="equal">
      <formula>0</formula>
    </cfRule>
  </conditionalFormatting>
  <conditionalFormatting sqref="G228 G230">
    <cfRule type="cellIs" dxfId="645" priority="638" operator="equal">
      <formula>0</formula>
    </cfRule>
  </conditionalFormatting>
  <conditionalFormatting sqref="G88 G92 G100 G116 G155 G162 G172 G184 G191:G198 G204 G214 G122">
    <cfRule type="cellIs" dxfId="644" priority="639" operator="equal">
      <formula>0</formula>
    </cfRule>
  </conditionalFormatting>
  <conditionalFormatting sqref="A42:C42 A43">
    <cfRule type="cellIs" dxfId="643" priority="633" operator="equal">
      <formula>0</formula>
    </cfRule>
  </conditionalFormatting>
  <conditionalFormatting sqref="A10:I10">
    <cfRule type="cellIs" dxfId="642" priority="637" operator="equal">
      <formula>0</formula>
    </cfRule>
  </conditionalFormatting>
  <conditionalFormatting sqref="D11:G13">
    <cfRule type="cellIs" dxfId="641" priority="636" operator="equal">
      <formula>0</formula>
    </cfRule>
  </conditionalFormatting>
  <conditionalFormatting sqref="D11:G12">
    <cfRule type="cellIs" dxfId="640" priority="635" operator="equal">
      <formula>0</formula>
    </cfRule>
  </conditionalFormatting>
  <conditionalFormatting sqref="D42:H43">
    <cfRule type="cellIs" dxfId="639" priority="634" operator="equal">
      <formula>0</formula>
    </cfRule>
  </conditionalFormatting>
  <conditionalFormatting sqref="A69:F69 A65:A66 H65:H67 H69 D65:F67">
    <cfRule type="cellIs" dxfId="638" priority="630" operator="equal">
      <formula>0</formula>
    </cfRule>
  </conditionalFormatting>
  <conditionalFormatting sqref="G60 G63">
    <cfRule type="cellIs" dxfId="637" priority="631" operator="equal">
      <formula>0</formula>
    </cfRule>
  </conditionalFormatting>
  <conditionalFormatting sqref="A63:F63 H63 A60:F60 H60 C59:I59">
    <cfRule type="cellIs" dxfId="636" priority="632" operator="equal">
      <formula>0</formula>
    </cfRule>
  </conditionalFormatting>
  <conditionalFormatting sqref="A41 C41:I41">
    <cfRule type="cellIs" dxfId="635" priority="623" operator="equal">
      <formula>0</formula>
    </cfRule>
  </conditionalFormatting>
  <conditionalFormatting sqref="D64:I64">
    <cfRule type="cellIs" dxfId="634" priority="629" operator="equal">
      <formula>0</formula>
    </cfRule>
  </conditionalFormatting>
  <conditionalFormatting sqref="G65:G67 G69">
    <cfRule type="cellIs" dxfId="633" priority="626" operator="equal">
      <formula>0</formula>
    </cfRule>
  </conditionalFormatting>
  <conditionalFormatting sqref="H14:I14 A14 C14">
    <cfRule type="cellIs" dxfId="632" priority="622" operator="equal">
      <formula>0</formula>
    </cfRule>
  </conditionalFormatting>
  <conditionalFormatting sqref="D14:G14">
    <cfRule type="cellIs" dxfId="631" priority="621" operator="equal">
      <formula>0</formula>
    </cfRule>
  </conditionalFormatting>
  <conditionalFormatting sqref="B41">
    <cfRule type="cellIs" dxfId="630" priority="618" operator="equal">
      <formula>0</formula>
    </cfRule>
  </conditionalFormatting>
  <conditionalFormatting sqref="B90:B91">
    <cfRule type="cellIs" dxfId="629" priority="613" operator="equal">
      <formula>0</formula>
    </cfRule>
  </conditionalFormatting>
  <conditionalFormatting sqref="B90:B91">
    <cfRule type="cellIs" dxfId="628" priority="614" operator="equal">
      <formula>0</formula>
    </cfRule>
  </conditionalFormatting>
  <conditionalFormatting sqref="C43:C44">
    <cfRule type="cellIs" dxfId="627" priority="605" operator="equal">
      <formula>0</formula>
    </cfRule>
  </conditionalFormatting>
  <conditionalFormatting sqref="B44">
    <cfRule type="cellIs" dxfId="626" priority="603" operator="equal">
      <formula>0</formula>
    </cfRule>
  </conditionalFormatting>
  <conditionalFormatting sqref="B43">
    <cfRule type="cellIs" dxfId="625" priority="604" operator="equal">
      <formula>0</formula>
    </cfRule>
  </conditionalFormatting>
  <conditionalFormatting sqref="B59">
    <cfRule type="cellIs" dxfId="624" priority="599" operator="equal">
      <formula>0</formula>
    </cfRule>
  </conditionalFormatting>
  <conditionalFormatting sqref="A67">
    <cfRule type="cellIs" dxfId="623" priority="597" operator="equal">
      <formula>0</formula>
    </cfRule>
  </conditionalFormatting>
  <conditionalFormatting sqref="A67">
    <cfRule type="cellIs" dxfId="622" priority="598" operator="equal">
      <formula>0</formula>
    </cfRule>
  </conditionalFormatting>
  <conditionalFormatting sqref="C64">
    <cfRule type="cellIs" dxfId="621" priority="593" operator="equal">
      <formula>0</formula>
    </cfRule>
  </conditionalFormatting>
  <conditionalFormatting sqref="B65:C65 C66:C67">
    <cfRule type="cellIs" dxfId="620" priority="594" operator="equal">
      <formula>0</formula>
    </cfRule>
  </conditionalFormatting>
  <conditionalFormatting sqref="B61:B62">
    <cfRule type="cellIs" dxfId="619" priority="596" operator="equal">
      <formula>0</formula>
    </cfRule>
  </conditionalFormatting>
  <conditionalFormatting sqref="C61:C62">
    <cfRule type="cellIs" dxfId="618" priority="595" operator="equal">
      <formula>0</formula>
    </cfRule>
  </conditionalFormatting>
  <conditionalFormatting sqref="B64">
    <cfRule type="cellIs" dxfId="617" priority="592" operator="equal">
      <formula>0</formula>
    </cfRule>
  </conditionalFormatting>
  <conditionalFormatting sqref="B87">
    <cfRule type="cellIs" dxfId="616" priority="589" operator="equal">
      <formula>0</formula>
    </cfRule>
  </conditionalFormatting>
  <conditionalFormatting sqref="A5:B5">
    <cfRule type="cellIs" dxfId="615" priority="582" operator="equal">
      <formula>0</formula>
    </cfRule>
  </conditionalFormatting>
  <conditionalFormatting sqref="B47:B48">
    <cfRule type="cellIs" dxfId="614" priority="574" operator="equal">
      <formula>0</formula>
    </cfRule>
  </conditionalFormatting>
  <conditionalFormatting sqref="C45:C48">
    <cfRule type="cellIs" dxfId="613" priority="578" operator="equal">
      <formula>0</formula>
    </cfRule>
  </conditionalFormatting>
  <conditionalFormatting sqref="B45:B46">
    <cfRule type="cellIs" dxfId="612" priority="575" operator="equal">
      <formula>0</formula>
    </cfRule>
  </conditionalFormatting>
  <conditionalFormatting sqref="I50">
    <cfRule type="cellIs" dxfId="611" priority="561" operator="equal">
      <formula>0</formula>
    </cfRule>
  </conditionalFormatting>
  <conditionalFormatting sqref="B51:C51">
    <cfRule type="cellIs" dxfId="610" priority="573" operator="equal">
      <formula>0</formula>
    </cfRule>
  </conditionalFormatting>
  <conditionalFormatting sqref="B52">
    <cfRule type="cellIs" dxfId="609" priority="569" operator="equal">
      <formula>0</formula>
    </cfRule>
  </conditionalFormatting>
  <conditionalFormatting sqref="B53">
    <cfRule type="cellIs" dxfId="608" priority="568" operator="equal">
      <formula>0</formula>
    </cfRule>
  </conditionalFormatting>
  <conditionalFormatting sqref="C52:C53">
    <cfRule type="cellIs" dxfId="607" priority="570" operator="equal">
      <formula>0</formula>
    </cfRule>
  </conditionalFormatting>
  <conditionalFormatting sqref="B54:C57">
    <cfRule type="cellIs" dxfId="606" priority="567" operator="equal">
      <formula>0</formula>
    </cfRule>
  </conditionalFormatting>
  <conditionalFormatting sqref="A50 C50:H50">
    <cfRule type="cellIs" dxfId="605" priority="563" operator="equal">
      <formula>0</formula>
    </cfRule>
  </conditionalFormatting>
  <conditionalFormatting sqref="A59">
    <cfRule type="cellIs" dxfId="604" priority="560" operator="equal">
      <formula>0</formula>
    </cfRule>
  </conditionalFormatting>
  <conditionalFormatting sqref="A64">
    <cfRule type="cellIs" dxfId="603" priority="559" operator="equal">
      <formula>0</formula>
    </cfRule>
  </conditionalFormatting>
  <conditionalFormatting sqref="D77:H77 B79:C79">
    <cfRule type="cellIs" dxfId="602" priority="551" operator="equal">
      <formula>0</formula>
    </cfRule>
  </conditionalFormatting>
  <conditionalFormatting sqref="A78 H78 D78:F78">
    <cfRule type="cellIs" dxfId="601" priority="550" operator="equal">
      <formula>0</formula>
    </cfRule>
  </conditionalFormatting>
  <conditionalFormatting sqref="G78">
    <cfRule type="cellIs" dxfId="600" priority="549" operator="equal">
      <formula>0</formula>
    </cfRule>
  </conditionalFormatting>
  <conditionalFormatting sqref="B78:C78">
    <cfRule type="cellIs" dxfId="599" priority="547" operator="equal">
      <formula>0</formula>
    </cfRule>
  </conditionalFormatting>
  <conditionalFormatting sqref="C77">
    <cfRule type="cellIs" dxfId="598" priority="546" operator="equal">
      <formula>0</formula>
    </cfRule>
  </conditionalFormatting>
  <conditionalFormatting sqref="B77">
    <cfRule type="cellIs" dxfId="597" priority="545" operator="equal">
      <formula>0</formula>
    </cfRule>
  </conditionalFormatting>
  <conditionalFormatting sqref="A77">
    <cfRule type="cellIs" dxfId="596" priority="542" operator="equal">
      <formula>0</formula>
    </cfRule>
  </conditionalFormatting>
  <conditionalFormatting sqref="B12:C12">
    <cfRule type="cellIs" dxfId="595" priority="538" operator="equal">
      <formula>0</formula>
    </cfRule>
  </conditionalFormatting>
  <conditionalFormatting sqref="B15">
    <cfRule type="cellIs" dxfId="594" priority="537" operator="equal">
      <formula>0</formula>
    </cfRule>
  </conditionalFormatting>
  <conditionalFormatting sqref="B14">
    <cfRule type="cellIs" dxfId="593" priority="536" operator="equal">
      <formula>0</formula>
    </cfRule>
  </conditionalFormatting>
  <conditionalFormatting sqref="B17">
    <cfRule type="cellIs" dxfId="592" priority="534" operator="equal">
      <formula>0</formula>
    </cfRule>
  </conditionalFormatting>
  <conditionalFormatting sqref="B16">
    <cfRule type="cellIs" dxfId="591" priority="535" operator="equal">
      <formula>0</formula>
    </cfRule>
  </conditionalFormatting>
  <conditionalFormatting sqref="B39:C39">
    <cfRule type="cellIs" dxfId="590" priority="533" operator="equal">
      <formula>0</formula>
    </cfRule>
  </conditionalFormatting>
  <conditionalFormatting sqref="B50">
    <cfRule type="cellIs" dxfId="589" priority="532" operator="equal">
      <formula>0</formula>
    </cfRule>
  </conditionalFormatting>
  <conditionalFormatting sqref="B95:B96 B98">
    <cfRule type="cellIs" dxfId="588" priority="512" operator="equal">
      <formula>0</formula>
    </cfRule>
  </conditionalFormatting>
  <conditionalFormatting sqref="A94:F94">
    <cfRule type="cellIs" dxfId="587" priority="519" operator="equal">
      <formula>0</formula>
    </cfRule>
  </conditionalFormatting>
  <conditionalFormatting sqref="G94:H94 I93">
    <cfRule type="cellIs" dxfId="586" priority="521" operator="equal">
      <formula>0</formula>
    </cfRule>
  </conditionalFormatting>
  <conditionalFormatting sqref="C93:H93">
    <cfRule type="cellIs" dxfId="585" priority="520" operator="equal">
      <formula>0</formula>
    </cfRule>
  </conditionalFormatting>
  <conditionalFormatting sqref="B93">
    <cfRule type="cellIs" dxfId="584" priority="518" operator="equal">
      <formula>0</formula>
    </cfRule>
  </conditionalFormatting>
  <conditionalFormatting sqref="A95:A96 D95:H96 D98:H98 A98">
    <cfRule type="cellIs" dxfId="583" priority="517" operator="equal">
      <formula>0</formula>
    </cfRule>
  </conditionalFormatting>
  <conditionalFormatting sqref="A105:H105">
    <cfRule type="cellIs" dxfId="582" priority="511" operator="equal">
      <formula>0</formula>
    </cfRule>
  </conditionalFormatting>
  <conditionalFormatting sqref="A106:F106 A102:A103 H102:H104 H106 D102:F104">
    <cfRule type="cellIs" dxfId="581" priority="510" operator="equal">
      <formula>0</formula>
    </cfRule>
  </conditionalFormatting>
  <conditionalFormatting sqref="D101:I101">
    <cfRule type="cellIs" dxfId="580" priority="509" operator="equal">
      <formula>0</formula>
    </cfRule>
  </conditionalFormatting>
  <conditionalFormatting sqref="G102:G104 G106">
    <cfRule type="cellIs" dxfId="579" priority="507" operator="equal">
      <formula>0</formula>
    </cfRule>
  </conditionalFormatting>
  <conditionalFormatting sqref="A104">
    <cfRule type="cellIs" dxfId="578" priority="505" operator="equal">
      <formula>0</formula>
    </cfRule>
  </conditionalFormatting>
  <conditionalFormatting sqref="A104">
    <cfRule type="cellIs" dxfId="577" priority="506" operator="equal">
      <formula>0</formula>
    </cfRule>
  </conditionalFormatting>
  <conditionalFormatting sqref="C101">
    <cfRule type="cellIs" dxfId="576" priority="503" operator="equal">
      <formula>0</formula>
    </cfRule>
  </conditionalFormatting>
  <conditionalFormatting sqref="B102:C102 C103:C104">
    <cfRule type="cellIs" dxfId="575" priority="504" operator="equal">
      <formula>0</formula>
    </cfRule>
  </conditionalFormatting>
  <conditionalFormatting sqref="B101">
    <cfRule type="cellIs" dxfId="574" priority="502" operator="equal">
      <formula>0</formula>
    </cfRule>
  </conditionalFormatting>
  <conditionalFormatting sqref="B104">
    <cfRule type="cellIs" dxfId="573" priority="500" operator="equal">
      <formula>0</formula>
    </cfRule>
  </conditionalFormatting>
  <conditionalFormatting sqref="B103">
    <cfRule type="cellIs" dxfId="572" priority="501" operator="equal">
      <formula>0</formula>
    </cfRule>
  </conditionalFormatting>
  <conditionalFormatting sqref="A108 H108 D108:F108">
    <cfRule type="cellIs" dxfId="571" priority="496" operator="equal">
      <formula>0</formula>
    </cfRule>
  </conditionalFormatting>
  <conditionalFormatting sqref="C95:C96 C98">
    <cfRule type="cellIs" dxfId="570" priority="498" operator="equal">
      <formula>0</formula>
    </cfRule>
  </conditionalFormatting>
  <conditionalFormatting sqref="D107:I107">
    <cfRule type="cellIs" dxfId="569" priority="495" operator="equal">
      <formula>0</formula>
    </cfRule>
  </conditionalFormatting>
  <conditionalFormatting sqref="G108">
    <cfRule type="cellIs" dxfId="568" priority="493" operator="equal">
      <formula>0</formula>
    </cfRule>
  </conditionalFormatting>
  <conditionalFormatting sqref="B108:C108">
    <cfRule type="cellIs" dxfId="567" priority="490" operator="equal">
      <formula>0</formula>
    </cfRule>
  </conditionalFormatting>
  <conditionalFormatting sqref="C107">
    <cfRule type="cellIs" dxfId="566" priority="489" operator="equal">
      <formula>0</formula>
    </cfRule>
  </conditionalFormatting>
  <conditionalFormatting sqref="B107">
    <cfRule type="cellIs" dxfId="565" priority="488" operator="equal">
      <formula>0</formula>
    </cfRule>
  </conditionalFormatting>
  <conditionalFormatting sqref="B165">
    <cfRule type="cellIs" dxfId="564" priority="384" operator="equal">
      <formula>0</formula>
    </cfRule>
  </conditionalFormatting>
  <conditionalFormatting sqref="B166">
    <cfRule type="cellIs" dxfId="563" priority="383" operator="equal">
      <formula>0</formula>
    </cfRule>
  </conditionalFormatting>
  <conditionalFormatting sqref="A163">
    <cfRule type="cellIs" dxfId="562" priority="382" operator="equal">
      <formula>0</formula>
    </cfRule>
  </conditionalFormatting>
  <conditionalFormatting sqref="C187:H188 C189:C197">
    <cfRule type="cellIs" dxfId="561" priority="333" operator="equal">
      <formula>0</formula>
    </cfRule>
  </conditionalFormatting>
  <conditionalFormatting sqref="G189:G190">
    <cfRule type="cellIs" dxfId="560" priority="334" operator="equal">
      <formula>0</formula>
    </cfRule>
  </conditionalFormatting>
  <conditionalFormatting sqref="B185">
    <cfRule type="cellIs" dxfId="559" priority="328" operator="equal">
      <formula>0</formula>
    </cfRule>
  </conditionalFormatting>
  <conditionalFormatting sqref="A110:F110 H110">
    <cfRule type="cellIs" dxfId="558" priority="467" operator="equal">
      <formula>0</formula>
    </cfRule>
  </conditionalFormatting>
  <conditionalFormatting sqref="D109:I109">
    <cfRule type="cellIs" dxfId="557" priority="466" operator="equal">
      <formula>0</formula>
    </cfRule>
  </conditionalFormatting>
  <conditionalFormatting sqref="G110">
    <cfRule type="cellIs" dxfId="556" priority="464" operator="equal">
      <formula>0</formula>
    </cfRule>
  </conditionalFormatting>
  <conditionalFormatting sqref="D111:I111">
    <cfRule type="cellIs" dxfId="555" priority="453" operator="equal">
      <formula>0</formula>
    </cfRule>
  </conditionalFormatting>
  <conditionalFormatting sqref="B158">
    <cfRule type="cellIs" dxfId="554" priority="403" operator="equal">
      <formula>0</formula>
    </cfRule>
  </conditionalFormatting>
  <conditionalFormatting sqref="A115 C115:H115">
    <cfRule type="cellIs" dxfId="553" priority="455" operator="equal">
      <formula>0</formula>
    </cfRule>
  </conditionalFormatting>
  <conditionalFormatting sqref="A112:A113 H112:H114 D112:F114">
    <cfRule type="cellIs" dxfId="552" priority="454" operator="equal">
      <formula>0</formula>
    </cfRule>
  </conditionalFormatting>
  <conditionalFormatting sqref="G112:G114">
    <cfRule type="cellIs" dxfId="551" priority="451" operator="equal">
      <formula>0</formula>
    </cfRule>
  </conditionalFormatting>
  <conditionalFormatting sqref="A114">
    <cfRule type="cellIs" dxfId="550" priority="449" operator="equal">
      <formula>0</formula>
    </cfRule>
  </conditionalFormatting>
  <conditionalFormatting sqref="A114">
    <cfRule type="cellIs" dxfId="549" priority="450" operator="equal">
      <formula>0</formula>
    </cfRule>
  </conditionalFormatting>
  <conditionalFormatting sqref="C111">
    <cfRule type="cellIs" dxfId="548" priority="447" operator="equal">
      <formula>0</formula>
    </cfRule>
  </conditionalFormatting>
  <conditionalFormatting sqref="B112:C112 C113:C114">
    <cfRule type="cellIs" dxfId="547" priority="448" operator="equal">
      <formula>0</formula>
    </cfRule>
  </conditionalFormatting>
  <conditionalFormatting sqref="B113">
    <cfRule type="cellIs" dxfId="546" priority="445" operator="equal">
      <formula>0</formula>
    </cfRule>
  </conditionalFormatting>
  <conditionalFormatting sqref="B114">
    <cfRule type="cellIs" dxfId="545" priority="444" operator="equal">
      <formula>0</formula>
    </cfRule>
  </conditionalFormatting>
  <conditionalFormatting sqref="D163:I163">
    <cfRule type="cellIs" dxfId="544" priority="392" operator="equal">
      <formula>0</formula>
    </cfRule>
  </conditionalFormatting>
  <conditionalFormatting sqref="D156:I156">
    <cfRule type="cellIs" dxfId="543" priority="411" operator="equal">
      <formula>0</formula>
    </cfRule>
  </conditionalFormatting>
  <conditionalFormatting sqref="A127:A128 C127:H128">
    <cfRule type="cellIs" dxfId="542" priority="442" operator="equal">
      <formula>0</formula>
    </cfRule>
  </conditionalFormatting>
  <conditionalFormatting sqref="A129:F129 A124:A125 H124:H126 H129 D124:F126">
    <cfRule type="cellIs" dxfId="541" priority="441" operator="equal">
      <formula>0</formula>
    </cfRule>
  </conditionalFormatting>
  <conditionalFormatting sqref="D123:I123">
    <cfRule type="cellIs" dxfId="540" priority="440" operator="equal">
      <formula>0</formula>
    </cfRule>
  </conditionalFormatting>
  <conditionalFormatting sqref="G124:G126 G129">
    <cfRule type="cellIs" dxfId="539" priority="438" operator="equal">
      <formula>0</formula>
    </cfRule>
  </conditionalFormatting>
  <conditionalFormatting sqref="A126">
    <cfRule type="cellIs" dxfId="538" priority="436" operator="equal">
      <formula>0</formula>
    </cfRule>
  </conditionalFormatting>
  <conditionalFormatting sqref="A126">
    <cfRule type="cellIs" dxfId="537" priority="437" operator="equal">
      <formula>0</formula>
    </cfRule>
  </conditionalFormatting>
  <conditionalFormatting sqref="C123">
    <cfRule type="cellIs" dxfId="536" priority="434" operator="equal">
      <formula>0</formula>
    </cfRule>
  </conditionalFormatting>
  <conditionalFormatting sqref="B124:C124 C125:C126">
    <cfRule type="cellIs" dxfId="535" priority="435" operator="equal">
      <formula>0</formula>
    </cfRule>
  </conditionalFormatting>
  <conditionalFormatting sqref="B123">
    <cfRule type="cellIs" dxfId="534" priority="433" operator="equal">
      <formula>0</formula>
    </cfRule>
  </conditionalFormatting>
  <conditionalFormatting sqref="B126">
    <cfRule type="cellIs" dxfId="533" priority="431" operator="equal">
      <formula>0</formula>
    </cfRule>
  </conditionalFormatting>
  <conditionalFormatting sqref="B125">
    <cfRule type="cellIs" dxfId="532" priority="432" operator="equal">
      <formula>0</formula>
    </cfRule>
  </conditionalFormatting>
  <conditionalFormatting sqref="A123">
    <cfRule type="cellIs" dxfId="531" priority="399" operator="equal">
      <formula>0</formula>
    </cfRule>
  </conditionalFormatting>
  <conditionalFormatting sqref="A154 C154:H154">
    <cfRule type="cellIs" dxfId="530" priority="429" operator="equal">
      <formula>0</formula>
    </cfRule>
  </conditionalFormatting>
  <conditionalFormatting sqref="A151:A152 H151:H153 D151:F153">
    <cfRule type="cellIs" dxfId="529" priority="428" operator="equal">
      <formula>0</formula>
    </cfRule>
  </conditionalFormatting>
  <conditionalFormatting sqref="D150:I150">
    <cfRule type="cellIs" dxfId="528" priority="427" operator="equal">
      <formula>0</formula>
    </cfRule>
  </conditionalFormatting>
  <conditionalFormatting sqref="G151:G153">
    <cfRule type="cellIs" dxfId="527" priority="425" operator="equal">
      <formula>0</formula>
    </cfRule>
  </conditionalFormatting>
  <conditionalFormatting sqref="A153">
    <cfRule type="cellIs" dxfId="526" priority="423" operator="equal">
      <formula>0</formula>
    </cfRule>
  </conditionalFormatting>
  <conditionalFormatting sqref="A153">
    <cfRule type="cellIs" dxfId="525" priority="424" operator="equal">
      <formula>0</formula>
    </cfRule>
  </conditionalFormatting>
  <conditionalFormatting sqref="C150">
    <cfRule type="cellIs" dxfId="524" priority="421" operator="equal">
      <formula>0</formula>
    </cfRule>
  </conditionalFormatting>
  <conditionalFormatting sqref="B151:C151 C152:C153">
    <cfRule type="cellIs" dxfId="523" priority="422" operator="equal">
      <formula>0</formula>
    </cfRule>
  </conditionalFormatting>
  <conditionalFormatting sqref="B150">
    <cfRule type="cellIs" dxfId="522" priority="420" operator="equal">
      <formula>0</formula>
    </cfRule>
  </conditionalFormatting>
  <conditionalFormatting sqref="B153">
    <cfRule type="cellIs" dxfId="521" priority="418" operator="equal">
      <formula>0</formula>
    </cfRule>
  </conditionalFormatting>
  <conditionalFormatting sqref="B152">
    <cfRule type="cellIs" dxfId="520" priority="419" operator="equal">
      <formula>0</formula>
    </cfRule>
  </conditionalFormatting>
  <conditionalFormatting sqref="B164:C164 C165:C166">
    <cfRule type="cellIs" dxfId="519" priority="387" operator="equal">
      <formula>0</formula>
    </cfRule>
  </conditionalFormatting>
  <conditionalFormatting sqref="H161 A161 D161:F161">
    <cfRule type="cellIs" dxfId="518" priority="416" operator="equal">
      <formula>0</formula>
    </cfRule>
  </conditionalFormatting>
  <conditionalFormatting sqref="G161">
    <cfRule type="cellIs" dxfId="517" priority="414" operator="equal">
      <formula>0</formula>
    </cfRule>
  </conditionalFormatting>
  <conditionalFormatting sqref="A160 C160:H160 C161">
    <cfRule type="cellIs" dxfId="516" priority="413" operator="equal">
      <formula>0</formula>
    </cfRule>
  </conditionalFormatting>
  <conditionalFormatting sqref="A157:A158 H157:H159 D157:F159">
    <cfRule type="cellIs" dxfId="515" priority="412" operator="equal">
      <formula>0</formula>
    </cfRule>
  </conditionalFormatting>
  <conditionalFormatting sqref="G157:G159">
    <cfRule type="cellIs" dxfId="514" priority="409" operator="equal">
      <formula>0</formula>
    </cfRule>
  </conditionalFormatting>
  <conditionalFormatting sqref="A159">
    <cfRule type="cellIs" dxfId="513" priority="407" operator="equal">
      <formula>0</formula>
    </cfRule>
  </conditionalFormatting>
  <conditionalFormatting sqref="A159">
    <cfRule type="cellIs" dxfId="512" priority="408" operator="equal">
      <formula>0</formula>
    </cfRule>
  </conditionalFormatting>
  <conditionalFormatting sqref="C156">
    <cfRule type="cellIs" dxfId="511" priority="405" operator="equal">
      <formula>0</formula>
    </cfRule>
  </conditionalFormatting>
  <conditionalFormatting sqref="B157:C157 C158:C159">
    <cfRule type="cellIs" dxfId="510" priority="406" operator="equal">
      <formula>0</formula>
    </cfRule>
  </conditionalFormatting>
  <conditionalFormatting sqref="B156">
    <cfRule type="cellIs" dxfId="509" priority="404" operator="equal">
      <formula>0</formula>
    </cfRule>
  </conditionalFormatting>
  <conditionalFormatting sqref="B159">
    <cfRule type="cellIs" dxfId="508" priority="402" operator="equal">
      <formula>0</formula>
    </cfRule>
  </conditionalFormatting>
  <conditionalFormatting sqref="H168 A168:F168">
    <cfRule type="cellIs" dxfId="507" priority="397" operator="equal">
      <formula>0</formula>
    </cfRule>
  </conditionalFormatting>
  <conditionalFormatting sqref="G168">
    <cfRule type="cellIs" dxfId="506" priority="395" operator="equal">
      <formula>0</formula>
    </cfRule>
  </conditionalFormatting>
  <conditionalFormatting sqref="A167 C167:H167">
    <cfRule type="cellIs" dxfId="505" priority="394" operator="equal">
      <formula>0</formula>
    </cfRule>
  </conditionalFormatting>
  <conditionalFormatting sqref="A164:A165 H164:H166 D164:F166">
    <cfRule type="cellIs" dxfId="504" priority="393" operator="equal">
      <formula>0</formula>
    </cfRule>
  </conditionalFormatting>
  <conditionalFormatting sqref="G164:G166">
    <cfRule type="cellIs" dxfId="503" priority="390" operator="equal">
      <formula>0</formula>
    </cfRule>
  </conditionalFormatting>
  <conditionalFormatting sqref="A166">
    <cfRule type="cellIs" dxfId="502" priority="388" operator="equal">
      <formula>0</formula>
    </cfRule>
  </conditionalFormatting>
  <conditionalFormatting sqref="A166">
    <cfRule type="cellIs" dxfId="501" priority="389" operator="equal">
      <formula>0</formula>
    </cfRule>
  </conditionalFormatting>
  <conditionalFormatting sqref="C163">
    <cfRule type="cellIs" dxfId="500" priority="386" operator="equal">
      <formula>0</formula>
    </cfRule>
  </conditionalFormatting>
  <conditionalFormatting sqref="B163">
    <cfRule type="cellIs" dxfId="499" priority="385" operator="equal">
      <formula>0</formula>
    </cfRule>
  </conditionalFormatting>
  <conditionalFormatting sqref="A171 C171:H171">
    <cfRule type="cellIs" dxfId="498" priority="381" operator="equal">
      <formula>0</formula>
    </cfRule>
  </conditionalFormatting>
  <conditionalFormatting sqref="A170">
    <cfRule type="cellIs" dxfId="497" priority="380" operator="equal">
      <formula>0</formula>
    </cfRule>
  </conditionalFormatting>
  <conditionalFormatting sqref="D169:I169">
    <cfRule type="cellIs" dxfId="496" priority="379" operator="equal">
      <formula>0</formula>
    </cfRule>
  </conditionalFormatting>
  <conditionalFormatting sqref="C169">
    <cfRule type="cellIs" dxfId="495" priority="373" operator="equal">
      <formula>0</formula>
    </cfRule>
  </conditionalFormatting>
  <conditionalFormatting sqref="B170:C170">
    <cfRule type="cellIs" dxfId="494" priority="374" operator="equal">
      <formula>0</formula>
    </cfRule>
  </conditionalFormatting>
  <conditionalFormatting sqref="B169">
    <cfRule type="cellIs" dxfId="493" priority="372" operator="equal">
      <formula>0</formula>
    </cfRule>
  </conditionalFormatting>
  <conditionalFormatting sqref="A169">
    <cfRule type="cellIs" dxfId="492" priority="369" operator="equal">
      <formula>0</formula>
    </cfRule>
  </conditionalFormatting>
  <conditionalFormatting sqref="A183 C183:H183">
    <cfRule type="cellIs" dxfId="491" priority="365" operator="equal">
      <formula>0</formula>
    </cfRule>
  </conditionalFormatting>
  <conditionalFormatting sqref="A180:A181 H180:H182 D180:F182">
    <cfRule type="cellIs" dxfId="490" priority="364" operator="equal">
      <formula>0</formula>
    </cfRule>
  </conditionalFormatting>
  <conditionalFormatting sqref="D179:I179">
    <cfRule type="cellIs" dxfId="489" priority="363" operator="equal">
      <formula>0</formula>
    </cfRule>
  </conditionalFormatting>
  <conditionalFormatting sqref="G180:G182">
    <cfRule type="cellIs" dxfId="488" priority="361" operator="equal">
      <formula>0</formula>
    </cfRule>
  </conditionalFormatting>
  <conditionalFormatting sqref="A182">
    <cfRule type="cellIs" dxfId="487" priority="359" operator="equal">
      <formula>0</formula>
    </cfRule>
  </conditionalFormatting>
  <conditionalFormatting sqref="A182">
    <cfRule type="cellIs" dxfId="486" priority="360" operator="equal">
      <formula>0</formula>
    </cfRule>
  </conditionalFormatting>
  <conditionalFormatting sqref="C179">
    <cfRule type="cellIs" dxfId="485" priority="357" operator="equal">
      <formula>0</formula>
    </cfRule>
  </conditionalFormatting>
  <conditionalFormatting sqref="B180:C180 C181:C182">
    <cfRule type="cellIs" dxfId="484" priority="358" operator="equal">
      <formula>0</formula>
    </cfRule>
  </conditionalFormatting>
  <conditionalFormatting sqref="B179">
    <cfRule type="cellIs" dxfId="483" priority="356" operator="equal">
      <formula>0</formula>
    </cfRule>
  </conditionalFormatting>
  <conditionalFormatting sqref="B182">
    <cfRule type="cellIs" dxfId="482" priority="354" operator="equal">
      <formula>0</formula>
    </cfRule>
  </conditionalFormatting>
  <conditionalFormatting sqref="B181">
    <cfRule type="cellIs" dxfId="481" priority="355" operator="equal">
      <formula>0</formula>
    </cfRule>
  </conditionalFormatting>
  <conditionalFormatting sqref="A179">
    <cfRule type="cellIs" dxfId="480" priority="353" operator="equal">
      <formula>0</formula>
    </cfRule>
  </conditionalFormatting>
  <conditionalFormatting sqref="H178 A178:F178">
    <cfRule type="cellIs" dxfId="479" priority="352" operator="equal">
      <formula>0</formula>
    </cfRule>
  </conditionalFormatting>
  <conditionalFormatting sqref="G178">
    <cfRule type="cellIs" dxfId="478" priority="350" operator="equal">
      <formula>0</formula>
    </cfRule>
  </conditionalFormatting>
  <conditionalFormatting sqref="A177 C177:H177">
    <cfRule type="cellIs" dxfId="477" priority="349" operator="equal">
      <formula>0</formula>
    </cfRule>
  </conditionalFormatting>
  <conditionalFormatting sqref="A174:A175 H174:H176 D174:F176">
    <cfRule type="cellIs" dxfId="476" priority="348" operator="equal">
      <formula>0</formula>
    </cfRule>
  </conditionalFormatting>
  <conditionalFormatting sqref="D173:I173">
    <cfRule type="cellIs" dxfId="475" priority="347" operator="equal">
      <formula>0</formula>
    </cfRule>
  </conditionalFormatting>
  <conditionalFormatting sqref="G174:G176">
    <cfRule type="cellIs" dxfId="474" priority="345" operator="equal">
      <formula>0</formula>
    </cfRule>
  </conditionalFormatting>
  <conditionalFormatting sqref="A176">
    <cfRule type="cellIs" dxfId="473" priority="343" operator="equal">
      <formula>0</formula>
    </cfRule>
  </conditionalFormatting>
  <conditionalFormatting sqref="A176">
    <cfRule type="cellIs" dxfId="472" priority="344" operator="equal">
      <formula>0</formula>
    </cfRule>
  </conditionalFormatting>
  <conditionalFormatting sqref="C173">
    <cfRule type="cellIs" dxfId="471" priority="341" operator="equal">
      <formula>0</formula>
    </cfRule>
  </conditionalFormatting>
  <conditionalFormatting sqref="B174:C174 C175:C176">
    <cfRule type="cellIs" dxfId="470" priority="342" operator="equal">
      <formula>0</formula>
    </cfRule>
  </conditionalFormatting>
  <conditionalFormatting sqref="B173">
    <cfRule type="cellIs" dxfId="469" priority="340" operator="equal">
      <formula>0</formula>
    </cfRule>
  </conditionalFormatting>
  <conditionalFormatting sqref="B176">
    <cfRule type="cellIs" dxfId="468" priority="338" operator="equal">
      <formula>0</formula>
    </cfRule>
  </conditionalFormatting>
  <conditionalFormatting sqref="B175">
    <cfRule type="cellIs" dxfId="467" priority="339" operator="equal">
      <formula>0</formula>
    </cfRule>
  </conditionalFormatting>
  <conditionalFormatting sqref="A173">
    <cfRule type="cellIs" dxfId="466" priority="337" operator="equal">
      <formula>0</formula>
    </cfRule>
  </conditionalFormatting>
  <conditionalFormatting sqref="H189:H190 D189:F190 D186:H186">
    <cfRule type="cellIs" dxfId="465" priority="336" operator="equal">
      <formula>0</formula>
    </cfRule>
  </conditionalFormatting>
  <conditionalFormatting sqref="A186">
    <cfRule type="cellIs" dxfId="464" priority="332" operator="equal">
      <formula>0</formula>
    </cfRule>
  </conditionalFormatting>
  <conditionalFormatting sqref="D185:I185">
    <cfRule type="cellIs" dxfId="463" priority="331" operator="equal">
      <formula>0</formula>
    </cfRule>
  </conditionalFormatting>
  <conditionalFormatting sqref="C185">
    <cfRule type="cellIs" dxfId="462" priority="329" operator="equal">
      <formula>0</formula>
    </cfRule>
  </conditionalFormatting>
  <conditionalFormatting sqref="B186:C186">
    <cfRule type="cellIs" dxfId="461" priority="330" operator="equal">
      <formula>0</formula>
    </cfRule>
  </conditionalFormatting>
  <conditionalFormatting sqref="A185">
    <cfRule type="cellIs" dxfId="460" priority="327" operator="equal">
      <formula>0</formula>
    </cfRule>
  </conditionalFormatting>
  <conditionalFormatting sqref="A203 C203:H203">
    <cfRule type="cellIs" dxfId="459" priority="326" operator="equal">
      <formula>0</formula>
    </cfRule>
  </conditionalFormatting>
  <conditionalFormatting sqref="A200:A201 H200:H202 D200:F202">
    <cfRule type="cellIs" dxfId="458" priority="325" operator="equal">
      <formula>0</formula>
    </cfRule>
  </conditionalFormatting>
  <conditionalFormatting sqref="D199:I199">
    <cfRule type="cellIs" dxfId="457" priority="324" operator="equal">
      <formula>0</formula>
    </cfRule>
  </conditionalFormatting>
  <conditionalFormatting sqref="G200:G202">
    <cfRule type="cellIs" dxfId="456" priority="322" operator="equal">
      <formula>0</formula>
    </cfRule>
  </conditionalFormatting>
  <conditionalFormatting sqref="A202">
    <cfRule type="cellIs" dxfId="455" priority="320" operator="equal">
      <formula>0</formula>
    </cfRule>
  </conditionalFormatting>
  <conditionalFormatting sqref="A202">
    <cfRule type="cellIs" dxfId="454" priority="321" operator="equal">
      <formula>0</formula>
    </cfRule>
  </conditionalFormatting>
  <conditionalFormatting sqref="C199">
    <cfRule type="cellIs" dxfId="453" priority="318" operator="equal">
      <formula>0</formula>
    </cfRule>
  </conditionalFormatting>
  <conditionalFormatting sqref="B200:C200 C201:C202">
    <cfRule type="cellIs" dxfId="452" priority="319" operator="equal">
      <formula>0</formula>
    </cfRule>
  </conditionalFormatting>
  <conditionalFormatting sqref="B199">
    <cfRule type="cellIs" dxfId="451" priority="317" operator="equal">
      <formula>0</formula>
    </cfRule>
  </conditionalFormatting>
  <conditionalFormatting sqref="B202">
    <cfRule type="cellIs" dxfId="450" priority="315" operator="equal">
      <formula>0</formula>
    </cfRule>
  </conditionalFormatting>
  <conditionalFormatting sqref="B201">
    <cfRule type="cellIs" dxfId="449" priority="316" operator="equal">
      <formula>0</formula>
    </cfRule>
  </conditionalFormatting>
  <conditionalFormatting sqref="A199">
    <cfRule type="cellIs" dxfId="448" priority="314" operator="equal">
      <formula>0</formula>
    </cfRule>
  </conditionalFormatting>
  <conditionalFormatting sqref="A210:F210 H210">
    <cfRule type="cellIs" dxfId="447" priority="313" operator="equal">
      <formula>0</formula>
    </cfRule>
  </conditionalFormatting>
  <conditionalFormatting sqref="G210">
    <cfRule type="cellIs" dxfId="446" priority="311" operator="equal">
      <formula>0</formula>
    </cfRule>
  </conditionalFormatting>
  <conditionalFormatting sqref="A209 C209:H209">
    <cfRule type="cellIs" dxfId="445" priority="310" operator="equal">
      <formula>0</formula>
    </cfRule>
  </conditionalFormatting>
  <conditionalFormatting sqref="A206:A207 H206:H208 D206:F208">
    <cfRule type="cellIs" dxfId="444" priority="309" operator="equal">
      <formula>0</formula>
    </cfRule>
  </conditionalFormatting>
  <conditionalFormatting sqref="D205:I205">
    <cfRule type="cellIs" dxfId="443" priority="308" operator="equal">
      <formula>0</formula>
    </cfRule>
  </conditionalFormatting>
  <conditionalFormatting sqref="G206:G208">
    <cfRule type="cellIs" dxfId="442" priority="306" operator="equal">
      <formula>0</formula>
    </cfRule>
  </conditionalFormatting>
  <conditionalFormatting sqref="A208">
    <cfRule type="cellIs" dxfId="441" priority="304" operator="equal">
      <formula>0</formula>
    </cfRule>
  </conditionalFormatting>
  <conditionalFormatting sqref="A208">
    <cfRule type="cellIs" dxfId="440" priority="305" operator="equal">
      <formula>0</formula>
    </cfRule>
  </conditionalFormatting>
  <conditionalFormatting sqref="C205">
    <cfRule type="cellIs" dxfId="439" priority="302" operator="equal">
      <formula>0</formula>
    </cfRule>
  </conditionalFormatting>
  <conditionalFormatting sqref="B206:C206 C207:C208">
    <cfRule type="cellIs" dxfId="438" priority="303" operator="equal">
      <formula>0</formula>
    </cfRule>
  </conditionalFormatting>
  <conditionalFormatting sqref="B205">
    <cfRule type="cellIs" dxfId="437" priority="301" operator="equal">
      <formula>0</formula>
    </cfRule>
  </conditionalFormatting>
  <conditionalFormatting sqref="B208">
    <cfRule type="cellIs" dxfId="436" priority="299" operator="equal">
      <formula>0</formula>
    </cfRule>
  </conditionalFormatting>
  <conditionalFormatting sqref="B207">
    <cfRule type="cellIs" dxfId="435" priority="300" operator="equal">
      <formula>0</formula>
    </cfRule>
  </conditionalFormatting>
  <conditionalFormatting sqref="A205">
    <cfRule type="cellIs" dxfId="434" priority="281" operator="equal">
      <formula>0</formula>
    </cfRule>
  </conditionalFormatting>
  <conditionalFormatting sqref="C217:C222">
    <cfRule type="cellIs" dxfId="433" priority="243" operator="equal">
      <formula>0</formula>
    </cfRule>
  </conditionalFormatting>
  <conditionalFormatting sqref="A215:I215">
    <cfRule type="cellIs" dxfId="432" priority="244" operator="equal">
      <formula>0</formula>
    </cfRule>
  </conditionalFormatting>
  <conditionalFormatting sqref="A216:C216 A217:B222">
    <cfRule type="cellIs" dxfId="431" priority="248" operator="equal">
      <formula>0</formula>
    </cfRule>
  </conditionalFormatting>
  <conditionalFormatting sqref="D211:I211">
    <cfRule type="cellIs" dxfId="430" priority="237" operator="equal">
      <formula>0</formula>
    </cfRule>
  </conditionalFormatting>
  <conditionalFormatting sqref="A213 C213:H213">
    <cfRule type="cellIs" dxfId="429" priority="239" operator="equal">
      <formula>0</formula>
    </cfRule>
  </conditionalFormatting>
  <conditionalFormatting sqref="A212">
    <cfRule type="cellIs" dxfId="428" priority="238" operator="equal">
      <formula>0</formula>
    </cfRule>
  </conditionalFormatting>
  <conditionalFormatting sqref="A211">
    <cfRule type="cellIs" dxfId="427" priority="227" operator="equal">
      <formula>0</formula>
    </cfRule>
  </conditionalFormatting>
  <conditionalFormatting sqref="C211">
    <cfRule type="cellIs" dxfId="426" priority="231" operator="equal">
      <formula>0</formula>
    </cfRule>
  </conditionalFormatting>
  <conditionalFormatting sqref="B212:C212">
    <cfRule type="cellIs" dxfId="425" priority="232" operator="equal">
      <formula>0</formula>
    </cfRule>
  </conditionalFormatting>
  <conditionalFormatting sqref="B211">
    <cfRule type="cellIs" dxfId="424" priority="230" operator="equal">
      <formula>0</formula>
    </cfRule>
  </conditionalFormatting>
  <conditionalFormatting sqref="I16:I18 I20:I22 I24:I26 I28:I30 I32:I36">
    <cfRule type="cellIs" dxfId="423" priority="226" operator="equal">
      <formula>0</formula>
    </cfRule>
  </conditionalFormatting>
  <conditionalFormatting sqref="I16:I17 I20:I21 I24:I25 I28:I29 I32:I35">
    <cfRule type="cellIs" dxfId="422" priority="225" operator="equal">
      <formula>0</formula>
    </cfRule>
  </conditionalFormatting>
  <conditionalFormatting sqref="I15 I19 I23 I27 I31">
    <cfRule type="cellIs" dxfId="421" priority="224" operator="equal">
      <formula>0</formula>
    </cfRule>
  </conditionalFormatting>
  <conditionalFormatting sqref="I39:I40">
    <cfRule type="cellIs" dxfId="420" priority="223" operator="equal">
      <formula>0</formula>
    </cfRule>
  </conditionalFormatting>
  <conditionalFormatting sqref="I39:I40">
    <cfRule type="cellIs" dxfId="419" priority="222" operator="equal">
      <formula>0</formula>
    </cfRule>
  </conditionalFormatting>
  <conditionalFormatting sqref="I38">
    <cfRule type="cellIs" dxfId="418" priority="221" operator="equal">
      <formula>0</formula>
    </cfRule>
  </conditionalFormatting>
  <conditionalFormatting sqref="I43:I44 I47:I49">
    <cfRule type="cellIs" dxfId="417" priority="220" operator="equal">
      <formula>0</formula>
    </cfRule>
  </conditionalFormatting>
  <conditionalFormatting sqref="I43:I44 I47:I49">
    <cfRule type="cellIs" dxfId="416" priority="219" operator="equal">
      <formula>0</formula>
    </cfRule>
  </conditionalFormatting>
  <conditionalFormatting sqref="I42 I45:I46">
    <cfRule type="cellIs" dxfId="415" priority="218" operator="equal">
      <formula>0</formula>
    </cfRule>
  </conditionalFormatting>
  <conditionalFormatting sqref="I52:I53 I58 I55:I56">
    <cfRule type="cellIs" dxfId="414" priority="217" operator="equal">
      <formula>0</formula>
    </cfRule>
  </conditionalFormatting>
  <conditionalFormatting sqref="I52:I53 I58 I55:I56">
    <cfRule type="cellIs" dxfId="413" priority="216" operator="equal">
      <formula>0</formula>
    </cfRule>
  </conditionalFormatting>
  <conditionalFormatting sqref="I51 I57 I54">
    <cfRule type="cellIs" dxfId="412" priority="215" operator="equal">
      <formula>0</formula>
    </cfRule>
  </conditionalFormatting>
  <conditionalFormatting sqref="I61:I62">
    <cfRule type="cellIs" dxfId="411" priority="214" operator="equal">
      <formula>0</formula>
    </cfRule>
  </conditionalFormatting>
  <conditionalFormatting sqref="I61:I62">
    <cfRule type="cellIs" dxfId="410" priority="213" operator="equal">
      <formula>0</formula>
    </cfRule>
  </conditionalFormatting>
  <conditionalFormatting sqref="I60 I63">
    <cfRule type="cellIs" dxfId="409" priority="212" operator="equal">
      <formula>0</formula>
    </cfRule>
  </conditionalFormatting>
  <conditionalFormatting sqref="I66:I67">
    <cfRule type="cellIs" dxfId="408" priority="211" operator="equal">
      <formula>0</formula>
    </cfRule>
  </conditionalFormatting>
  <conditionalFormatting sqref="I66:I67">
    <cfRule type="cellIs" dxfId="407" priority="210" operator="equal">
      <formula>0</formula>
    </cfRule>
  </conditionalFormatting>
  <conditionalFormatting sqref="I65 I68:I69">
    <cfRule type="cellIs" dxfId="406" priority="209" operator="equal">
      <formula>0</formula>
    </cfRule>
  </conditionalFormatting>
  <conditionalFormatting sqref="I79:I80 I86">
    <cfRule type="cellIs" dxfId="405" priority="205" operator="equal">
      <formula>0</formula>
    </cfRule>
  </conditionalFormatting>
  <conditionalFormatting sqref="I79:I80 I86">
    <cfRule type="cellIs" dxfId="404" priority="204" operator="equal">
      <formula>0</formula>
    </cfRule>
  </conditionalFormatting>
  <conditionalFormatting sqref="I78">
    <cfRule type="cellIs" dxfId="403" priority="203" operator="equal">
      <formula>0</formula>
    </cfRule>
  </conditionalFormatting>
  <conditionalFormatting sqref="I89:I90 I92">
    <cfRule type="cellIs" dxfId="402" priority="202" operator="equal">
      <formula>0</formula>
    </cfRule>
  </conditionalFormatting>
  <conditionalFormatting sqref="I89:I90 I92">
    <cfRule type="cellIs" dxfId="401" priority="201" operator="equal">
      <formula>0</formula>
    </cfRule>
  </conditionalFormatting>
  <conditionalFormatting sqref="I88 I91">
    <cfRule type="cellIs" dxfId="400" priority="200" operator="equal">
      <formula>0</formula>
    </cfRule>
  </conditionalFormatting>
  <conditionalFormatting sqref="I95:I96 I98 I100">
    <cfRule type="cellIs" dxfId="399" priority="199" operator="equal">
      <formula>0</formula>
    </cfRule>
  </conditionalFormatting>
  <conditionalFormatting sqref="I95:I96 I98 I100">
    <cfRule type="cellIs" dxfId="398" priority="198" operator="equal">
      <formula>0</formula>
    </cfRule>
  </conditionalFormatting>
  <conditionalFormatting sqref="I94">
    <cfRule type="cellIs" dxfId="397" priority="197" operator="equal">
      <formula>0</formula>
    </cfRule>
  </conditionalFormatting>
  <conditionalFormatting sqref="I103:I104 I106">
    <cfRule type="cellIs" dxfId="396" priority="193" operator="equal">
      <formula>0</formula>
    </cfRule>
  </conditionalFormatting>
  <conditionalFormatting sqref="I103:I104 I106">
    <cfRule type="cellIs" dxfId="395" priority="192" operator="equal">
      <formula>0</formula>
    </cfRule>
  </conditionalFormatting>
  <conditionalFormatting sqref="I102 I105">
    <cfRule type="cellIs" dxfId="394" priority="191" operator="equal">
      <formula>0</formula>
    </cfRule>
  </conditionalFormatting>
  <conditionalFormatting sqref="I108">
    <cfRule type="cellIs" dxfId="393" priority="188" operator="equal">
      <formula>0</formula>
    </cfRule>
  </conditionalFormatting>
  <conditionalFormatting sqref="I110">
    <cfRule type="cellIs" dxfId="392" priority="184" operator="equal">
      <formula>0</formula>
    </cfRule>
  </conditionalFormatting>
  <conditionalFormatting sqref="I110">
    <cfRule type="cellIs" dxfId="391" priority="183" operator="equal">
      <formula>0</formula>
    </cfRule>
  </conditionalFormatting>
  <conditionalFormatting sqref="I113:I114">
    <cfRule type="cellIs" dxfId="390" priority="181" operator="equal">
      <formula>0</formula>
    </cfRule>
  </conditionalFormatting>
  <conditionalFormatting sqref="I113:I114">
    <cfRule type="cellIs" dxfId="389" priority="180" operator="equal">
      <formula>0</formula>
    </cfRule>
  </conditionalFormatting>
  <conditionalFormatting sqref="I112 I115:I116 I122">
    <cfRule type="cellIs" dxfId="388" priority="179" operator="equal">
      <formula>0</formula>
    </cfRule>
  </conditionalFormatting>
  <conditionalFormatting sqref="I125:I126 I129">
    <cfRule type="cellIs" dxfId="387" priority="178" operator="equal">
      <formula>0</formula>
    </cfRule>
  </conditionalFormatting>
  <conditionalFormatting sqref="I125:I126 I129">
    <cfRule type="cellIs" dxfId="386" priority="177" operator="equal">
      <formula>0</formula>
    </cfRule>
  </conditionalFormatting>
  <conditionalFormatting sqref="I124 I127:I128">
    <cfRule type="cellIs" dxfId="385" priority="176" operator="equal">
      <formula>0</formula>
    </cfRule>
  </conditionalFormatting>
  <conditionalFormatting sqref="I152:I153 I155">
    <cfRule type="cellIs" dxfId="384" priority="175" operator="equal">
      <formula>0</formula>
    </cfRule>
  </conditionalFormatting>
  <conditionalFormatting sqref="I152:I153 I155">
    <cfRule type="cellIs" dxfId="383" priority="174" operator="equal">
      <formula>0</formula>
    </cfRule>
  </conditionalFormatting>
  <conditionalFormatting sqref="I151 I154">
    <cfRule type="cellIs" dxfId="382" priority="173" operator="equal">
      <formula>0</formula>
    </cfRule>
  </conditionalFormatting>
  <conditionalFormatting sqref="I158:I159 I161">
    <cfRule type="cellIs" dxfId="381" priority="172" operator="equal">
      <formula>0</formula>
    </cfRule>
  </conditionalFormatting>
  <conditionalFormatting sqref="I158:I159 I161">
    <cfRule type="cellIs" dxfId="380" priority="171" operator="equal">
      <formula>0</formula>
    </cfRule>
  </conditionalFormatting>
  <conditionalFormatting sqref="I157 I162 I160">
    <cfRule type="cellIs" dxfId="379" priority="170" operator="equal">
      <formula>0</formula>
    </cfRule>
  </conditionalFormatting>
  <conditionalFormatting sqref="I165:I166 I168">
    <cfRule type="cellIs" dxfId="378" priority="169" operator="equal">
      <formula>0</formula>
    </cfRule>
  </conditionalFormatting>
  <conditionalFormatting sqref="I165:I166 I168">
    <cfRule type="cellIs" dxfId="377" priority="168" operator="equal">
      <formula>0</formula>
    </cfRule>
  </conditionalFormatting>
  <conditionalFormatting sqref="I164 I167">
    <cfRule type="cellIs" dxfId="376" priority="167" operator="equal">
      <formula>0</formula>
    </cfRule>
  </conditionalFormatting>
  <conditionalFormatting sqref="I171:I172">
    <cfRule type="cellIs" dxfId="375" priority="166" operator="equal">
      <formula>0</formula>
    </cfRule>
  </conditionalFormatting>
  <conditionalFormatting sqref="I171:I172">
    <cfRule type="cellIs" dxfId="374" priority="165" operator="equal">
      <formula>0</formula>
    </cfRule>
  </conditionalFormatting>
  <conditionalFormatting sqref="I170">
    <cfRule type="cellIs" dxfId="373" priority="164" operator="equal">
      <formula>0</formula>
    </cfRule>
  </conditionalFormatting>
  <conditionalFormatting sqref="I181:I182">
    <cfRule type="cellIs" dxfId="372" priority="163" operator="equal">
      <formula>0</formula>
    </cfRule>
  </conditionalFormatting>
  <conditionalFormatting sqref="I181:I182">
    <cfRule type="cellIs" dxfId="371" priority="162" operator="equal">
      <formula>0</formula>
    </cfRule>
  </conditionalFormatting>
  <conditionalFormatting sqref="I180 I183">
    <cfRule type="cellIs" dxfId="370" priority="161" operator="equal">
      <formula>0</formula>
    </cfRule>
  </conditionalFormatting>
  <conditionalFormatting sqref="I175:I176 I178">
    <cfRule type="cellIs" dxfId="369" priority="160" operator="equal">
      <formula>0</formula>
    </cfRule>
  </conditionalFormatting>
  <conditionalFormatting sqref="I175:I176 I178">
    <cfRule type="cellIs" dxfId="368" priority="159" operator="equal">
      <formula>0</formula>
    </cfRule>
  </conditionalFormatting>
  <conditionalFormatting sqref="I174 I177">
    <cfRule type="cellIs" dxfId="367" priority="158" operator="equal">
      <formula>0</formula>
    </cfRule>
  </conditionalFormatting>
  <conditionalFormatting sqref="I187:I188 I192:I193 I197:I198 I190 I195">
    <cfRule type="cellIs" dxfId="366" priority="157" operator="equal">
      <formula>0</formula>
    </cfRule>
  </conditionalFormatting>
  <conditionalFormatting sqref="I187:I188 I192:I193 I197:I198 I190 I195">
    <cfRule type="cellIs" dxfId="365" priority="156" operator="equal">
      <formula>0</formula>
    </cfRule>
  </conditionalFormatting>
  <conditionalFormatting sqref="I186 I191 I196 I189 I194">
    <cfRule type="cellIs" dxfId="364" priority="155" operator="equal">
      <formula>0</formula>
    </cfRule>
  </conditionalFormatting>
  <conditionalFormatting sqref="I201:I202 I204">
    <cfRule type="cellIs" dxfId="363" priority="154" operator="equal">
      <formula>0</formula>
    </cfRule>
  </conditionalFormatting>
  <conditionalFormatting sqref="I201:I202 I204">
    <cfRule type="cellIs" dxfId="362" priority="153" operator="equal">
      <formula>0</formula>
    </cfRule>
  </conditionalFormatting>
  <conditionalFormatting sqref="I200 I203">
    <cfRule type="cellIs" dxfId="361" priority="152" operator="equal">
      <formula>0</formula>
    </cfRule>
  </conditionalFormatting>
  <conditionalFormatting sqref="I207:I208 I210">
    <cfRule type="cellIs" dxfId="360" priority="151" operator="equal">
      <formula>0</formula>
    </cfRule>
  </conditionalFormatting>
  <conditionalFormatting sqref="I207:I208 I210">
    <cfRule type="cellIs" dxfId="359" priority="150" operator="equal">
      <formula>0</formula>
    </cfRule>
  </conditionalFormatting>
  <conditionalFormatting sqref="I206 I209">
    <cfRule type="cellIs" dxfId="358" priority="149" operator="equal">
      <formula>0</formula>
    </cfRule>
  </conditionalFormatting>
  <conditionalFormatting sqref="I213">
    <cfRule type="cellIs" dxfId="357" priority="139" operator="equal">
      <formula>0</formula>
    </cfRule>
  </conditionalFormatting>
  <conditionalFormatting sqref="I213">
    <cfRule type="cellIs" dxfId="356" priority="138" operator="equal">
      <formula>0</formula>
    </cfRule>
  </conditionalFormatting>
  <conditionalFormatting sqref="I212 I214">
    <cfRule type="cellIs" dxfId="355" priority="137" operator="equal">
      <formula>0</formula>
    </cfRule>
  </conditionalFormatting>
  <conditionalFormatting sqref="I217:I218 I221:I222">
    <cfRule type="cellIs" dxfId="354" priority="136" operator="equal">
      <formula>0</formula>
    </cfRule>
  </conditionalFormatting>
  <conditionalFormatting sqref="I217:I218 I221:I222">
    <cfRule type="cellIs" dxfId="353" priority="135" operator="equal">
      <formula>0</formula>
    </cfRule>
  </conditionalFormatting>
  <conditionalFormatting sqref="I216 I219:I220">
    <cfRule type="cellIs" dxfId="352" priority="134" operator="equal">
      <formula>0</formula>
    </cfRule>
  </conditionalFormatting>
  <conditionalFormatting sqref="I229:I230">
    <cfRule type="cellIs" dxfId="351" priority="130" operator="equal">
      <formula>0</formula>
    </cfRule>
  </conditionalFormatting>
  <conditionalFormatting sqref="I229:I230">
    <cfRule type="cellIs" dxfId="350" priority="129" operator="equal">
      <formula>0</formula>
    </cfRule>
  </conditionalFormatting>
  <conditionalFormatting sqref="I228">
    <cfRule type="cellIs" dxfId="349" priority="128" operator="equal">
      <formula>0</formula>
    </cfRule>
  </conditionalFormatting>
  <conditionalFormatting sqref="A74 D74:H74">
    <cfRule type="cellIs" dxfId="348" priority="127" operator="equal">
      <formula>0</formula>
    </cfRule>
  </conditionalFormatting>
  <conditionalFormatting sqref="A75 A71:A72 H71:H73 H75 D71:F73 D75:F75">
    <cfRule type="cellIs" dxfId="347" priority="126" operator="equal">
      <formula>0</formula>
    </cfRule>
  </conditionalFormatting>
  <conditionalFormatting sqref="D70:I70">
    <cfRule type="cellIs" dxfId="346" priority="125" operator="equal">
      <formula>0</formula>
    </cfRule>
  </conditionalFormatting>
  <conditionalFormatting sqref="G71:G73 G75">
    <cfRule type="cellIs" dxfId="345" priority="124" operator="equal">
      <formula>0</formula>
    </cfRule>
  </conditionalFormatting>
  <conditionalFormatting sqref="A73">
    <cfRule type="cellIs" dxfId="344" priority="122" operator="equal">
      <formula>0</formula>
    </cfRule>
  </conditionalFormatting>
  <conditionalFormatting sqref="A73">
    <cfRule type="cellIs" dxfId="343" priority="123" operator="equal">
      <formula>0</formula>
    </cfRule>
  </conditionalFormatting>
  <conditionalFormatting sqref="C70">
    <cfRule type="cellIs" dxfId="342" priority="120" operator="equal">
      <formula>0</formula>
    </cfRule>
  </conditionalFormatting>
  <conditionalFormatting sqref="B71:C71 C72:C73">
    <cfRule type="cellIs" dxfId="341" priority="121" operator="equal">
      <formula>0</formula>
    </cfRule>
  </conditionalFormatting>
  <conditionalFormatting sqref="B70">
    <cfRule type="cellIs" dxfId="340" priority="119" operator="equal">
      <formula>0</formula>
    </cfRule>
  </conditionalFormatting>
  <conditionalFormatting sqref="B73">
    <cfRule type="cellIs" dxfId="339" priority="117" operator="equal">
      <formula>0</formula>
    </cfRule>
  </conditionalFormatting>
  <conditionalFormatting sqref="B72">
    <cfRule type="cellIs" dxfId="338" priority="118" operator="equal">
      <formula>0</formula>
    </cfRule>
  </conditionalFormatting>
  <conditionalFormatting sqref="I71 I74:I75">
    <cfRule type="cellIs" dxfId="337" priority="113" operator="equal">
      <formula>0</formula>
    </cfRule>
  </conditionalFormatting>
  <conditionalFormatting sqref="I72:I73">
    <cfRule type="cellIs" dxfId="336" priority="115" operator="equal">
      <formula>0</formula>
    </cfRule>
  </conditionalFormatting>
  <conditionalFormatting sqref="I72:I73">
    <cfRule type="cellIs" dxfId="335" priority="114" operator="equal">
      <formula>0</formula>
    </cfRule>
  </conditionalFormatting>
  <conditionalFormatting sqref="B66:B67">
    <cfRule type="cellIs" dxfId="334" priority="112" operator="equal">
      <formula>0</formula>
    </cfRule>
  </conditionalFormatting>
  <conditionalFormatting sqref="A70">
    <cfRule type="cellIs" dxfId="333" priority="111" operator="equal">
      <formula>0</formula>
    </cfRule>
  </conditionalFormatting>
  <conditionalFormatting sqref="B74:B75">
    <cfRule type="cellIs" dxfId="332" priority="110" operator="equal">
      <formula>0</formula>
    </cfRule>
  </conditionalFormatting>
  <conditionalFormatting sqref="C74:C75">
    <cfRule type="cellIs" dxfId="331" priority="109" operator="equal">
      <formula>0</formula>
    </cfRule>
  </conditionalFormatting>
  <conditionalFormatting sqref="A82:F82 H82 A81 A83:H83 A84:A85 C84:H85 C81:I81">
    <cfRule type="cellIs" dxfId="330" priority="108" operator="equal">
      <formula>0</formula>
    </cfRule>
  </conditionalFormatting>
  <conditionalFormatting sqref="G82">
    <cfRule type="cellIs" dxfId="329" priority="107" operator="equal">
      <formula>0</formula>
    </cfRule>
  </conditionalFormatting>
  <conditionalFormatting sqref="B84:B85">
    <cfRule type="cellIs" dxfId="328" priority="105" operator="equal">
      <formula>0</formula>
    </cfRule>
  </conditionalFormatting>
  <conditionalFormatting sqref="B84:B85">
    <cfRule type="cellIs" dxfId="327" priority="106" operator="equal">
      <formula>0</formula>
    </cfRule>
  </conditionalFormatting>
  <conditionalFormatting sqref="B81">
    <cfRule type="cellIs" dxfId="326" priority="104" operator="equal">
      <formula>0</formula>
    </cfRule>
  </conditionalFormatting>
  <conditionalFormatting sqref="I83:I84">
    <cfRule type="cellIs" dxfId="325" priority="103" operator="equal">
      <formula>0</formula>
    </cfRule>
  </conditionalFormatting>
  <conditionalFormatting sqref="I83:I84">
    <cfRule type="cellIs" dxfId="324" priority="102" operator="equal">
      <formula>0</formula>
    </cfRule>
  </conditionalFormatting>
  <conditionalFormatting sqref="I82 I85">
    <cfRule type="cellIs" dxfId="323" priority="101" operator="equal">
      <formula>0</formula>
    </cfRule>
  </conditionalFormatting>
  <conditionalFormatting sqref="A87">
    <cfRule type="cellIs" dxfId="322" priority="100" operator="equal">
      <formula>0</formula>
    </cfRule>
  </conditionalFormatting>
  <conditionalFormatting sqref="A93">
    <cfRule type="cellIs" dxfId="321" priority="99" operator="equal">
      <formula>0</formula>
    </cfRule>
  </conditionalFormatting>
  <conditionalFormatting sqref="B109">
    <cfRule type="cellIs" dxfId="320" priority="95" operator="equal">
      <formula>0</formula>
    </cfRule>
  </conditionalFormatting>
  <conditionalFormatting sqref="B111">
    <cfRule type="cellIs" dxfId="319" priority="93" operator="equal">
      <formula>0</formula>
    </cfRule>
  </conditionalFormatting>
  <conditionalFormatting sqref="A134:A135 C134:H135">
    <cfRule type="cellIs" dxfId="318" priority="92" operator="equal">
      <formula>0</formula>
    </cfRule>
  </conditionalFormatting>
  <conditionalFormatting sqref="A131:A132 H131:H133 D131:F133">
    <cfRule type="cellIs" dxfId="317" priority="91" operator="equal">
      <formula>0</formula>
    </cfRule>
  </conditionalFormatting>
  <conditionalFormatting sqref="D130:I130">
    <cfRule type="cellIs" dxfId="316" priority="90" operator="equal">
      <formula>0</formula>
    </cfRule>
  </conditionalFormatting>
  <conditionalFormatting sqref="G131:G133">
    <cfRule type="cellIs" dxfId="315" priority="89" operator="equal">
      <formula>0</formula>
    </cfRule>
  </conditionalFormatting>
  <conditionalFormatting sqref="A133">
    <cfRule type="cellIs" dxfId="314" priority="87" operator="equal">
      <formula>0</formula>
    </cfRule>
  </conditionalFormatting>
  <conditionalFormatting sqref="A133">
    <cfRule type="cellIs" dxfId="313" priority="88" operator="equal">
      <formula>0</formula>
    </cfRule>
  </conditionalFormatting>
  <conditionalFormatting sqref="C130">
    <cfRule type="cellIs" dxfId="312" priority="85" operator="equal">
      <formula>0</formula>
    </cfRule>
  </conditionalFormatting>
  <conditionalFormatting sqref="B131:C131 C132:C133">
    <cfRule type="cellIs" dxfId="311" priority="86" operator="equal">
      <formula>0</formula>
    </cfRule>
  </conditionalFormatting>
  <conditionalFormatting sqref="B130">
    <cfRule type="cellIs" dxfId="310" priority="84" operator="equal">
      <formula>0</formula>
    </cfRule>
  </conditionalFormatting>
  <conditionalFormatting sqref="B133">
    <cfRule type="cellIs" dxfId="309" priority="82" operator="equal">
      <formula>0</formula>
    </cfRule>
  </conditionalFormatting>
  <conditionalFormatting sqref="B132">
    <cfRule type="cellIs" dxfId="308" priority="83" operator="equal">
      <formula>0</formula>
    </cfRule>
  </conditionalFormatting>
  <conditionalFormatting sqref="I145 I148">
    <cfRule type="cellIs" dxfId="307" priority="43" operator="equal">
      <formula>0</formula>
    </cfRule>
  </conditionalFormatting>
  <conditionalFormatting sqref="I132:I133">
    <cfRule type="cellIs" dxfId="306" priority="80" operator="equal">
      <formula>0</formula>
    </cfRule>
  </conditionalFormatting>
  <conditionalFormatting sqref="I132:I133">
    <cfRule type="cellIs" dxfId="305" priority="79" operator="equal">
      <formula>0</formula>
    </cfRule>
  </conditionalFormatting>
  <conditionalFormatting sqref="I131 I134:I135">
    <cfRule type="cellIs" dxfId="304" priority="78" operator="equal">
      <formula>0</formula>
    </cfRule>
  </conditionalFormatting>
  <conditionalFormatting sqref="A130">
    <cfRule type="cellIs" dxfId="303" priority="77" operator="equal">
      <formula>0</formula>
    </cfRule>
  </conditionalFormatting>
  <conditionalFormatting sqref="A136 C136:H136">
    <cfRule type="cellIs" dxfId="302" priority="76" operator="equal">
      <formula>0</formula>
    </cfRule>
  </conditionalFormatting>
  <conditionalFormatting sqref="I136">
    <cfRule type="cellIs" dxfId="301" priority="75" operator="equal">
      <formula>0</formula>
    </cfRule>
  </conditionalFormatting>
  <conditionalFormatting sqref="A141:A142 C141:H142">
    <cfRule type="cellIs" dxfId="300" priority="74" operator="equal">
      <formula>0</formula>
    </cfRule>
  </conditionalFormatting>
  <conditionalFormatting sqref="A138:A139 H138:H140 D138:F140">
    <cfRule type="cellIs" dxfId="299" priority="73" operator="equal">
      <formula>0</formula>
    </cfRule>
  </conditionalFormatting>
  <conditionalFormatting sqref="D137:I137">
    <cfRule type="cellIs" dxfId="298" priority="72" operator="equal">
      <formula>0</formula>
    </cfRule>
  </conditionalFormatting>
  <conditionalFormatting sqref="G138:G140">
    <cfRule type="cellIs" dxfId="297" priority="71" operator="equal">
      <formula>0</formula>
    </cfRule>
  </conditionalFormatting>
  <conditionalFormatting sqref="A140">
    <cfRule type="cellIs" dxfId="296" priority="69" operator="equal">
      <formula>0</formula>
    </cfRule>
  </conditionalFormatting>
  <conditionalFormatting sqref="A140">
    <cfRule type="cellIs" dxfId="295" priority="70" operator="equal">
      <formula>0</formula>
    </cfRule>
  </conditionalFormatting>
  <conditionalFormatting sqref="C137">
    <cfRule type="cellIs" dxfId="294" priority="67" operator="equal">
      <formula>0</formula>
    </cfRule>
  </conditionalFormatting>
  <conditionalFormatting sqref="B138:C138 C139:C140">
    <cfRule type="cellIs" dxfId="293" priority="68" operator="equal">
      <formula>0</formula>
    </cfRule>
  </conditionalFormatting>
  <conditionalFormatting sqref="B137">
    <cfRule type="cellIs" dxfId="292" priority="66" operator="equal">
      <formula>0</formula>
    </cfRule>
  </conditionalFormatting>
  <conditionalFormatting sqref="B140">
    <cfRule type="cellIs" dxfId="291" priority="64" operator="equal">
      <formula>0</formula>
    </cfRule>
  </conditionalFormatting>
  <conditionalFormatting sqref="B139">
    <cfRule type="cellIs" dxfId="290" priority="65" operator="equal">
      <formula>0</formula>
    </cfRule>
  </conditionalFormatting>
  <conditionalFormatting sqref="I139:I140">
    <cfRule type="cellIs" dxfId="289" priority="63" operator="equal">
      <formula>0</formula>
    </cfRule>
  </conditionalFormatting>
  <conditionalFormatting sqref="I139:I140">
    <cfRule type="cellIs" dxfId="288" priority="62" operator="equal">
      <formula>0</formula>
    </cfRule>
  </conditionalFormatting>
  <conditionalFormatting sqref="I138 I141:I142">
    <cfRule type="cellIs" dxfId="287" priority="61" operator="equal">
      <formula>0</formula>
    </cfRule>
  </conditionalFormatting>
  <conditionalFormatting sqref="A149 C149:H149">
    <cfRule type="cellIs" dxfId="286" priority="42" operator="equal">
      <formula>0</formula>
    </cfRule>
  </conditionalFormatting>
  <conditionalFormatting sqref="A143 C143:H143">
    <cfRule type="cellIs" dxfId="285" priority="59" operator="equal">
      <formula>0</formula>
    </cfRule>
  </conditionalFormatting>
  <conditionalFormatting sqref="I143">
    <cfRule type="cellIs" dxfId="284" priority="58" operator="equal">
      <formula>0</formula>
    </cfRule>
  </conditionalFormatting>
  <conditionalFormatting sqref="A137">
    <cfRule type="cellIs" dxfId="283" priority="57" operator="equal">
      <formula>0</formula>
    </cfRule>
  </conditionalFormatting>
  <conditionalFormatting sqref="A148 C148:H148">
    <cfRule type="cellIs" dxfId="282" priority="56" operator="equal">
      <formula>0</formula>
    </cfRule>
  </conditionalFormatting>
  <conditionalFormatting sqref="A145:A146 H145:H147 D145:F147">
    <cfRule type="cellIs" dxfId="281" priority="55" operator="equal">
      <formula>0</formula>
    </cfRule>
  </conditionalFormatting>
  <conditionalFormatting sqref="D144:I144">
    <cfRule type="cellIs" dxfId="280" priority="54" operator="equal">
      <formula>0</formula>
    </cfRule>
  </conditionalFormatting>
  <conditionalFormatting sqref="G145:G147">
    <cfRule type="cellIs" dxfId="279" priority="53" operator="equal">
      <formula>0</formula>
    </cfRule>
  </conditionalFormatting>
  <conditionalFormatting sqref="A147">
    <cfRule type="cellIs" dxfId="278" priority="51" operator="equal">
      <formula>0</formula>
    </cfRule>
  </conditionalFormatting>
  <conditionalFormatting sqref="A147">
    <cfRule type="cellIs" dxfId="277" priority="52" operator="equal">
      <formula>0</formula>
    </cfRule>
  </conditionalFormatting>
  <conditionalFormatting sqref="C144">
    <cfRule type="cellIs" dxfId="276" priority="49" operator="equal">
      <formula>0</formula>
    </cfRule>
  </conditionalFormatting>
  <conditionalFormatting sqref="B145:C145 C146:C147">
    <cfRule type="cellIs" dxfId="275" priority="50" operator="equal">
      <formula>0</formula>
    </cfRule>
  </conditionalFormatting>
  <conditionalFormatting sqref="B144">
    <cfRule type="cellIs" dxfId="274" priority="48" operator="equal">
      <formula>0</formula>
    </cfRule>
  </conditionalFormatting>
  <conditionalFormatting sqref="B147">
    <cfRule type="cellIs" dxfId="273" priority="46" operator="equal">
      <formula>0</formula>
    </cfRule>
  </conditionalFormatting>
  <conditionalFormatting sqref="B146">
    <cfRule type="cellIs" dxfId="272" priority="47" operator="equal">
      <formula>0</formula>
    </cfRule>
  </conditionalFormatting>
  <conditionalFormatting sqref="I146:I147">
    <cfRule type="cellIs" dxfId="271" priority="45" operator="equal">
      <formula>0</formula>
    </cfRule>
  </conditionalFormatting>
  <conditionalFormatting sqref="I146:I147">
    <cfRule type="cellIs" dxfId="270" priority="44" operator="equal">
      <formula>0</formula>
    </cfRule>
  </conditionalFormatting>
  <conditionalFormatting sqref="I149">
    <cfRule type="cellIs" dxfId="269" priority="41" operator="equal">
      <formula>0</formula>
    </cfRule>
  </conditionalFormatting>
  <conditionalFormatting sqref="A144">
    <cfRule type="cellIs" dxfId="268" priority="40" operator="equal">
      <formula>0</formula>
    </cfRule>
  </conditionalFormatting>
  <conditionalFormatting sqref="A150">
    <cfRule type="cellIs" dxfId="267" priority="39" operator="equal">
      <formula>0</formula>
    </cfRule>
  </conditionalFormatting>
  <conditionalFormatting sqref="A156">
    <cfRule type="cellIs" dxfId="266" priority="38" operator="equal">
      <formula>0</formula>
    </cfRule>
  </conditionalFormatting>
  <conditionalFormatting sqref="A227">
    <cfRule type="cellIs" dxfId="265" priority="37" operator="equal">
      <formula>0</formula>
    </cfRule>
  </conditionalFormatting>
  <conditionalFormatting sqref="C109">
    <cfRule type="cellIs" dxfId="264" priority="36" operator="equal">
      <formula>0</formula>
    </cfRule>
  </conditionalFormatting>
  <conditionalFormatting sqref="A224:F224 A226:F226 H224 H226 A225:H225 B223:I223">
    <cfRule type="cellIs" dxfId="263" priority="35" operator="equal">
      <formula>0</formula>
    </cfRule>
  </conditionalFormatting>
  <conditionalFormatting sqref="G224 G226">
    <cfRule type="cellIs" dxfId="262" priority="34" operator="equal">
      <formula>0</formula>
    </cfRule>
  </conditionalFormatting>
  <conditionalFormatting sqref="I225:I226">
    <cfRule type="cellIs" dxfId="261" priority="33" operator="equal">
      <formula>0</formula>
    </cfRule>
  </conditionalFormatting>
  <conditionalFormatting sqref="I225:I226">
    <cfRule type="cellIs" dxfId="260" priority="32" operator="equal">
      <formula>0</formula>
    </cfRule>
  </conditionalFormatting>
  <conditionalFormatting sqref="I224">
    <cfRule type="cellIs" dxfId="259" priority="31" operator="equal">
      <formula>0</formula>
    </cfRule>
  </conditionalFormatting>
  <conditionalFormatting sqref="A223">
    <cfRule type="cellIs" dxfId="258" priority="30" operator="equal">
      <formula>0</formula>
    </cfRule>
  </conditionalFormatting>
  <conditionalFormatting sqref="B97">
    <cfRule type="cellIs" dxfId="257" priority="28" operator="equal">
      <formula>0</formula>
    </cfRule>
  </conditionalFormatting>
  <conditionalFormatting sqref="A97 D97:H97">
    <cfRule type="cellIs" dxfId="256" priority="29" operator="equal">
      <formula>0</formula>
    </cfRule>
  </conditionalFormatting>
  <conditionalFormatting sqref="C97">
    <cfRule type="cellIs" dxfId="255" priority="27" operator="equal">
      <formula>0</formula>
    </cfRule>
  </conditionalFormatting>
  <conditionalFormatting sqref="I97">
    <cfRule type="cellIs" dxfId="254" priority="26" operator="equal">
      <formula>0</formula>
    </cfRule>
  </conditionalFormatting>
  <conditionalFormatting sqref="I97">
    <cfRule type="cellIs" dxfId="253" priority="25" operator="equal">
      <formula>0</formula>
    </cfRule>
  </conditionalFormatting>
  <conditionalFormatting sqref="B99">
    <cfRule type="cellIs" dxfId="252" priority="23" operator="equal">
      <formula>0</formula>
    </cfRule>
  </conditionalFormatting>
  <conditionalFormatting sqref="A99 D99:H99">
    <cfRule type="cellIs" dxfId="251" priority="24" operator="equal">
      <formula>0</formula>
    </cfRule>
  </conditionalFormatting>
  <conditionalFormatting sqref="C99">
    <cfRule type="cellIs" dxfId="250" priority="22" operator="equal">
      <formula>0</formula>
    </cfRule>
  </conditionalFormatting>
  <conditionalFormatting sqref="I99">
    <cfRule type="cellIs" dxfId="249" priority="21" operator="equal">
      <formula>0</formula>
    </cfRule>
  </conditionalFormatting>
  <conditionalFormatting sqref="I99">
    <cfRule type="cellIs" dxfId="248" priority="20" operator="equal">
      <formula>0</formula>
    </cfRule>
  </conditionalFormatting>
  <conditionalFormatting sqref="A121 C121:H121">
    <cfRule type="cellIs" dxfId="247" priority="19" operator="equal">
      <formula>0</formula>
    </cfRule>
  </conditionalFormatting>
  <conditionalFormatting sqref="A118:A119 H118:H120 D118:F120">
    <cfRule type="cellIs" dxfId="246" priority="18" operator="equal">
      <formula>0</formula>
    </cfRule>
  </conditionalFormatting>
  <conditionalFormatting sqref="D117:I117">
    <cfRule type="cellIs" dxfId="245" priority="17" operator="equal">
      <formula>0</formula>
    </cfRule>
  </conditionalFormatting>
  <conditionalFormatting sqref="G118:G120">
    <cfRule type="cellIs" dxfId="244" priority="16" operator="equal">
      <formula>0</formula>
    </cfRule>
  </conditionalFormatting>
  <conditionalFormatting sqref="A120">
    <cfRule type="cellIs" dxfId="243" priority="14" operator="equal">
      <formula>0</formula>
    </cfRule>
  </conditionalFormatting>
  <conditionalFormatting sqref="A120">
    <cfRule type="cellIs" dxfId="242" priority="15" operator="equal">
      <formula>0</formula>
    </cfRule>
  </conditionalFormatting>
  <conditionalFormatting sqref="C117">
    <cfRule type="cellIs" dxfId="241" priority="12" operator="equal">
      <formula>0</formula>
    </cfRule>
  </conditionalFormatting>
  <conditionalFormatting sqref="B118:C118 C119:C120">
    <cfRule type="cellIs" dxfId="240" priority="13" operator="equal">
      <formula>0</formula>
    </cfRule>
  </conditionalFormatting>
  <conditionalFormatting sqref="B119">
    <cfRule type="cellIs" dxfId="239" priority="11" operator="equal">
      <formula>0</formula>
    </cfRule>
  </conditionalFormatting>
  <conditionalFormatting sqref="B120">
    <cfRule type="cellIs" dxfId="238" priority="10" operator="equal">
      <formula>0</formula>
    </cfRule>
  </conditionalFormatting>
  <conditionalFormatting sqref="A117">
    <cfRule type="cellIs" dxfId="237" priority="9" operator="equal">
      <formula>0</formula>
    </cfRule>
  </conditionalFormatting>
  <conditionalFormatting sqref="I119:I120">
    <cfRule type="cellIs" dxfId="236" priority="8" operator="equal">
      <formula>0</formula>
    </cfRule>
  </conditionalFormatting>
  <conditionalFormatting sqref="I119:I120">
    <cfRule type="cellIs" dxfId="235" priority="7" operator="equal">
      <formula>0</formula>
    </cfRule>
  </conditionalFormatting>
  <conditionalFormatting sqref="I118 I121">
    <cfRule type="cellIs" dxfId="234" priority="6" operator="equal">
      <formula>0</formula>
    </cfRule>
  </conditionalFormatting>
  <conditionalFormatting sqref="B117">
    <cfRule type="cellIs" dxfId="233" priority="5" operator="equal">
      <formula>0</formula>
    </cfRule>
  </conditionalFormatting>
  <conditionalFormatting sqref="A111">
    <cfRule type="cellIs" dxfId="232" priority="4" operator="equal">
      <formula>0</formula>
    </cfRule>
  </conditionalFormatting>
  <conditionalFormatting sqref="A109">
    <cfRule type="cellIs" dxfId="231" priority="3" operator="equal">
      <formula>0</formula>
    </cfRule>
  </conditionalFormatting>
  <conditionalFormatting sqref="A107">
    <cfRule type="cellIs" dxfId="230" priority="2" operator="equal">
      <formula>0</formula>
    </cfRule>
  </conditionalFormatting>
  <conditionalFormatting sqref="A101">
    <cfRule type="cellIs" dxfId="229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5" fitToHeight="0" orientation="portrait" r:id="rId1"/>
  <headerFooter>
    <oddFooter>&amp;L&amp;"Calibri,Normal"&amp;9&amp;K00-032&amp;A&amp;R&amp;"Calibri,Normal"&amp;9&amp;K00-032page &amp;P | &amp;N</oddFooter>
  </headerFooter>
  <rowBreaks count="3" manualBreakCount="3">
    <brk id="63" max="16383" man="1"/>
    <brk id="122" max="16383" man="1"/>
    <brk id="18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showZeros="0" tabSelected="1" view="pageBreakPreview" zoomScaleNormal="100" zoomScaleSheetLayoutView="100" workbookViewId="0">
      <selection activeCell="J47" sqref="J47"/>
    </sheetView>
  </sheetViews>
  <sheetFormatPr baseColWidth="10" defaultColWidth="11" defaultRowHeight="14.5" x14ac:dyDescent="0.35"/>
  <cols>
    <col min="1" max="1" width="7.75" style="62" customWidth="1"/>
    <col min="2" max="2" width="47" style="63" customWidth="1"/>
    <col min="3" max="3" width="7.83203125" style="63" customWidth="1"/>
    <col min="4" max="4" width="1.33203125" style="63" customWidth="1"/>
    <col min="5" max="5" width="8.25" style="63" customWidth="1"/>
    <col min="6" max="6" width="10.25" style="63" customWidth="1"/>
    <col min="7" max="7" width="11.75" style="63" customWidth="1"/>
    <col min="8" max="8" width="1.33203125" style="63" customWidth="1"/>
    <col min="9" max="9" width="21.75" style="63" customWidth="1"/>
    <col min="10" max="16384" width="11" style="63"/>
  </cols>
  <sheetData>
    <row r="1" spans="1:9" ht="87" customHeight="1" x14ac:dyDescent="0.35"/>
    <row r="2" spans="1:9" ht="56" customHeight="1" x14ac:dyDescent="0.35">
      <c r="A2" s="219" t="str">
        <f>Présentation!A2</f>
        <v xml:space="preserve">REHABILITATION BAT D
RESIDENCE GREMILLON | Hérouville-Saint-Clair
                                              CROUS NORMANDIE
</v>
      </c>
      <c r="B2" s="220"/>
      <c r="C2" s="12" t="s">
        <v>0</v>
      </c>
      <c r="D2" s="13"/>
      <c r="E2" s="191" t="str">
        <f>"Cadre DPGF du lot n° "&amp;A5&amp;" - "&amp;B5</f>
        <v>Cadre DPGF du lot n° 6 - Men int / Cloisons seches / Plafonds suspendus</v>
      </c>
      <c r="F2" s="192"/>
      <c r="G2" s="192"/>
      <c r="H2" s="192"/>
      <c r="I2" s="193"/>
    </row>
    <row r="3" spans="1:9" ht="15.65" customHeight="1" x14ac:dyDescent="0.35">
      <c r="A3" s="221"/>
      <c r="B3" s="222"/>
      <c r="C3" s="14" t="s">
        <v>37</v>
      </c>
      <c r="D3" s="15"/>
      <c r="E3" s="194" t="s">
        <v>1</v>
      </c>
      <c r="F3" s="195"/>
      <c r="G3" s="195"/>
      <c r="H3" s="195"/>
      <c r="I3" s="196"/>
    </row>
    <row r="4" spans="1:9" ht="15.5" x14ac:dyDescent="0.35">
      <c r="A4" s="197" t="s">
        <v>2</v>
      </c>
      <c r="B4" s="198"/>
      <c r="C4" s="16" t="s">
        <v>3</v>
      </c>
      <c r="D4" s="17"/>
      <c r="E4" s="1" t="s">
        <v>4</v>
      </c>
      <c r="F4" s="199">
        <f>+I96</f>
        <v>0</v>
      </c>
      <c r="G4" s="200"/>
      <c r="H4" s="2"/>
      <c r="I4" s="3" t="s">
        <v>158</v>
      </c>
    </row>
    <row r="5" spans="1:9" x14ac:dyDescent="0.35">
      <c r="A5" s="18">
        <f>Présentation!N°_LOT</f>
        <v>6</v>
      </c>
      <c r="B5" s="19" t="str">
        <f>Présentation!LOT</f>
        <v>Men int / Cloisons seches / Plafonds suspendus</v>
      </c>
      <c r="C5" s="64">
        <v>1</v>
      </c>
      <c r="D5" s="20"/>
      <c r="E5" s="4"/>
      <c r="F5" s="201" t="e">
        <f>+#REF!</f>
        <v>#REF!</v>
      </c>
      <c r="G5" s="201"/>
      <c r="H5" s="5"/>
      <c r="I5" s="6"/>
    </row>
    <row r="6" spans="1:9" ht="15" customHeight="1" x14ac:dyDescent="0.35">
      <c r="A6" s="65"/>
      <c r="B6" s="66"/>
      <c r="C6" s="67"/>
      <c r="D6" s="67"/>
      <c r="E6" s="68"/>
      <c r="F6" s="69"/>
      <c r="G6" s="70"/>
      <c r="H6" s="67"/>
      <c r="I6" s="70"/>
    </row>
    <row r="7" spans="1:9" x14ac:dyDescent="0.35">
      <c r="A7" s="71" t="s">
        <v>5</v>
      </c>
      <c r="B7" s="72" t="s">
        <v>6</v>
      </c>
      <c r="C7" s="72" t="s">
        <v>7</v>
      </c>
      <c r="D7" s="73"/>
      <c r="E7" s="72" t="s">
        <v>8</v>
      </c>
      <c r="F7" s="72" t="s">
        <v>9</v>
      </c>
      <c r="G7" s="72" t="s">
        <v>10</v>
      </c>
      <c r="H7" s="73"/>
      <c r="I7" s="74" t="s">
        <v>11</v>
      </c>
    </row>
    <row r="8" spans="1:9" x14ac:dyDescent="0.35">
      <c r="A8" s="75"/>
      <c r="B8" s="76"/>
      <c r="C8" s="77"/>
      <c r="D8" s="78"/>
      <c r="E8" s="78"/>
      <c r="F8" s="67"/>
      <c r="G8" s="78"/>
      <c r="H8" s="78"/>
      <c r="I8" s="79"/>
    </row>
    <row r="9" spans="1:9" x14ac:dyDescent="0.35">
      <c r="A9" s="80" t="s">
        <v>12</v>
      </c>
      <c r="B9" s="81" t="s">
        <v>54</v>
      </c>
      <c r="C9" s="80"/>
      <c r="D9" s="82"/>
      <c r="E9" s="80"/>
      <c r="F9" s="80"/>
      <c r="G9" s="80"/>
      <c r="H9" s="82"/>
      <c r="I9" s="83">
        <f>SUM(G10:G13)</f>
        <v>0</v>
      </c>
    </row>
    <row r="10" spans="1:9" x14ac:dyDescent="0.35">
      <c r="A10" s="112"/>
      <c r="B10" s="113"/>
      <c r="C10" s="114"/>
      <c r="D10" s="84"/>
      <c r="E10" s="115"/>
      <c r="F10" s="116"/>
      <c r="G10" s="116"/>
      <c r="H10" s="84"/>
      <c r="I10" s="155"/>
    </row>
    <row r="11" spans="1:9" x14ac:dyDescent="0.35">
      <c r="A11" s="112"/>
      <c r="B11" s="113" t="s">
        <v>55</v>
      </c>
      <c r="C11" s="114" t="s">
        <v>15</v>
      </c>
      <c r="D11" s="110"/>
      <c r="E11" s="117"/>
      <c r="F11" s="118"/>
      <c r="G11" s="118">
        <f>E11*F11</f>
        <v>0</v>
      </c>
      <c r="H11" s="84"/>
      <c r="I11" s="156"/>
    </row>
    <row r="12" spans="1:9" x14ac:dyDescent="0.35">
      <c r="A12" s="112"/>
      <c r="B12" s="113" t="s">
        <v>68</v>
      </c>
      <c r="C12" s="114" t="s">
        <v>15</v>
      </c>
      <c r="D12" s="107"/>
      <c r="E12" s="117"/>
      <c r="F12" s="118"/>
      <c r="G12" s="118"/>
      <c r="H12" s="84"/>
      <c r="I12" s="156"/>
    </row>
    <row r="13" spans="1:9" x14ac:dyDescent="0.35">
      <c r="A13" s="112"/>
      <c r="B13" s="113"/>
      <c r="C13" s="114"/>
      <c r="D13" s="85"/>
      <c r="E13" s="117"/>
      <c r="F13" s="118"/>
      <c r="G13" s="118"/>
      <c r="H13" s="84"/>
      <c r="I13" s="157"/>
    </row>
    <row r="14" spans="1:9" x14ac:dyDescent="0.35">
      <c r="A14" s="80" t="s">
        <v>13</v>
      </c>
      <c r="B14" s="81" t="s">
        <v>73</v>
      </c>
      <c r="C14" s="80" t="s">
        <v>194</v>
      </c>
      <c r="D14" s="82"/>
      <c r="E14" s="80"/>
      <c r="F14" s="80"/>
      <c r="G14" s="80"/>
      <c r="H14" s="82"/>
      <c r="I14" s="83">
        <f>SUM(G15:G15)</f>
        <v>0</v>
      </c>
    </row>
    <row r="15" spans="1:9" x14ac:dyDescent="0.35">
      <c r="A15" s="119"/>
      <c r="B15" s="120"/>
      <c r="C15" s="121"/>
      <c r="D15" s="85"/>
      <c r="E15" s="126"/>
      <c r="F15" s="127"/>
      <c r="G15" s="127"/>
      <c r="H15" s="84"/>
      <c r="I15" s="155"/>
    </row>
    <row r="16" spans="1:9" x14ac:dyDescent="0.35">
      <c r="A16" s="80" t="s">
        <v>56</v>
      </c>
      <c r="B16" s="81" t="s">
        <v>91</v>
      </c>
      <c r="C16" s="80" t="s">
        <v>194</v>
      </c>
      <c r="D16" s="82"/>
      <c r="E16" s="80"/>
      <c r="F16" s="80"/>
      <c r="G16" s="80"/>
      <c r="H16" s="82"/>
      <c r="I16" s="83">
        <f>SUM(G17:G17)</f>
        <v>0</v>
      </c>
    </row>
    <row r="17" spans="1:9" x14ac:dyDescent="0.35">
      <c r="A17" s="112"/>
      <c r="B17" s="113"/>
      <c r="C17" s="114"/>
      <c r="D17" s="85"/>
      <c r="E17" s="117"/>
      <c r="F17" s="118"/>
      <c r="G17" s="118"/>
      <c r="H17" s="84"/>
      <c r="I17" s="155"/>
    </row>
    <row r="18" spans="1:9" ht="15.75" customHeight="1" x14ac:dyDescent="0.35">
      <c r="A18" s="80" t="s">
        <v>59</v>
      </c>
      <c r="B18" s="81" t="s">
        <v>92</v>
      </c>
      <c r="C18" s="80" t="s">
        <v>194</v>
      </c>
      <c r="D18" s="82"/>
      <c r="E18" s="80"/>
      <c r="F18" s="80"/>
      <c r="G18" s="80"/>
      <c r="H18" s="82"/>
      <c r="I18" s="83">
        <f>SUM(G19:G19)</f>
        <v>0</v>
      </c>
    </row>
    <row r="19" spans="1:9" x14ac:dyDescent="0.35">
      <c r="A19" s="130"/>
      <c r="B19" s="131"/>
      <c r="C19" s="88"/>
      <c r="D19" s="85"/>
      <c r="E19" s="126"/>
      <c r="F19" s="127"/>
      <c r="G19" s="127"/>
      <c r="H19" s="85"/>
      <c r="I19" s="155"/>
    </row>
    <row r="20" spans="1:9" ht="15.75" customHeight="1" x14ac:dyDescent="0.35">
      <c r="A20" s="80" t="s">
        <v>60</v>
      </c>
      <c r="B20" s="81" t="s">
        <v>94</v>
      </c>
      <c r="C20" s="80" t="s">
        <v>194</v>
      </c>
      <c r="D20" s="82"/>
      <c r="E20" s="80"/>
      <c r="F20" s="80"/>
      <c r="G20" s="80"/>
      <c r="H20" s="82"/>
      <c r="I20" s="83">
        <f>SUM(G21:G21)</f>
        <v>0</v>
      </c>
    </row>
    <row r="21" spans="1:9" x14ac:dyDescent="0.35">
      <c r="A21" s="119"/>
      <c r="B21" s="131"/>
      <c r="C21" s="88"/>
      <c r="D21" s="84"/>
      <c r="E21" s="134"/>
      <c r="F21" s="135"/>
      <c r="G21" s="135"/>
      <c r="H21" s="84"/>
      <c r="I21" s="155"/>
    </row>
    <row r="22" spans="1:9" x14ac:dyDescent="0.35">
      <c r="A22" s="80" t="s">
        <v>62</v>
      </c>
      <c r="B22" s="89" t="s">
        <v>163</v>
      </c>
      <c r="C22" s="80" t="s">
        <v>194</v>
      </c>
      <c r="D22" s="82"/>
      <c r="E22" s="80"/>
      <c r="F22" s="80"/>
      <c r="G22" s="80"/>
      <c r="H22" s="82"/>
      <c r="I22" s="83">
        <f>SUM(G23:G23)</f>
        <v>0</v>
      </c>
    </row>
    <row r="23" spans="1:9" x14ac:dyDescent="0.35">
      <c r="A23" s="130"/>
      <c r="B23" s="131"/>
      <c r="C23" s="88"/>
      <c r="D23" s="85"/>
      <c r="E23" s="117"/>
      <c r="F23" s="118"/>
      <c r="G23" s="127"/>
      <c r="H23" s="85"/>
      <c r="I23" s="155"/>
    </row>
    <row r="24" spans="1:9" x14ac:dyDescent="0.35">
      <c r="A24" s="80" t="s">
        <v>63</v>
      </c>
      <c r="B24" s="89" t="s">
        <v>164</v>
      </c>
      <c r="C24" s="80" t="s">
        <v>194</v>
      </c>
      <c r="D24" s="82"/>
      <c r="E24" s="80"/>
      <c r="F24" s="80"/>
      <c r="G24" s="80"/>
      <c r="H24" s="82"/>
      <c r="I24" s="83">
        <f>SUM(G25:G25)</f>
        <v>0</v>
      </c>
    </row>
    <row r="25" spans="1:9" x14ac:dyDescent="0.35">
      <c r="A25" s="139"/>
      <c r="B25" s="87"/>
      <c r="C25" s="88"/>
      <c r="D25" s="85"/>
      <c r="E25" s="126"/>
      <c r="F25" s="127"/>
      <c r="G25" s="127"/>
      <c r="H25" s="85"/>
      <c r="I25" s="155"/>
    </row>
    <row r="26" spans="1:9" x14ac:dyDescent="0.35">
      <c r="A26" s="80" t="s">
        <v>64</v>
      </c>
      <c r="B26" s="89" t="s">
        <v>97</v>
      </c>
      <c r="C26" s="80" t="s">
        <v>194</v>
      </c>
      <c r="D26" s="82"/>
      <c r="E26" s="80"/>
      <c r="F26" s="80"/>
      <c r="G26" s="80"/>
      <c r="H26" s="82"/>
      <c r="I26" s="83">
        <f>SUM(G27:G27)</f>
        <v>0</v>
      </c>
    </row>
    <row r="27" spans="1:9" x14ac:dyDescent="0.35">
      <c r="A27" s="139"/>
      <c r="B27" s="87"/>
      <c r="C27" s="88"/>
      <c r="D27" s="85"/>
      <c r="E27" s="126"/>
      <c r="F27" s="127"/>
      <c r="G27" s="127"/>
      <c r="H27" s="85"/>
      <c r="I27" s="155"/>
    </row>
    <row r="28" spans="1:9" x14ac:dyDescent="0.35">
      <c r="A28" s="80" t="s">
        <v>65</v>
      </c>
      <c r="B28" s="89" t="s">
        <v>98</v>
      </c>
      <c r="C28" s="80" t="s">
        <v>194</v>
      </c>
      <c r="D28" s="82"/>
      <c r="E28" s="80"/>
      <c r="F28" s="80"/>
      <c r="G28" s="80"/>
      <c r="H28" s="82"/>
      <c r="I28" s="83">
        <f>SUM(G29:G29)</f>
        <v>0</v>
      </c>
    </row>
    <row r="29" spans="1:9" x14ac:dyDescent="0.35">
      <c r="A29" s="112"/>
      <c r="B29" s="87"/>
      <c r="C29" s="88"/>
      <c r="D29" s="84"/>
      <c r="E29" s="115"/>
      <c r="F29" s="116"/>
      <c r="G29" s="135"/>
      <c r="H29" s="84"/>
      <c r="I29" s="155"/>
    </row>
    <row r="30" spans="1:9" x14ac:dyDescent="0.35">
      <c r="A30" s="80" t="s">
        <v>70</v>
      </c>
      <c r="B30" s="81" t="s">
        <v>169</v>
      </c>
      <c r="C30" s="80" t="s">
        <v>194</v>
      </c>
      <c r="D30" s="82"/>
      <c r="E30" s="80"/>
      <c r="F30" s="80"/>
      <c r="G30" s="80"/>
      <c r="H30" s="82"/>
      <c r="I30" s="83">
        <f>SUM(G31:G31)</f>
        <v>0</v>
      </c>
    </row>
    <row r="31" spans="1:9" x14ac:dyDescent="0.35">
      <c r="A31" s="119"/>
      <c r="B31" s="120"/>
      <c r="C31" s="121"/>
      <c r="D31" s="84"/>
      <c r="E31" s="134"/>
      <c r="F31" s="135"/>
      <c r="G31" s="135"/>
      <c r="H31" s="84"/>
      <c r="I31" s="155"/>
    </row>
    <row r="32" spans="1:9" x14ac:dyDescent="0.35">
      <c r="A32" s="80" t="s">
        <v>71</v>
      </c>
      <c r="B32" s="81" t="s">
        <v>99</v>
      </c>
      <c r="C32" s="80" t="s">
        <v>194</v>
      </c>
      <c r="D32" s="82"/>
      <c r="E32" s="80"/>
      <c r="F32" s="80"/>
      <c r="G32" s="80"/>
      <c r="H32" s="82"/>
      <c r="I32" s="83">
        <f>SUM(G33:G33)</f>
        <v>0</v>
      </c>
    </row>
    <row r="33" spans="1:9" x14ac:dyDescent="0.35">
      <c r="A33" s="119"/>
      <c r="B33" s="120"/>
      <c r="C33" s="121"/>
      <c r="D33" s="84"/>
      <c r="E33" s="134"/>
      <c r="F33" s="135"/>
      <c r="G33" s="135"/>
      <c r="H33" s="84"/>
      <c r="I33" s="155"/>
    </row>
    <row r="34" spans="1:9" s="108" customFormat="1" x14ac:dyDescent="0.35">
      <c r="A34" s="80" t="s">
        <v>72</v>
      </c>
      <c r="B34" s="81" t="s">
        <v>102</v>
      </c>
      <c r="C34" s="80" t="s">
        <v>194</v>
      </c>
      <c r="D34" s="82"/>
      <c r="E34" s="80"/>
      <c r="F34" s="80"/>
      <c r="G34" s="80"/>
      <c r="H34" s="82"/>
      <c r="I34" s="83">
        <f>SUM(G35:G35)</f>
        <v>0</v>
      </c>
    </row>
    <row r="35" spans="1:9" s="108" customFormat="1" x14ac:dyDescent="0.35">
      <c r="A35" s="112"/>
      <c r="B35" s="113"/>
      <c r="C35" s="114"/>
      <c r="D35" s="84"/>
      <c r="E35" s="115"/>
      <c r="F35" s="116"/>
      <c r="G35" s="135"/>
      <c r="H35" s="84"/>
      <c r="I35" s="155"/>
    </row>
    <row r="36" spans="1:9" x14ac:dyDescent="0.35">
      <c r="A36" s="80" t="s">
        <v>103</v>
      </c>
      <c r="B36" s="89" t="s">
        <v>104</v>
      </c>
      <c r="C36" s="80" t="s">
        <v>194</v>
      </c>
      <c r="D36" s="82"/>
      <c r="E36" s="80"/>
      <c r="F36" s="80"/>
      <c r="G36" s="80"/>
      <c r="H36" s="82"/>
      <c r="I36" s="83">
        <f>SUM(G37:G37)</f>
        <v>0</v>
      </c>
    </row>
    <row r="37" spans="1:9" x14ac:dyDescent="0.35">
      <c r="A37" s="139"/>
      <c r="B37" s="87"/>
      <c r="C37" s="88"/>
      <c r="D37" s="85"/>
      <c r="E37" s="126"/>
      <c r="F37" s="127"/>
      <c r="G37" s="127"/>
      <c r="H37" s="85"/>
      <c r="I37" s="155"/>
    </row>
    <row r="38" spans="1:9" x14ac:dyDescent="0.35">
      <c r="A38" s="80" t="s">
        <v>106</v>
      </c>
      <c r="B38" s="89" t="s">
        <v>107</v>
      </c>
      <c r="C38" s="90"/>
      <c r="D38" s="82"/>
      <c r="E38" s="80"/>
      <c r="F38" s="80"/>
      <c r="G38" s="80"/>
      <c r="H38" s="82"/>
      <c r="I38" s="83">
        <f>SUM(G39:G43)</f>
        <v>0</v>
      </c>
    </row>
    <row r="39" spans="1:9" x14ac:dyDescent="0.35">
      <c r="A39" s="139"/>
      <c r="B39" s="87"/>
      <c r="C39" s="88"/>
      <c r="D39" s="85"/>
      <c r="E39" s="126"/>
      <c r="F39" s="127"/>
      <c r="G39" s="127"/>
      <c r="H39" s="85"/>
      <c r="I39" s="155"/>
    </row>
    <row r="40" spans="1:9" x14ac:dyDescent="0.35">
      <c r="A40" s="130"/>
      <c r="B40" s="86" t="s">
        <v>57</v>
      </c>
      <c r="C40" s="88"/>
      <c r="D40" s="85"/>
      <c r="E40" s="117"/>
      <c r="F40" s="118"/>
      <c r="G40" s="118"/>
      <c r="H40" s="85"/>
      <c r="I40" s="156"/>
    </row>
    <row r="41" spans="1:9" x14ac:dyDescent="0.35">
      <c r="A41" s="130"/>
      <c r="B41" s="86" t="s">
        <v>58</v>
      </c>
      <c r="C41" s="88"/>
      <c r="D41" s="85"/>
      <c r="E41" s="117"/>
      <c r="F41" s="118"/>
      <c r="G41" s="118"/>
      <c r="H41" s="85"/>
      <c r="I41" s="156"/>
    </row>
    <row r="42" spans="1:9" x14ac:dyDescent="0.35">
      <c r="A42" s="130"/>
      <c r="B42" s="142" t="s">
        <v>171</v>
      </c>
      <c r="C42" s="88" t="s">
        <v>16</v>
      </c>
      <c r="D42" s="110"/>
      <c r="E42" s="117"/>
      <c r="F42" s="118"/>
      <c r="G42" s="118">
        <f t="shared" ref="G42" si="0">E42*F42</f>
        <v>0</v>
      </c>
      <c r="H42" s="110"/>
      <c r="I42" s="155"/>
    </row>
    <row r="43" spans="1:9" x14ac:dyDescent="0.35">
      <c r="A43" s="112"/>
      <c r="B43" s="142" t="s">
        <v>172</v>
      </c>
      <c r="C43" s="114" t="s">
        <v>16</v>
      </c>
      <c r="D43" s="84"/>
      <c r="E43" s="115"/>
      <c r="F43" s="116"/>
      <c r="G43" s="116"/>
      <c r="H43" s="84"/>
      <c r="I43" s="156"/>
    </row>
    <row r="44" spans="1:9" x14ac:dyDescent="0.35">
      <c r="A44" s="143"/>
      <c r="B44" s="144"/>
      <c r="C44" s="145"/>
      <c r="D44" s="84"/>
      <c r="E44" s="146"/>
      <c r="F44" s="147"/>
      <c r="G44" s="147"/>
      <c r="H44" s="84"/>
      <c r="I44" s="155"/>
    </row>
    <row r="45" spans="1:9" x14ac:dyDescent="0.35">
      <c r="A45" s="80" t="s">
        <v>108</v>
      </c>
      <c r="B45" s="89" t="s">
        <v>173</v>
      </c>
      <c r="C45" s="90"/>
      <c r="D45" s="82"/>
      <c r="E45" s="80"/>
      <c r="F45" s="80"/>
      <c r="G45" s="80"/>
      <c r="H45" s="82"/>
      <c r="I45" s="83">
        <f>SUM(G46:G51)</f>
        <v>0</v>
      </c>
    </row>
    <row r="46" spans="1:9" x14ac:dyDescent="0.35">
      <c r="A46" s="139"/>
      <c r="B46" s="87"/>
      <c r="C46" s="88"/>
      <c r="D46" s="85"/>
      <c r="E46" s="126"/>
      <c r="F46" s="127"/>
      <c r="G46" s="127"/>
      <c r="H46" s="85"/>
      <c r="I46" s="155"/>
    </row>
    <row r="47" spans="1:9" x14ac:dyDescent="0.35">
      <c r="A47" s="130"/>
      <c r="B47" s="86" t="s">
        <v>57</v>
      </c>
      <c r="C47" s="88"/>
      <c r="D47" s="85"/>
      <c r="E47" s="117"/>
      <c r="F47" s="118"/>
      <c r="G47" s="118"/>
      <c r="H47" s="85"/>
      <c r="I47" s="156"/>
    </row>
    <row r="48" spans="1:9" x14ac:dyDescent="0.35">
      <c r="A48" s="130"/>
      <c r="B48" s="86" t="s">
        <v>58</v>
      </c>
      <c r="C48" s="88"/>
      <c r="D48" s="85"/>
      <c r="E48" s="117"/>
      <c r="F48" s="118"/>
      <c r="G48" s="118"/>
      <c r="H48" s="85"/>
      <c r="I48" s="156"/>
    </row>
    <row r="49" spans="1:9" x14ac:dyDescent="0.35">
      <c r="A49" s="130"/>
      <c r="B49" s="142" t="s">
        <v>174</v>
      </c>
      <c r="C49" s="88" t="s">
        <v>16</v>
      </c>
      <c r="D49" s="110"/>
      <c r="E49" s="117"/>
      <c r="F49" s="118"/>
      <c r="G49" s="118">
        <f t="shared" ref="G49" si="1">E49*F49</f>
        <v>0</v>
      </c>
      <c r="H49" s="110"/>
      <c r="I49" s="155"/>
    </row>
    <row r="50" spans="1:9" x14ac:dyDescent="0.35">
      <c r="A50" s="136"/>
      <c r="B50" s="142" t="s">
        <v>175</v>
      </c>
      <c r="C50" s="88" t="s">
        <v>16</v>
      </c>
      <c r="D50" s="107"/>
      <c r="E50" s="128"/>
      <c r="F50" s="129"/>
      <c r="G50" s="129"/>
      <c r="H50" s="107"/>
      <c r="I50" s="156"/>
    </row>
    <row r="51" spans="1:9" x14ac:dyDescent="0.35">
      <c r="A51" s="148"/>
      <c r="B51" s="149"/>
      <c r="C51" s="150"/>
      <c r="D51" s="85"/>
      <c r="E51" s="151"/>
      <c r="F51" s="152"/>
      <c r="G51" s="152"/>
      <c r="H51" s="85"/>
      <c r="I51" s="156"/>
    </row>
    <row r="52" spans="1:9" x14ac:dyDescent="0.35">
      <c r="A52" s="80" t="s">
        <v>109</v>
      </c>
      <c r="B52" s="89" t="s">
        <v>176</v>
      </c>
      <c r="C52" s="80" t="s">
        <v>194</v>
      </c>
      <c r="D52" s="82"/>
      <c r="E52" s="80"/>
      <c r="F52" s="80"/>
      <c r="G52" s="80"/>
      <c r="H52" s="82"/>
      <c r="I52" s="83">
        <f>SUM(G53:G53)</f>
        <v>0</v>
      </c>
    </row>
    <row r="53" spans="1:9" x14ac:dyDescent="0.35">
      <c r="A53" s="139"/>
      <c r="B53" s="87"/>
      <c r="C53" s="88"/>
      <c r="D53" s="85"/>
      <c r="E53" s="126"/>
      <c r="F53" s="127"/>
      <c r="G53" s="127"/>
      <c r="H53" s="85"/>
      <c r="I53" s="155"/>
    </row>
    <row r="54" spans="1:9" x14ac:dyDescent="0.35">
      <c r="A54" s="80" t="s">
        <v>110</v>
      </c>
      <c r="B54" s="89" t="s">
        <v>205</v>
      </c>
      <c r="C54" s="80" t="s">
        <v>194</v>
      </c>
      <c r="D54" s="82"/>
      <c r="E54" s="80"/>
      <c r="F54" s="80"/>
      <c r="G54" s="80"/>
      <c r="H54" s="82"/>
      <c r="I54" s="83">
        <f>SUM(G55:G55)</f>
        <v>0</v>
      </c>
    </row>
    <row r="55" spans="1:9" x14ac:dyDescent="0.35">
      <c r="A55" s="159"/>
      <c r="B55" s="177"/>
      <c r="C55" s="161"/>
      <c r="D55" s="85"/>
      <c r="E55" s="162"/>
      <c r="F55" s="163"/>
      <c r="G55" s="163"/>
      <c r="H55" s="85"/>
      <c r="I55" s="164"/>
    </row>
    <row r="56" spans="1:9" x14ac:dyDescent="0.35">
      <c r="A56" s="80" t="s">
        <v>111</v>
      </c>
      <c r="B56" s="89" t="s">
        <v>178</v>
      </c>
      <c r="C56" s="80" t="s">
        <v>194</v>
      </c>
      <c r="D56" s="82"/>
      <c r="E56" s="80"/>
      <c r="F56" s="80"/>
      <c r="G56" s="80"/>
      <c r="H56" s="82"/>
      <c r="I56" s="83">
        <f>SUM(G57:G57)</f>
        <v>0</v>
      </c>
    </row>
    <row r="57" spans="1:9" x14ac:dyDescent="0.35">
      <c r="A57" s="139"/>
      <c r="B57" s="87"/>
      <c r="C57" s="88"/>
      <c r="D57" s="85"/>
      <c r="E57" s="126"/>
      <c r="F57" s="127"/>
      <c r="G57" s="127"/>
      <c r="H57" s="85"/>
      <c r="I57" s="155"/>
    </row>
    <row r="58" spans="1:9" x14ac:dyDescent="0.35">
      <c r="A58" s="80" t="s">
        <v>101</v>
      </c>
      <c r="B58" s="89" t="s">
        <v>181</v>
      </c>
      <c r="C58" s="80" t="s">
        <v>194</v>
      </c>
      <c r="D58" s="82"/>
      <c r="E58" s="80"/>
      <c r="F58" s="80"/>
      <c r="G58" s="80"/>
      <c r="H58" s="82"/>
      <c r="I58" s="83">
        <f>SUM(G59:G59)</f>
        <v>0</v>
      </c>
    </row>
    <row r="59" spans="1:9" x14ac:dyDescent="0.35">
      <c r="A59" s="139"/>
      <c r="B59" s="87"/>
      <c r="C59" s="88"/>
      <c r="D59" s="85"/>
      <c r="E59" s="126"/>
      <c r="F59" s="127"/>
      <c r="G59" s="127"/>
      <c r="H59" s="85"/>
      <c r="I59" s="155"/>
    </row>
    <row r="60" spans="1:9" x14ac:dyDescent="0.35">
      <c r="A60" s="80" t="s">
        <v>114</v>
      </c>
      <c r="B60" s="89" t="s">
        <v>183</v>
      </c>
      <c r="C60" s="80" t="s">
        <v>194</v>
      </c>
      <c r="D60" s="82"/>
      <c r="E60" s="80"/>
      <c r="F60" s="80"/>
      <c r="G60" s="80"/>
      <c r="H60" s="82"/>
      <c r="I60" s="83">
        <f>SUM(G61:G61)</f>
        <v>0</v>
      </c>
    </row>
    <row r="61" spans="1:9" x14ac:dyDescent="0.35">
      <c r="A61" s="139"/>
      <c r="B61" s="87"/>
      <c r="C61" s="88"/>
      <c r="D61" s="85"/>
      <c r="E61" s="126"/>
      <c r="F61" s="127"/>
      <c r="G61" s="127"/>
      <c r="H61" s="85"/>
      <c r="I61" s="155"/>
    </row>
    <row r="62" spans="1:9" x14ac:dyDescent="0.35">
      <c r="A62" s="80" t="s">
        <v>118</v>
      </c>
      <c r="B62" s="89" t="s">
        <v>185</v>
      </c>
      <c r="C62" s="80" t="s">
        <v>194</v>
      </c>
      <c r="D62" s="82"/>
      <c r="E62" s="80"/>
      <c r="F62" s="80"/>
      <c r="G62" s="80"/>
      <c r="H62" s="82"/>
      <c r="I62" s="83">
        <f>SUM(G63:G63)</f>
        <v>0</v>
      </c>
    </row>
    <row r="63" spans="1:9" x14ac:dyDescent="0.35">
      <c r="A63" s="139"/>
      <c r="B63" s="87"/>
      <c r="C63" s="88"/>
      <c r="D63" s="85"/>
      <c r="E63" s="126"/>
      <c r="F63" s="127"/>
      <c r="G63" s="127"/>
      <c r="H63" s="85"/>
      <c r="I63" s="155"/>
    </row>
    <row r="64" spans="1:9" x14ac:dyDescent="0.35">
      <c r="A64" s="80" t="s">
        <v>121</v>
      </c>
      <c r="B64" s="89" t="s">
        <v>112</v>
      </c>
      <c r="C64" s="80" t="s">
        <v>194</v>
      </c>
      <c r="D64" s="82"/>
      <c r="E64" s="80"/>
      <c r="F64" s="80"/>
      <c r="G64" s="80"/>
      <c r="H64" s="82"/>
      <c r="I64" s="83">
        <f>SUM(G65:G65)</f>
        <v>0</v>
      </c>
    </row>
    <row r="65" spans="1:9" x14ac:dyDescent="0.35">
      <c r="A65" s="139"/>
      <c r="B65" s="87"/>
      <c r="C65" s="88"/>
      <c r="D65" s="85"/>
      <c r="E65" s="126"/>
      <c r="F65" s="127"/>
      <c r="G65" s="127"/>
      <c r="H65" s="85"/>
      <c r="I65" s="155"/>
    </row>
    <row r="66" spans="1:9" x14ac:dyDescent="0.35">
      <c r="A66" s="80" t="s">
        <v>124</v>
      </c>
      <c r="B66" s="89" t="s">
        <v>115</v>
      </c>
      <c r="C66" s="80" t="s">
        <v>194</v>
      </c>
      <c r="D66" s="82"/>
      <c r="E66" s="80"/>
      <c r="F66" s="80"/>
      <c r="G66" s="80"/>
      <c r="H66" s="82"/>
      <c r="I66" s="83">
        <f>SUM(G67:G67)</f>
        <v>0</v>
      </c>
    </row>
    <row r="67" spans="1:9" x14ac:dyDescent="0.35">
      <c r="A67" s="139"/>
      <c r="B67" s="87"/>
      <c r="C67" s="88"/>
      <c r="D67" s="85"/>
      <c r="E67" s="126"/>
      <c r="F67" s="127"/>
      <c r="G67" s="127"/>
      <c r="H67" s="85"/>
      <c r="I67" s="155"/>
    </row>
    <row r="68" spans="1:9" x14ac:dyDescent="0.35">
      <c r="A68" s="80" t="s">
        <v>127</v>
      </c>
      <c r="B68" s="89" t="s">
        <v>119</v>
      </c>
      <c r="C68" s="80" t="s">
        <v>194</v>
      </c>
      <c r="D68" s="82"/>
      <c r="E68" s="80"/>
      <c r="F68" s="80"/>
      <c r="G68" s="80"/>
      <c r="H68" s="82"/>
      <c r="I68" s="83">
        <f>SUM(G69:G69)</f>
        <v>0</v>
      </c>
    </row>
    <row r="69" spans="1:9" x14ac:dyDescent="0.35">
      <c r="A69" s="139"/>
      <c r="B69" s="87"/>
      <c r="C69" s="88"/>
      <c r="D69" s="85"/>
      <c r="E69" s="126"/>
      <c r="F69" s="127"/>
      <c r="G69" s="127"/>
      <c r="H69" s="85"/>
      <c r="I69" s="155"/>
    </row>
    <row r="70" spans="1:9" x14ac:dyDescent="0.35">
      <c r="A70" s="80" t="s">
        <v>130</v>
      </c>
      <c r="B70" s="89" t="s">
        <v>122</v>
      </c>
      <c r="C70" s="80" t="s">
        <v>194</v>
      </c>
      <c r="D70" s="82"/>
      <c r="E70" s="80"/>
      <c r="F70" s="80"/>
      <c r="G70" s="80"/>
      <c r="H70" s="82"/>
      <c r="I70" s="83">
        <f>SUM(G71:G71)</f>
        <v>0</v>
      </c>
    </row>
    <row r="71" spans="1:9" x14ac:dyDescent="0.35">
      <c r="A71" s="139"/>
      <c r="B71" s="87"/>
      <c r="C71" s="88"/>
      <c r="D71" s="85"/>
      <c r="E71" s="126"/>
      <c r="F71" s="127"/>
      <c r="G71" s="127"/>
      <c r="H71" s="85"/>
      <c r="I71" s="155"/>
    </row>
    <row r="72" spans="1:9" x14ac:dyDescent="0.35">
      <c r="A72" s="80" t="s">
        <v>138</v>
      </c>
      <c r="B72" s="89" t="s">
        <v>128</v>
      </c>
      <c r="C72" s="80" t="s">
        <v>194</v>
      </c>
      <c r="D72" s="82"/>
      <c r="E72" s="80"/>
      <c r="F72" s="80"/>
      <c r="G72" s="80"/>
      <c r="H72" s="82"/>
      <c r="I72" s="83">
        <f>SUM(G73:G73)</f>
        <v>0</v>
      </c>
    </row>
    <row r="73" spans="1:9" x14ac:dyDescent="0.35">
      <c r="A73" s="139"/>
      <c r="B73" s="87"/>
      <c r="C73" s="88"/>
      <c r="D73" s="85"/>
      <c r="E73" s="126"/>
      <c r="F73" s="127"/>
      <c r="G73" s="127"/>
      <c r="H73" s="85"/>
      <c r="I73" s="155"/>
    </row>
    <row r="74" spans="1:9" x14ac:dyDescent="0.35">
      <c r="A74" s="80" t="s">
        <v>141</v>
      </c>
      <c r="B74" s="89" t="s">
        <v>125</v>
      </c>
      <c r="C74" s="80" t="s">
        <v>194</v>
      </c>
      <c r="D74" s="82"/>
      <c r="E74" s="80"/>
      <c r="F74" s="80"/>
      <c r="G74" s="80"/>
      <c r="H74" s="82"/>
      <c r="I74" s="83">
        <f>SUM(G75:G75)</f>
        <v>0</v>
      </c>
    </row>
    <row r="75" spans="1:9" x14ac:dyDescent="0.35">
      <c r="A75" s="139"/>
      <c r="B75" s="87"/>
      <c r="C75" s="88"/>
      <c r="D75" s="85"/>
      <c r="E75" s="126"/>
      <c r="F75" s="127"/>
      <c r="G75" s="127"/>
      <c r="H75" s="85"/>
      <c r="I75" s="155"/>
    </row>
    <row r="76" spans="1:9" x14ac:dyDescent="0.35">
      <c r="A76" s="80" t="s">
        <v>142</v>
      </c>
      <c r="B76" s="89" t="s">
        <v>131</v>
      </c>
      <c r="C76" s="80" t="s">
        <v>194</v>
      </c>
      <c r="D76" s="82"/>
      <c r="E76" s="80"/>
      <c r="F76" s="80"/>
      <c r="G76" s="80"/>
      <c r="H76" s="82"/>
      <c r="I76" s="83">
        <f>SUM(G77:G77)</f>
        <v>0</v>
      </c>
    </row>
    <row r="77" spans="1:9" x14ac:dyDescent="0.35">
      <c r="A77" s="139"/>
      <c r="B77" s="87"/>
      <c r="C77" s="88"/>
      <c r="D77" s="85"/>
      <c r="E77" s="126"/>
      <c r="F77" s="127"/>
      <c r="G77" s="127"/>
      <c r="H77" s="85"/>
      <c r="I77" s="155"/>
    </row>
    <row r="78" spans="1:9" x14ac:dyDescent="0.35">
      <c r="A78" s="80" t="s">
        <v>143</v>
      </c>
      <c r="B78" s="89" t="s">
        <v>139</v>
      </c>
      <c r="C78" s="80" t="s">
        <v>194</v>
      </c>
      <c r="D78" s="82"/>
      <c r="E78" s="80"/>
      <c r="F78" s="80"/>
      <c r="G78" s="80"/>
      <c r="H78" s="82"/>
      <c r="I78" s="83">
        <f>SUM(G79:G79)</f>
        <v>0</v>
      </c>
    </row>
    <row r="79" spans="1:9" x14ac:dyDescent="0.35">
      <c r="A79" s="139"/>
      <c r="B79" s="87"/>
      <c r="C79" s="88"/>
      <c r="D79" s="85"/>
      <c r="E79" s="126"/>
      <c r="F79" s="127"/>
      <c r="G79" s="127"/>
      <c r="H79" s="85"/>
      <c r="I79" s="155"/>
    </row>
    <row r="80" spans="1:9" x14ac:dyDescent="0.35">
      <c r="A80" s="80" t="s">
        <v>146</v>
      </c>
      <c r="B80" s="89" t="s">
        <v>140</v>
      </c>
      <c r="C80" s="80" t="s">
        <v>194</v>
      </c>
      <c r="D80" s="82"/>
      <c r="E80" s="80"/>
      <c r="F80" s="80"/>
      <c r="G80" s="80"/>
      <c r="H80" s="82"/>
      <c r="I80" s="83">
        <f>SUM(G81:G81)</f>
        <v>0</v>
      </c>
    </row>
    <row r="81" spans="1:9" x14ac:dyDescent="0.35">
      <c r="A81" s="139"/>
      <c r="B81" s="87"/>
      <c r="C81" s="88"/>
      <c r="D81" s="85"/>
      <c r="E81" s="126"/>
      <c r="F81" s="127"/>
      <c r="G81" s="127"/>
      <c r="H81" s="85"/>
      <c r="I81" s="155"/>
    </row>
    <row r="82" spans="1:9" x14ac:dyDescent="0.35">
      <c r="A82" s="80" t="s">
        <v>154</v>
      </c>
      <c r="B82" s="89" t="s">
        <v>155</v>
      </c>
      <c r="C82" s="80" t="s">
        <v>194</v>
      </c>
      <c r="D82" s="82"/>
      <c r="E82" s="80"/>
      <c r="F82" s="80"/>
      <c r="G82" s="80"/>
      <c r="H82" s="82"/>
      <c r="I82" s="83">
        <f>SUM(G83:G83)</f>
        <v>0</v>
      </c>
    </row>
    <row r="83" spans="1:9" x14ac:dyDescent="0.35">
      <c r="A83" s="139"/>
      <c r="B83" s="87"/>
      <c r="C83" s="88"/>
      <c r="D83" s="85"/>
      <c r="E83" s="126"/>
      <c r="F83" s="127"/>
      <c r="G83" s="127"/>
      <c r="H83" s="85"/>
      <c r="I83" s="155"/>
    </row>
    <row r="84" spans="1:9" s="108" customFormat="1" x14ac:dyDescent="0.35">
      <c r="A84" s="80" t="s">
        <v>149</v>
      </c>
      <c r="B84" s="81" t="s">
        <v>193</v>
      </c>
      <c r="C84" s="80" t="s">
        <v>194</v>
      </c>
      <c r="D84" s="82"/>
      <c r="E84" s="80"/>
      <c r="F84" s="80"/>
      <c r="G84" s="80"/>
      <c r="H84" s="82"/>
      <c r="I84" s="83">
        <f>SUM(G85:G85)</f>
        <v>0</v>
      </c>
    </row>
    <row r="85" spans="1:9" s="108" customFormat="1" x14ac:dyDescent="0.35">
      <c r="A85" s="119"/>
      <c r="B85" s="153"/>
      <c r="C85" s="121"/>
      <c r="D85" s="84"/>
      <c r="E85" s="134"/>
      <c r="F85" s="135"/>
      <c r="G85" s="135"/>
      <c r="H85" s="84"/>
      <c r="I85" s="155"/>
    </row>
    <row r="86" spans="1:9" x14ac:dyDescent="0.35">
      <c r="A86" s="80" t="s">
        <v>153</v>
      </c>
      <c r="B86" s="81" t="s">
        <v>195</v>
      </c>
      <c r="C86" s="80"/>
      <c r="D86" s="82"/>
      <c r="E86" s="80"/>
      <c r="F86" s="80"/>
      <c r="G86" s="80"/>
      <c r="H86" s="82"/>
      <c r="I86" s="83">
        <f>SUM(G87:G89)</f>
        <v>0</v>
      </c>
    </row>
    <row r="87" spans="1:9" x14ac:dyDescent="0.35">
      <c r="A87" s="119"/>
      <c r="B87" s="120"/>
      <c r="C87" s="121"/>
      <c r="D87" s="84"/>
      <c r="E87" s="134"/>
      <c r="F87" s="135"/>
      <c r="G87" s="135"/>
      <c r="H87" s="84"/>
      <c r="I87" s="155"/>
    </row>
    <row r="88" spans="1:9" x14ac:dyDescent="0.35">
      <c r="A88" s="112"/>
      <c r="B88" s="113" t="s">
        <v>196</v>
      </c>
      <c r="C88" s="114" t="s">
        <v>15</v>
      </c>
      <c r="D88" s="111"/>
      <c r="E88" s="115"/>
      <c r="F88" s="116"/>
      <c r="G88" s="116">
        <f t="shared" ref="G88" si="2">E88*F88</f>
        <v>0</v>
      </c>
      <c r="H88" s="111"/>
      <c r="I88" s="156"/>
    </row>
    <row r="89" spans="1:9" x14ac:dyDescent="0.35">
      <c r="A89" s="143"/>
      <c r="B89" s="144"/>
      <c r="C89" s="145"/>
      <c r="D89" s="84"/>
      <c r="E89" s="146"/>
      <c r="F89" s="147"/>
      <c r="G89" s="147"/>
      <c r="H89" s="84"/>
      <c r="I89" s="156"/>
    </row>
    <row r="90" spans="1:9" x14ac:dyDescent="0.35">
      <c r="A90" s="80" t="s">
        <v>153</v>
      </c>
      <c r="B90" s="81" t="s">
        <v>66</v>
      </c>
      <c r="C90" s="80"/>
      <c r="D90" s="82"/>
      <c r="E90" s="80"/>
      <c r="F90" s="80"/>
      <c r="G90" s="80"/>
      <c r="H90" s="82"/>
      <c r="I90" s="83">
        <f>SUM(G91:G93)</f>
        <v>0</v>
      </c>
    </row>
    <row r="91" spans="1:9" x14ac:dyDescent="0.35">
      <c r="A91" s="119"/>
      <c r="B91" s="120"/>
      <c r="C91" s="121"/>
      <c r="D91" s="84"/>
      <c r="E91" s="134"/>
      <c r="F91" s="135"/>
      <c r="G91" s="135"/>
      <c r="H91" s="84"/>
      <c r="I91" s="155"/>
    </row>
    <row r="92" spans="1:9" x14ac:dyDescent="0.35">
      <c r="A92" s="112"/>
      <c r="B92" s="113" t="s">
        <v>67</v>
      </c>
      <c r="C92" s="114" t="s">
        <v>15</v>
      </c>
      <c r="D92" s="111"/>
      <c r="E92" s="115"/>
      <c r="F92" s="116"/>
      <c r="G92" s="116">
        <f t="shared" ref="G92" si="3">E92*F92</f>
        <v>0</v>
      </c>
      <c r="H92" s="111"/>
      <c r="I92" s="156"/>
    </row>
    <row r="93" spans="1:9" x14ac:dyDescent="0.35">
      <c r="A93" s="143"/>
      <c r="B93" s="144"/>
      <c r="C93" s="145"/>
      <c r="D93" s="84"/>
      <c r="E93" s="146"/>
      <c r="F93" s="147"/>
      <c r="G93" s="147"/>
      <c r="H93" s="84"/>
      <c r="I93" s="156"/>
    </row>
    <row r="94" spans="1:9" x14ac:dyDescent="0.35">
      <c r="A94" s="210" t="s">
        <v>69</v>
      </c>
      <c r="B94" s="210"/>
      <c r="C94" s="210"/>
      <c r="D94" s="15"/>
      <c r="E94" s="80"/>
      <c r="F94" s="80"/>
      <c r="G94" s="80"/>
      <c r="H94" s="15"/>
      <c r="I94" s="91"/>
    </row>
    <row r="95" spans="1:9" x14ac:dyDescent="0.35">
      <c r="A95" s="92"/>
      <c r="B95" s="93"/>
      <c r="C95" s="94"/>
      <c r="D95" s="95"/>
      <c r="E95" s="96"/>
      <c r="F95" s="97"/>
      <c r="G95" s="97"/>
      <c r="H95" s="95"/>
      <c r="I95" s="97"/>
    </row>
    <row r="96" spans="1:9" x14ac:dyDescent="0.35">
      <c r="A96" s="109" t="s">
        <v>4</v>
      </c>
      <c r="B96" s="211" t="str">
        <f>"Total HT BASE du lot "&amp;$B$5</f>
        <v>Total HT BASE du lot Men int / Cloisons seches / Plafonds suspendus</v>
      </c>
      <c r="C96" s="211"/>
      <c r="D96" s="99"/>
      <c r="E96" s="100"/>
      <c r="F96" s="101"/>
      <c r="G96" s="102" t="str">
        <f>IF(SUM(G8:G19)=I96,"","ERREUR sur totaux")</f>
        <v/>
      </c>
      <c r="H96" s="99"/>
      <c r="I96" s="103">
        <f>SUM(I8:I93)</f>
        <v>0</v>
      </c>
    </row>
    <row r="97" spans="1:9" x14ac:dyDescent="0.35">
      <c r="A97" s="212" t="s">
        <v>14</v>
      </c>
      <c r="B97" s="212"/>
      <c r="C97" s="172">
        <v>5.5E-2</v>
      </c>
      <c r="D97" s="104"/>
      <c r="E97" s="213"/>
      <c r="F97" s="214"/>
      <c r="G97" s="215"/>
      <c r="H97" s="104"/>
      <c r="I97" s="105">
        <f>I96*C97</f>
        <v>0</v>
      </c>
    </row>
    <row r="98" spans="1:9" x14ac:dyDescent="0.35">
      <c r="A98" s="109" t="s">
        <v>4</v>
      </c>
      <c r="B98" s="211" t="str">
        <f>"Total TTC BASE du lot "&amp;$B$5</f>
        <v>Total TTC BASE du lot Men int / Cloisons seches / Plafonds suspendus</v>
      </c>
      <c r="C98" s="211"/>
      <c r="D98" s="99"/>
      <c r="E98" s="216"/>
      <c r="F98" s="217"/>
      <c r="G98" s="218"/>
      <c r="H98" s="99"/>
      <c r="I98" s="106">
        <f>SUM(I96:I97)</f>
        <v>0</v>
      </c>
    </row>
    <row r="99" spans="1:9" x14ac:dyDescent="0.35">
      <c r="A99" s="27"/>
      <c r="B99" s="28"/>
      <c r="C99" s="27"/>
      <c r="D99" s="29"/>
      <c r="E99" s="30"/>
      <c r="F99" s="30"/>
      <c r="G99" s="30"/>
      <c r="H99" s="29"/>
      <c r="I99" s="31"/>
    </row>
    <row r="100" spans="1:9" x14ac:dyDescent="0.35">
      <c r="A100" s="27"/>
      <c r="B100" s="28"/>
      <c r="C100" s="27"/>
      <c r="D100" s="29"/>
      <c r="E100" s="30"/>
      <c r="F100" s="30"/>
      <c r="G100" s="30"/>
      <c r="H100" s="29"/>
      <c r="I100" s="31"/>
    </row>
  </sheetData>
  <mergeCells count="12">
    <mergeCell ref="F5:G5"/>
    <mergeCell ref="A2:B3"/>
    <mergeCell ref="E2:I2"/>
    <mergeCell ref="E3:I3"/>
    <mergeCell ref="A4:B4"/>
    <mergeCell ref="F4:G4"/>
    <mergeCell ref="A94:C94"/>
    <mergeCell ref="B96:C96"/>
    <mergeCell ref="A97:B97"/>
    <mergeCell ref="E97:G97"/>
    <mergeCell ref="B98:C98"/>
    <mergeCell ref="E98:G98"/>
  </mergeCells>
  <conditionalFormatting sqref="I95 H4:H8 A4:F4 A33:F33 A6:G8 C5:F5 A9:H9 I4:I9 H33 A91:F91 A93:F93 A11:C11 H11:I13 I97:I100 H91 H93 A92:H92 C2:D3 A21 D21:H21 A13:C13 A12 A94:H100 A15 C15:H15 H43:H44 A43 C43:F43 A44:F44 D71:H71 D83:H83 A17:H17 I28 D32:I32 D85:H85 B90 A16:B16 D16:I16 I19 D90:I90">
    <cfRule type="cellIs" dxfId="228" priority="436" operator="equal">
      <formula>0</formula>
    </cfRule>
  </conditionalFormatting>
  <conditionalFormatting sqref="A11:C11 H11:I12 A12">
    <cfRule type="cellIs" dxfId="227" priority="435" operator="equal">
      <formula>0</formula>
    </cfRule>
  </conditionalFormatting>
  <conditionalFormatting sqref="E2:I2">
    <cfRule type="cellIs" dxfId="226" priority="434" operator="equal">
      <formula>0</formula>
    </cfRule>
  </conditionalFormatting>
  <conditionalFormatting sqref="E3">
    <cfRule type="cellIs" dxfId="225" priority="433" operator="equal">
      <formula>0</formula>
    </cfRule>
  </conditionalFormatting>
  <conditionalFormatting sqref="E3">
    <cfRule type="cellIs" dxfId="224" priority="432" operator="equal">
      <formula>0</formula>
    </cfRule>
  </conditionalFormatting>
  <conditionalFormatting sqref="G91 G93">
    <cfRule type="cellIs" dxfId="223" priority="430" operator="equal">
      <formula>0</formula>
    </cfRule>
  </conditionalFormatting>
  <conditionalFormatting sqref="G33 G43:G44">
    <cfRule type="cellIs" dxfId="222" priority="431" operator="equal">
      <formula>0</formula>
    </cfRule>
  </conditionalFormatting>
  <conditionalFormatting sqref="A19:C19">
    <cfRule type="cellIs" dxfId="221" priority="425" operator="equal">
      <formula>0</formula>
    </cfRule>
  </conditionalFormatting>
  <conditionalFormatting sqref="A10:I10">
    <cfRule type="cellIs" dxfId="220" priority="429" operator="equal">
      <formula>0</formula>
    </cfRule>
  </conditionalFormatting>
  <conditionalFormatting sqref="D11:G13">
    <cfRule type="cellIs" dxfId="219" priority="428" operator="equal">
      <formula>0</formula>
    </cfRule>
  </conditionalFormatting>
  <conditionalFormatting sqref="D11:G12">
    <cfRule type="cellIs" dxfId="218" priority="427" operator="equal">
      <formula>0</formula>
    </cfRule>
  </conditionalFormatting>
  <conditionalFormatting sqref="D19:H19">
    <cfRule type="cellIs" dxfId="217" priority="426" operator="equal">
      <formula>0</formula>
    </cfRule>
  </conditionalFormatting>
  <conditionalFormatting sqref="A25 H25 D25:F25">
    <cfRule type="cellIs" dxfId="216" priority="422" operator="equal">
      <formula>0</formula>
    </cfRule>
  </conditionalFormatting>
  <conditionalFormatting sqref="G23">
    <cfRule type="cellIs" dxfId="215" priority="423" operator="equal">
      <formula>0</formula>
    </cfRule>
  </conditionalFormatting>
  <conditionalFormatting sqref="A23:F23 H23 D22:I22">
    <cfRule type="cellIs" dxfId="214" priority="424" operator="equal">
      <formula>0</formula>
    </cfRule>
  </conditionalFormatting>
  <conditionalFormatting sqref="A18 D18:I18">
    <cfRule type="cellIs" dxfId="213" priority="419" operator="equal">
      <formula>0</formula>
    </cfRule>
  </conditionalFormatting>
  <conditionalFormatting sqref="D24:I24">
    <cfRule type="cellIs" dxfId="212" priority="421" operator="equal">
      <formula>0</formula>
    </cfRule>
  </conditionalFormatting>
  <conditionalFormatting sqref="G25">
    <cfRule type="cellIs" dxfId="211" priority="420" operator="equal">
      <formula>0</formula>
    </cfRule>
  </conditionalFormatting>
  <conditionalFormatting sqref="H14:I14 A14 C14">
    <cfRule type="cellIs" dxfId="210" priority="418" operator="equal">
      <formula>0</formula>
    </cfRule>
  </conditionalFormatting>
  <conditionalFormatting sqref="D14:G14">
    <cfRule type="cellIs" dxfId="209" priority="417" operator="equal">
      <formula>0</formula>
    </cfRule>
  </conditionalFormatting>
  <conditionalFormatting sqref="B18">
    <cfRule type="cellIs" dxfId="208" priority="416" operator="equal">
      <formula>0</formula>
    </cfRule>
  </conditionalFormatting>
  <conditionalFormatting sqref="B22">
    <cfRule type="cellIs" dxfId="207" priority="410" operator="equal">
      <formula>0</formula>
    </cfRule>
  </conditionalFormatting>
  <conditionalFormatting sqref="B24">
    <cfRule type="cellIs" dxfId="206" priority="403" operator="equal">
      <formula>0</formula>
    </cfRule>
  </conditionalFormatting>
  <conditionalFormatting sqref="B25:C25">
    <cfRule type="cellIs" dxfId="205" priority="405" operator="equal">
      <formula>0</formula>
    </cfRule>
  </conditionalFormatting>
  <conditionalFormatting sqref="B32">
    <cfRule type="cellIs" dxfId="204" priority="402" operator="equal">
      <formula>0</formula>
    </cfRule>
  </conditionalFormatting>
  <conditionalFormatting sqref="A5:B5">
    <cfRule type="cellIs" dxfId="203" priority="401" operator="equal">
      <formula>0</formula>
    </cfRule>
  </conditionalFormatting>
  <conditionalFormatting sqref="I20">
    <cfRule type="cellIs" dxfId="202" priority="391" operator="equal">
      <formula>0</formula>
    </cfRule>
  </conditionalFormatting>
  <conditionalFormatting sqref="B21:C21">
    <cfRule type="cellIs" dxfId="201" priority="397" operator="equal">
      <formula>0</formula>
    </cfRule>
  </conditionalFormatting>
  <conditionalFormatting sqref="A20 D20:H20">
    <cfRule type="cellIs" dxfId="200" priority="392" operator="equal">
      <formula>0</formula>
    </cfRule>
  </conditionalFormatting>
  <conditionalFormatting sqref="A22">
    <cfRule type="cellIs" dxfId="199" priority="390" operator="equal">
      <formula>0</formula>
    </cfRule>
  </conditionalFormatting>
  <conditionalFormatting sqref="A24">
    <cfRule type="cellIs" dxfId="198" priority="389" operator="equal">
      <formula>0</formula>
    </cfRule>
  </conditionalFormatting>
  <conditionalFormatting sqref="D28:H28">
    <cfRule type="cellIs" dxfId="197" priority="388" operator="equal">
      <formula>0</formula>
    </cfRule>
  </conditionalFormatting>
  <conditionalFormatting sqref="A29 H29 D29:F29">
    <cfRule type="cellIs" dxfId="196" priority="387" operator="equal">
      <formula>0</formula>
    </cfRule>
  </conditionalFormatting>
  <conditionalFormatting sqref="G29">
    <cfRule type="cellIs" dxfId="195" priority="386" operator="equal">
      <formula>0</formula>
    </cfRule>
  </conditionalFormatting>
  <conditionalFormatting sqref="B29:C29">
    <cfRule type="cellIs" dxfId="194" priority="385" operator="equal">
      <formula>0</formula>
    </cfRule>
  </conditionalFormatting>
  <conditionalFormatting sqref="B28">
    <cfRule type="cellIs" dxfId="193" priority="383" operator="equal">
      <formula>0</formula>
    </cfRule>
  </conditionalFormatting>
  <conditionalFormatting sqref="A28">
    <cfRule type="cellIs" dxfId="192" priority="382" operator="equal">
      <formula>0</formula>
    </cfRule>
  </conditionalFormatting>
  <conditionalFormatting sqref="B12:C12">
    <cfRule type="cellIs" dxfId="191" priority="381" operator="equal">
      <formula>0</formula>
    </cfRule>
  </conditionalFormatting>
  <conditionalFormatting sqref="B15">
    <cfRule type="cellIs" dxfId="190" priority="380" operator="equal">
      <formula>0</formula>
    </cfRule>
  </conditionalFormatting>
  <conditionalFormatting sqref="B14">
    <cfRule type="cellIs" dxfId="189" priority="379" operator="equal">
      <formula>0</formula>
    </cfRule>
  </conditionalFormatting>
  <conditionalFormatting sqref="B20">
    <cfRule type="cellIs" dxfId="188" priority="375" operator="equal">
      <formula>0</formula>
    </cfRule>
  </conditionalFormatting>
  <conditionalFormatting sqref="A37 H37 D37:F37">
    <cfRule type="cellIs" dxfId="187" priority="361" operator="equal">
      <formula>0</formula>
    </cfRule>
  </conditionalFormatting>
  <conditionalFormatting sqref="G35:H35 I34">
    <cfRule type="cellIs" dxfId="186" priority="368" operator="equal">
      <formula>0</formula>
    </cfRule>
  </conditionalFormatting>
  <conditionalFormatting sqref="A35:F35">
    <cfRule type="cellIs" dxfId="185" priority="366" operator="equal">
      <formula>0</formula>
    </cfRule>
  </conditionalFormatting>
  <conditionalFormatting sqref="D34:H34">
    <cfRule type="cellIs" dxfId="184" priority="367" operator="equal">
      <formula>0</formula>
    </cfRule>
  </conditionalFormatting>
  <conditionalFormatting sqref="B34">
    <cfRule type="cellIs" dxfId="183" priority="365" operator="equal">
      <formula>0</formula>
    </cfRule>
  </conditionalFormatting>
  <conditionalFormatting sqref="D36:I36">
    <cfRule type="cellIs" dxfId="182" priority="360" operator="equal">
      <formula>0</formula>
    </cfRule>
  </conditionalFormatting>
  <conditionalFormatting sqref="G37">
    <cfRule type="cellIs" dxfId="181" priority="359" operator="equal">
      <formula>0</formula>
    </cfRule>
  </conditionalFormatting>
  <conditionalFormatting sqref="B37:C37">
    <cfRule type="cellIs" dxfId="180" priority="356" operator="equal">
      <formula>0</formula>
    </cfRule>
  </conditionalFormatting>
  <conditionalFormatting sqref="B36">
    <cfRule type="cellIs" dxfId="179" priority="354" operator="equal">
      <formula>0</formula>
    </cfRule>
  </conditionalFormatting>
  <conditionalFormatting sqref="A42 C42:H42">
    <cfRule type="cellIs" dxfId="178" priority="350" operator="equal">
      <formula>0</formula>
    </cfRule>
  </conditionalFormatting>
  <conditionalFormatting sqref="A39:A40 H39:H41 D39:F41">
    <cfRule type="cellIs" dxfId="177" priority="349" operator="equal">
      <formula>0</formula>
    </cfRule>
  </conditionalFormatting>
  <conditionalFormatting sqref="D38:I38">
    <cfRule type="cellIs" dxfId="176" priority="348" operator="equal">
      <formula>0</formula>
    </cfRule>
  </conditionalFormatting>
  <conditionalFormatting sqref="G39:G41">
    <cfRule type="cellIs" dxfId="175" priority="347" operator="equal">
      <formula>0</formula>
    </cfRule>
  </conditionalFormatting>
  <conditionalFormatting sqref="A41">
    <cfRule type="cellIs" dxfId="174" priority="345" operator="equal">
      <formula>0</formula>
    </cfRule>
  </conditionalFormatting>
  <conditionalFormatting sqref="A41">
    <cfRule type="cellIs" dxfId="173" priority="346" operator="equal">
      <formula>0</formula>
    </cfRule>
  </conditionalFormatting>
  <conditionalFormatting sqref="C38">
    <cfRule type="cellIs" dxfId="172" priority="343" operator="equal">
      <formula>0</formula>
    </cfRule>
  </conditionalFormatting>
  <conditionalFormatting sqref="B39:C39 C40:C41">
    <cfRule type="cellIs" dxfId="171" priority="344" operator="equal">
      <formula>0</formula>
    </cfRule>
  </conditionalFormatting>
  <conditionalFormatting sqref="B38">
    <cfRule type="cellIs" dxfId="170" priority="342" operator="equal">
      <formula>0</formula>
    </cfRule>
  </conditionalFormatting>
  <conditionalFormatting sqref="B41">
    <cfRule type="cellIs" dxfId="169" priority="340" operator="equal">
      <formula>0</formula>
    </cfRule>
  </conditionalFormatting>
  <conditionalFormatting sqref="B40">
    <cfRule type="cellIs" dxfId="168" priority="341" operator="equal">
      <formula>0</formula>
    </cfRule>
  </conditionalFormatting>
  <conditionalFormatting sqref="A68">
    <cfRule type="cellIs" dxfId="167" priority="268" operator="equal">
      <formula>0</formula>
    </cfRule>
  </conditionalFormatting>
  <conditionalFormatting sqref="B76">
    <cfRule type="cellIs" dxfId="166" priority="227" operator="equal">
      <formula>0</formula>
    </cfRule>
  </conditionalFormatting>
  <conditionalFormatting sqref="A49:A50 C49:H49 D50:H50">
    <cfRule type="cellIs" dxfId="165" priority="339" operator="equal">
      <formula>0</formula>
    </cfRule>
  </conditionalFormatting>
  <conditionalFormatting sqref="A51:F51 A46:A47 H46:H48 H51 D46:F48">
    <cfRule type="cellIs" dxfId="164" priority="338" operator="equal">
      <formula>0</formula>
    </cfRule>
  </conditionalFormatting>
  <conditionalFormatting sqref="D45:I45">
    <cfRule type="cellIs" dxfId="163" priority="337" operator="equal">
      <formula>0</formula>
    </cfRule>
  </conditionalFormatting>
  <conditionalFormatting sqref="G46:G48 G51">
    <cfRule type="cellIs" dxfId="162" priority="336" operator="equal">
      <formula>0</formula>
    </cfRule>
  </conditionalFormatting>
  <conditionalFormatting sqref="A48">
    <cfRule type="cellIs" dxfId="161" priority="334" operator="equal">
      <formula>0</formula>
    </cfRule>
  </conditionalFormatting>
  <conditionalFormatting sqref="A48">
    <cfRule type="cellIs" dxfId="160" priority="335" operator="equal">
      <formula>0</formula>
    </cfRule>
  </conditionalFormatting>
  <conditionalFormatting sqref="C45">
    <cfRule type="cellIs" dxfId="159" priority="332" operator="equal">
      <formula>0</formula>
    </cfRule>
  </conditionalFormatting>
  <conditionalFormatting sqref="B46:C46 C47:C48">
    <cfRule type="cellIs" dxfId="158" priority="333" operator="equal">
      <formula>0</formula>
    </cfRule>
  </conditionalFormatting>
  <conditionalFormatting sqref="B47">
    <cfRule type="cellIs" dxfId="157" priority="331" operator="equal">
      <formula>0</formula>
    </cfRule>
  </conditionalFormatting>
  <conditionalFormatting sqref="B48">
    <cfRule type="cellIs" dxfId="156" priority="330" operator="equal">
      <formula>0</formula>
    </cfRule>
  </conditionalFormatting>
  <conditionalFormatting sqref="A53 H53 D53:F53 D55:F55 H55 A55">
    <cfRule type="cellIs" dxfId="155" priority="327" operator="equal">
      <formula>0</formula>
    </cfRule>
  </conditionalFormatting>
  <conditionalFormatting sqref="D52:I52">
    <cfRule type="cellIs" dxfId="154" priority="326" operator="equal">
      <formula>0</formula>
    </cfRule>
  </conditionalFormatting>
  <conditionalFormatting sqref="G53 G55">
    <cfRule type="cellIs" dxfId="153" priority="325" operator="equal">
      <formula>0</formula>
    </cfRule>
  </conditionalFormatting>
  <conditionalFormatting sqref="B53:C53 B55:C55">
    <cfRule type="cellIs" dxfId="152" priority="322" operator="equal">
      <formula>0</formula>
    </cfRule>
  </conditionalFormatting>
  <conditionalFormatting sqref="D68:I68">
    <cfRule type="cellIs" dxfId="151" priority="277" operator="equal">
      <formula>0</formula>
    </cfRule>
  </conditionalFormatting>
  <conditionalFormatting sqref="D66:I66">
    <cfRule type="cellIs" dxfId="150" priority="292" operator="equal">
      <formula>0</formula>
    </cfRule>
  </conditionalFormatting>
  <conditionalFormatting sqref="A57 H57 D57:F57">
    <cfRule type="cellIs" dxfId="149" priority="317" operator="equal">
      <formula>0</formula>
    </cfRule>
  </conditionalFormatting>
  <conditionalFormatting sqref="D56:I56">
    <cfRule type="cellIs" dxfId="148" priority="316" operator="equal">
      <formula>0</formula>
    </cfRule>
  </conditionalFormatting>
  <conditionalFormatting sqref="G57">
    <cfRule type="cellIs" dxfId="147" priority="315" operator="equal">
      <formula>0</formula>
    </cfRule>
  </conditionalFormatting>
  <conditionalFormatting sqref="B57:C57">
    <cfRule type="cellIs" dxfId="146" priority="312" operator="equal">
      <formula>0</formula>
    </cfRule>
  </conditionalFormatting>
  <conditionalFormatting sqref="B56">
    <cfRule type="cellIs" dxfId="145" priority="310" operator="equal">
      <formula>0</formula>
    </cfRule>
  </conditionalFormatting>
  <conditionalFormatting sqref="A56">
    <cfRule type="cellIs" dxfId="144" priority="282" operator="equal">
      <formula>0</formula>
    </cfRule>
  </conditionalFormatting>
  <conditionalFormatting sqref="A65 H65 D65:F65">
    <cfRule type="cellIs" dxfId="143" priority="306" operator="equal">
      <formula>0</formula>
    </cfRule>
  </conditionalFormatting>
  <conditionalFormatting sqref="D64:I64">
    <cfRule type="cellIs" dxfId="142" priority="305" operator="equal">
      <formula>0</formula>
    </cfRule>
  </conditionalFormatting>
  <conditionalFormatting sqref="G65">
    <cfRule type="cellIs" dxfId="141" priority="304" operator="equal">
      <formula>0</formula>
    </cfRule>
  </conditionalFormatting>
  <conditionalFormatting sqref="B65:C65">
    <cfRule type="cellIs" dxfId="140" priority="301" operator="equal">
      <formula>0</formula>
    </cfRule>
  </conditionalFormatting>
  <conditionalFormatting sqref="B64">
    <cfRule type="cellIs" dxfId="139" priority="299" operator="equal">
      <formula>0</formula>
    </cfRule>
  </conditionalFormatting>
  <conditionalFormatting sqref="B69:C69">
    <cfRule type="cellIs" dxfId="138" priority="273" operator="equal">
      <formula>0</formula>
    </cfRule>
  </conditionalFormatting>
  <conditionalFormatting sqref="A67 H67 D67:F67">
    <cfRule type="cellIs" dxfId="137" priority="293" operator="equal">
      <formula>0</formula>
    </cfRule>
  </conditionalFormatting>
  <conditionalFormatting sqref="G67">
    <cfRule type="cellIs" dxfId="136" priority="291" operator="equal">
      <formula>0</formula>
    </cfRule>
  </conditionalFormatting>
  <conditionalFormatting sqref="B67:C67">
    <cfRule type="cellIs" dxfId="135" priority="288" operator="equal">
      <formula>0</formula>
    </cfRule>
  </conditionalFormatting>
  <conditionalFormatting sqref="B66">
    <cfRule type="cellIs" dxfId="134" priority="286" operator="equal">
      <formula>0</formula>
    </cfRule>
  </conditionalFormatting>
  <conditionalFormatting sqref="A69 H69 D69:F69">
    <cfRule type="cellIs" dxfId="133" priority="278" operator="equal">
      <formula>0</formula>
    </cfRule>
  </conditionalFormatting>
  <conditionalFormatting sqref="G69">
    <cfRule type="cellIs" dxfId="132" priority="276" operator="equal">
      <formula>0</formula>
    </cfRule>
  </conditionalFormatting>
  <conditionalFormatting sqref="B68">
    <cfRule type="cellIs" dxfId="131" priority="271" operator="equal">
      <formula>0</formula>
    </cfRule>
  </conditionalFormatting>
  <conditionalFormatting sqref="A71">
    <cfRule type="cellIs" dxfId="130" priority="266" operator="equal">
      <formula>0</formula>
    </cfRule>
  </conditionalFormatting>
  <conditionalFormatting sqref="D70:I70">
    <cfRule type="cellIs" dxfId="129" priority="265" operator="equal">
      <formula>0</formula>
    </cfRule>
  </conditionalFormatting>
  <conditionalFormatting sqref="B71:C71">
    <cfRule type="cellIs" dxfId="128" priority="264" operator="equal">
      <formula>0</formula>
    </cfRule>
  </conditionalFormatting>
  <conditionalFormatting sqref="B70">
    <cfRule type="cellIs" dxfId="127" priority="262" operator="equal">
      <formula>0</formula>
    </cfRule>
  </conditionalFormatting>
  <conditionalFormatting sqref="A70">
    <cfRule type="cellIs" dxfId="126" priority="261" operator="equal">
      <formula>0</formula>
    </cfRule>
  </conditionalFormatting>
  <conditionalFormatting sqref="A75 H75 D75:F75">
    <cfRule type="cellIs" dxfId="125" priority="259" operator="equal">
      <formula>0</formula>
    </cfRule>
  </conditionalFormatting>
  <conditionalFormatting sqref="D74:I74">
    <cfRule type="cellIs" dxfId="124" priority="258" operator="equal">
      <formula>0</formula>
    </cfRule>
  </conditionalFormatting>
  <conditionalFormatting sqref="G75">
    <cfRule type="cellIs" dxfId="123" priority="257" operator="equal">
      <formula>0</formula>
    </cfRule>
  </conditionalFormatting>
  <conditionalFormatting sqref="B75:C75">
    <cfRule type="cellIs" dxfId="122" priority="254" operator="equal">
      <formula>0</formula>
    </cfRule>
  </conditionalFormatting>
  <conditionalFormatting sqref="B74">
    <cfRule type="cellIs" dxfId="121" priority="252" operator="equal">
      <formula>0</formula>
    </cfRule>
  </conditionalFormatting>
  <conditionalFormatting sqref="A74">
    <cfRule type="cellIs" dxfId="120" priority="249" operator="equal">
      <formula>0</formula>
    </cfRule>
  </conditionalFormatting>
  <conditionalFormatting sqref="A73 H73 D73:F73">
    <cfRule type="cellIs" dxfId="119" priority="245" operator="equal">
      <formula>0</formula>
    </cfRule>
  </conditionalFormatting>
  <conditionalFormatting sqref="D72:I72">
    <cfRule type="cellIs" dxfId="118" priority="244" operator="equal">
      <formula>0</formula>
    </cfRule>
  </conditionalFormatting>
  <conditionalFormatting sqref="G73">
    <cfRule type="cellIs" dxfId="117" priority="243" operator="equal">
      <formula>0</formula>
    </cfRule>
  </conditionalFormatting>
  <conditionalFormatting sqref="B73:C73">
    <cfRule type="cellIs" dxfId="116" priority="240" operator="equal">
      <formula>0</formula>
    </cfRule>
  </conditionalFormatting>
  <conditionalFormatting sqref="B72">
    <cfRule type="cellIs" dxfId="115" priority="238" operator="equal">
      <formula>0</formula>
    </cfRule>
  </conditionalFormatting>
  <conditionalFormatting sqref="A72">
    <cfRule type="cellIs" dxfId="114" priority="235" operator="equal">
      <formula>0</formula>
    </cfRule>
  </conditionalFormatting>
  <conditionalFormatting sqref="D77:H77">
    <cfRule type="cellIs" dxfId="113" priority="234" operator="equal">
      <formula>0</formula>
    </cfRule>
  </conditionalFormatting>
  <conditionalFormatting sqref="A77">
    <cfRule type="cellIs" dxfId="112" priority="231" operator="equal">
      <formula>0</formula>
    </cfRule>
  </conditionalFormatting>
  <conditionalFormatting sqref="D76:I76">
    <cfRule type="cellIs" dxfId="111" priority="230" operator="equal">
      <formula>0</formula>
    </cfRule>
  </conditionalFormatting>
  <conditionalFormatting sqref="B77:C77">
    <cfRule type="cellIs" dxfId="110" priority="229" operator="equal">
      <formula>0</formula>
    </cfRule>
  </conditionalFormatting>
  <conditionalFormatting sqref="A76">
    <cfRule type="cellIs" dxfId="109" priority="226" operator="equal">
      <formula>0</formula>
    </cfRule>
  </conditionalFormatting>
  <conditionalFormatting sqref="A79 H79 D79:F79">
    <cfRule type="cellIs" dxfId="108" priority="224" operator="equal">
      <formula>0</formula>
    </cfRule>
  </conditionalFormatting>
  <conditionalFormatting sqref="D78:I78">
    <cfRule type="cellIs" dxfId="107" priority="223" operator="equal">
      <formula>0</formula>
    </cfRule>
  </conditionalFormatting>
  <conditionalFormatting sqref="G79">
    <cfRule type="cellIs" dxfId="106" priority="222" operator="equal">
      <formula>0</formula>
    </cfRule>
  </conditionalFormatting>
  <conditionalFormatting sqref="B79:C79">
    <cfRule type="cellIs" dxfId="105" priority="219" operator="equal">
      <formula>0</formula>
    </cfRule>
  </conditionalFormatting>
  <conditionalFormatting sqref="B78">
    <cfRule type="cellIs" dxfId="104" priority="217" operator="equal">
      <formula>0</formula>
    </cfRule>
  </conditionalFormatting>
  <conditionalFormatting sqref="A78">
    <cfRule type="cellIs" dxfId="103" priority="214" operator="equal">
      <formula>0</formula>
    </cfRule>
  </conditionalFormatting>
  <conditionalFormatting sqref="A81 H81 D81:F81">
    <cfRule type="cellIs" dxfId="102" priority="210" operator="equal">
      <formula>0</formula>
    </cfRule>
  </conditionalFormatting>
  <conditionalFormatting sqref="D80:I80">
    <cfRule type="cellIs" dxfId="101" priority="209" operator="equal">
      <formula>0</formula>
    </cfRule>
  </conditionalFormatting>
  <conditionalFormatting sqref="G81">
    <cfRule type="cellIs" dxfId="100" priority="208" operator="equal">
      <formula>0</formula>
    </cfRule>
  </conditionalFormatting>
  <conditionalFormatting sqref="B81:C81">
    <cfRule type="cellIs" dxfId="99" priority="205" operator="equal">
      <formula>0</formula>
    </cfRule>
  </conditionalFormatting>
  <conditionalFormatting sqref="B80">
    <cfRule type="cellIs" dxfId="98" priority="203" operator="equal">
      <formula>0</formula>
    </cfRule>
  </conditionalFormatting>
  <conditionalFormatting sqref="A80">
    <cfRule type="cellIs" dxfId="97" priority="200" operator="equal">
      <formula>0</formula>
    </cfRule>
  </conditionalFormatting>
  <conditionalFormatting sqref="A84:B84 D84:I84">
    <cfRule type="cellIs" dxfId="96" priority="198" operator="equal">
      <formula>0</formula>
    </cfRule>
  </conditionalFormatting>
  <conditionalFormatting sqref="A85:C85">
    <cfRule type="cellIs" dxfId="95" priority="199" operator="equal">
      <formula>0</formula>
    </cfRule>
  </conditionalFormatting>
  <conditionalFormatting sqref="D82:I82">
    <cfRule type="cellIs" dxfId="94" priority="194" operator="equal">
      <formula>0</formula>
    </cfRule>
  </conditionalFormatting>
  <conditionalFormatting sqref="A83">
    <cfRule type="cellIs" dxfId="93" priority="195" operator="equal">
      <formula>0</formula>
    </cfRule>
  </conditionalFormatting>
  <conditionalFormatting sqref="A82">
    <cfRule type="cellIs" dxfId="92" priority="190" operator="equal">
      <formula>0</formula>
    </cfRule>
  </conditionalFormatting>
  <conditionalFormatting sqref="B83:C83">
    <cfRule type="cellIs" dxfId="91" priority="193" operator="equal">
      <formula>0</formula>
    </cfRule>
  </conditionalFormatting>
  <conditionalFormatting sqref="B82">
    <cfRule type="cellIs" dxfId="90" priority="191" operator="equal">
      <formula>0</formula>
    </cfRule>
  </conditionalFormatting>
  <conditionalFormatting sqref="I15">
    <cfRule type="cellIs" dxfId="89" priority="187" operator="equal">
      <formula>0</formula>
    </cfRule>
  </conditionalFormatting>
  <conditionalFormatting sqref="I17">
    <cfRule type="cellIs" dxfId="88" priority="184" operator="equal">
      <formula>0</formula>
    </cfRule>
  </conditionalFormatting>
  <conditionalFormatting sqref="I21">
    <cfRule type="cellIs" dxfId="87" priority="178" operator="equal">
      <formula>0</formula>
    </cfRule>
  </conditionalFormatting>
  <conditionalFormatting sqref="I23">
    <cfRule type="cellIs" dxfId="86" priority="175" operator="equal">
      <formula>0</formula>
    </cfRule>
  </conditionalFormatting>
  <conditionalFormatting sqref="I25">
    <cfRule type="cellIs" dxfId="85" priority="172" operator="equal">
      <formula>0</formula>
    </cfRule>
  </conditionalFormatting>
  <conditionalFormatting sqref="I29">
    <cfRule type="cellIs" dxfId="84" priority="169" operator="equal">
      <formula>0</formula>
    </cfRule>
  </conditionalFormatting>
  <conditionalFormatting sqref="I33">
    <cfRule type="cellIs" dxfId="83" priority="166" operator="equal">
      <formula>0</formula>
    </cfRule>
  </conditionalFormatting>
  <conditionalFormatting sqref="I35">
    <cfRule type="cellIs" dxfId="82" priority="163" operator="equal">
      <formula>0</formula>
    </cfRule>
  </conditionalFormatting>
  <conditionalFormatting sqref="I37">
    <cfRule type="cellIs" dxfId="81" priority="157" operator="equal">
      <formula>0</formula>
    </cfRule>
  </conditionalFormatting>
  <conditionalFormatting sqref="I40:I41 I43">
    <cfRule type="cellIs" dxfId="80" priority="156" operator="equal">
      <formula>0</formula>
    </cfRule>
  </conditionalFormatting>
  <conditionalFormatting sqref="I40:I41 I43">
    <cfRule type="cellIs" dxfId="79" priority="155" operator="equal">
      <formula>0</formula>
    </cfRule>
  </conditionalFormatting>
  <conditionalFormatting sqref="I39 I44 I42">
    <cfRule type="cellIs" dxfId="78" priority="154" operator="equal">
      <formula>0</formula>
    </cfRule>
  </conditionalFormatting>
  <conditionalFormatting sqref="I47:I48 I51">
    <cfRule type="cellIs" dxfId="77" priority="153" operator="equal">
      <formula>0</formula>
    </cfRule>
  </conditionalFormatting>
  <conditionalFormatting sqref="I47:I48 I51">
    <cfRule type="cellIs" dxfId="76" priority="152" operator="equal">
      <formula>0</formula>
    </cfRule>
  </conditionalFormatting>
  <conditionalFormatting sqref="I46 I49:I50">
    <cfRule type="cellIs" dxfId="75" priority="151" operator="equal">
      <formula>0</formula>
    </cfRule>
  </conditionalFormatting>
  <conditionalFormatting sqref="I53 I55">
    <cfRule type="cellIs" dxfId="74" priority="148" operator="equal">
      <formula>0</formula>
    </cfRule>
  </conditionalFormatting>
  <conditionalFormatting sqref="I57">
    <cfRule type="cellIs" dxfId="73" priority="145" operator="equal">
      <formula>0</formula>
    </cfRule>
  </conditionalFormatting>
  <conditionalFormatting sqref="I65">
    <cfRule type="cellIs" dxfId="72" priority="142" operator="equal">
      <formula>0</formula>
    </cfRule>
  </conditionalFormatting>
  <conditionalFormatting sqref="I67">
    <cfRule type="cellIs" dxfId="71" priority="139" operator="equal">
      <formula>0</formula>
    </cfRule>
  </conditionalFormatting>
  <conditionalFormatting sqref="I69">
    <cfRule type="cellIs" dxfId="70" priority="136" operator="equal">
      <formula>0</formula>
    </cfRule>
  </conditionalFormatting>
  <conditionalFormatting sqref="I71">
    <cfRule type="cellIs" dxfId="69" priority="133" operator="equal">
      <formula>0</formula>
    </cfRule>
  </conditionalFormatting>
  <conditionalFormatting sqref="I75">
    <cfRule type="cellIs" dxfId="68" priority="130" operator="equal">
      <formula>0</formula>
    </cfRule>
  </conditionalFormatting>
  <conditionalFormatting sqref="I73">
    <cfRule type="cellIs" dxfId="67" priority="127" operator="equal">
      <formula>0</formula>
    </cfRule>
  </conditionalFormatting>
  <conditionalFormatting sqref="I77">
    <cfRule type="cellIs" dxfId="66" priority="124" operator="equal">
      <formula>0</formula>
    </cfRule>
  </conditionalFormatting>
  <conditionalFormatting sqref="I79">
    <cfRule type="cellIs" dxfId="65" priority="121" operator="equal">
      <formula>0</formula>
    </cfRule>
  </conditionalFormatting>
  <conditionalFormatting sqref="I81">
    <cfRule type="cellIs" dxfId="64" priority="118" operator="equal">
      <formula>0</formula>
    </cfRule>
  </conditionalFormatting>
  <conditionalFormatting sqref="I83">
    <cfRule type="cellIs" dxfId="63" priority="115" operator="equal">
      <formula>0</formula>
    </cfRule>
  </conditionalFormatting>
  <conditionalFormatting sqref="I85">
    <cfRule type="cellIs" dxfId="62" priority="112" operator="equal">
      <formula>0</formula>
    </cfRule>
  </conditionalFormatting>
  <conditionalFormatting sqref="I92:I93">
    <cfRule type="cellIs" dxfId="61" priority="111" operator="equal">
      <formula>0</formula>
    </cfRule>
  </conditionalFormatting>
  <conditionalFormatting sqref="I92:I93">
    <cfRule type="cellIs" dxfId="60" priority="110" operator="equal">
      <formula>0</formula>
    </cfRule>
  </conditionalFormatting>
  <conditionalFormatting sqref="I91">
    <cfRule type="cellIs" dxfId="59" priority="109" operator="equal">
      <formula>0</formula>
    </cfRule>
  </conditionalFormatting>
  <conditionalFormatting sqref="A27 H27 D27:F27">
    <cfRule type="cellIs" dxfId="58" priority="107" operator="equal">
      <formula>0</formula>
    </cfRule>
  </conditionalFormatting>
  <conditionalFormatting sqref="D26:I26">
    <cfRule type="cellIs" dxfId="57" priority="106" operator="equal">
      <formula>0</formula>
    </cfRule>
  </conditionalFormatting>
  <conditionalFormatting sqref="G27">
    <cfRule type="cellIs" dxfId="56" priority="105" operator="equal">
      <formula>0</formula>
    </cfRule>
  </conditionalFormatting>
  <conditionalFormatting sqref="B27:C27">
    <cfRule type="cellIs" dxfId="55" priority="102" operator="equal">
      <formula>0</formula>
    </cfRule>
  </conditionalFormatting>
  <conditionalFormatting sqref="B26">
    <cfRule type="cellIs" dxfId="54" priority="100" operator="equal">
      <formula>0</formula>
    </cfRule>
  </conditionalFormatting>
  <conditionalFormatting sqref="I27">
    <cfRule type="cellIs" dxfId="53" priority="95" operator="equal">
      <formula>0</formula>
    </cfRule>
  </conditionalFormatting>
  <conditionalFormatting sqref="A26">
    <cfRule type="cellIs" dxfId="52" priority="93" operator="equal">
      <formula>0</formula>
    </cfRule>
  </conditionalFormatting>
  <conditionalFormatting sqref="A31:F31 H31 A30 D30:I30">
    <cfRule type="cellIs" dxfId="51" priority="90" operator="equal">
      <formula>0</formula>
    </cfRule>
  </conditionalFormatting>
  <conditionalFormatting sqref="G31">
    <cfRule type="cellIs" dxfId="50" priority="89" operator="equal">
      <formula>0</formula>
    </cfRule>
  </conditionalFormatting>
  <conditionalFormatting sqref="B30">
    <cfRule type="cellIs" dxfId="49" priority="86" operator="equal">
      <formula>0</formula>
    </cfRule>
  </conditionalFormatting>
  <conditionalFormatting sqref="I31">
    <cfRule type="cellIs" dxfId="48" priority="83" operator="equal">
      <formula>0</formula>
    </cfRule>
  </conditionalFormatting>
  <conditionalFormatting sqref="A32">
    <cfRule type="cellIs" dxfId="47" priority="82" operator="equal">
      <formula>0</formula>
    </cfRule>
  </conditionalFormatting>
  <conditionalFormatting sqref="A34">
    <cfRule type="cellIs" dxfId="46" priority="81" operator="equal">
      <formula>0</formula>
    </cfRule>
  </conditionalFormatting>
  <conditionalFormatting sqref="A36">
    <cfRule type="cellIs" dxfId="45" priority="79" operator="equal">
      <formula>0</formula>
    </cfRule>
  </conditionalFormatting>
  <conditionalFormatting sqref="B45">
    <cfRule type="cellIs" dxfId="44" priority="77" operator="equal">
      <formula>0</formula>
    </cfRule>
  </conditionalFormatting>
  <conditionalFormatting sqref="C50">
    <cfRule type="cellIs" dxfId="43" priority="76" operator="equal">
      <formula>0</formula>
    </cfRule>
  </conditionalFormatting>
  <conditionalFormatting sqref="B52">
    <cfRule type="cellIs" dxfId="42" priority="75" operator="equal">
      <formula>0</formula>
    </cfRule>
  </conditionalFormatting>
  <conditionalFormatting sqref="A59 H59 D59:F59">
    <cfRule type="cellIs" dxfId="41" priority="73" operator="equal">
      <formula>0</formula>
    </cfRule>
  </conditionalFormatting>
  <conditionalFormatting sqref="D58:I58">
    <cfRule type="cellIs" dxfId="40" priority="72" operator="equal">
      <formula>0</formula>
    </cfRule>
  </conditionalFormatting>
  <conditionalFormatting sqref="G59">
    <cfRule type="cellIs" dxfId="39" priority="71" operator="equal">
      <formula>0</formula>
    </cfRule>
  </conditionalFormatting>
  <conditionalFormatting sqref="B59:C59">
    <cfRule type="cellIs" dxfId="38" priority="68" operator="equal">
      <formula>0</formula>
    </cfRule>
  </conditionalFormatting>
  <conditionalFormatting sqref="B58">
    <cfRule type="cellIs" dxfId="37" priority="66" operator="equal">
      <formula>0</formula>
    </cfRule>
  </conditionalFormatting>
  <conditionalFormatting sqref="I63">
    <cfRule type="cellIs" dxfId="36" priority="27" operator="equal">
      <formula>0</formula>
    </cfRule>
  </conditionalFormatting>
  <conditionalFormatting sqref="I59">
    <cfRule type="cellIs" dxfId="35" priority="61" operator="equal">
      <formula>0</formula>
    </cfRule>
  </conditionalFormatting>
  <conditionalFormatting sqref="A58">
    <cfRule type="cellIs" dxfId="34" priority="60" operator="equal">
      <formula>0</formula>
    </cfRule>
  </conditionalFormatting>
  <conditionalFormatting sqref="A61 H61 D61:F61">
    <cfRule type="cellIs" dxfId="33" priority="56" operator="equal">
      <formula>0</formula>
    </cfRule>
  </conditionalFormatting>
  <conditionalFormatting sqref="D60:I60">
    <cfRule type="cellIs" dxfId="32" priority="55" operator="equal">
      <formula>0</formula>
    </cfRule>
  </conditionalFormatting>
  <conditionalFormatting sqref="G61">
    <cfRule type="cellIs" dxfId="31" priority="54" operator="equal">
      <formula>0</formula>
    </cfRule>
  </conditionalFormatting>
  <conditionalFormatting sqref="B61:C61">
    <cfRule type="cellIs" dxfId="30" priority="51" operator="equal">
      <formula>0</formula>
    </cfRule>
  </conditionalFormatting>
  <conditionalFormatting sqref="B60">
    <cfRule type="cellIs" dxfId="29" priority="49" operator="equal">
      <formula>0</formula>
    </cfRule>
  </conditionalFormatting>
  <conditionalFormatting sqref="I61">
    <cfRule type="cellIs" dxfId="28" priority="44" operator="equal">
      <formula>0</formula>
    </cfRule>
  </conditionalFormatting>
  <conditionalFormatting sqref="A60">
    <cfRule type="cellIs" dxfId="27" priority="41" operator="equal">
      <formula>0</formula>
    </cfRule>
  </conditionalFormatting>
  <conditionalFormatting sqref="A63 H63 D63:F63">
    <cfRule type="cellIs" dxfId="26" priority="39" operator="equal">
      <formula>0</formula>
    </cfRule>
  </conditionalFormatting>
  <conditionalFormatting sqref="D62:I62">
    <cfRule type="cellIs" dxfId="25" priority="38" operator="equal">
      <formula>0</formula>
    </cfRule>
  </conditionalFormatting>
  <conditionalFormatting sqref="G63">
    <cfRule type="cellIs" dxfId="24" priority="37" operator="equal">
      <formula>0</formula>
    </cfRule>
  </conditionalFormatting>
  <conditionalFormatting sqref="B63:C63">
    <cfRule type="cellIs" dxfId="23" priority="34" operator="equal">
      <formula>0</formula>
    </cfRule>
  </conditionalFormatting>
  <conditionalFormatting sqref="B62">
    <cfRule type="cellIs" dxfId="22" priority="32" operator="equal">
      <formula>0</formula>
    </cfRule>
  </conditionalFormatting>
  <conditionalFormatting sqref="A62">
    <cfRule type="cellIs" dxfId="21" priority="24" operator="equal">
      <formula>0</formula>
    </cfRule>
  </conditionalFormatting>
  <conditionalFormatting sqref="A64">
    <cfRule type="cellIs" dxfId="20" priority="23" operator="equal">
      <formula>0</formula>
    </cfRule>
  </conditionalFormatting>
  <conditionalFormatting sqref="A66">
    <cfRule type="cellIs" dxfId="19" priority="22" operator="equal">
      <formula>0</formula>
    </cfRule>
  </conditionalFormatting>
  <conditionalFormatting sqref="A90">
    <cfRule type="cellIs" dxfId="18" priority="21" operator="equal">
      <formula>0</formula>
    </cfRule>
  </conditionalFormatting>
  <conditionalFormatting sqref="C18 C16">
    <cfRule type="cellIs" dxfId="17" priority="20" operator="equal">
      <formula>0</formula>
    </cfRule>
  </conditionalFormatting>
  <conditionalFormatting sqref="C30 C28 C26 C24 C22 C20">
    <cfRule type="cellIs" dxfId="16" priority="19" operator="equal">
      <formula>0</formula>
    </cfRule>
  </conditionalFormatting>
  <conditionalFormatting sqref="C36 C34 C32">
    <cfRule type="cellIs" dxfId="15" priority="18" operator="equal">
      <formula>0</formula>
    </cfRule>
  </conditionalFormatting>
  <conditionalFormatting sqref="C90 C84 C82 C80 C78 C76 C74 C72 C70 C68 C66 C64 C62 C60 C58 C56 C52">
    <cfRule type="cellIs" dxfId="14" priority="17" operator="equal">
      <formula>0</formula>
    </cfRule>
  </conditionalFormatting>
  <conditionalFormatting sqref="A87:F87 A89:F89 H87 H89 A88:H88 B86:I86">
    <cfRule type="cellIs" dxfId="13" priority="16" operator="equal">
      <formula>0</formula>
    </cfRule>
  </conditionalFormatting>
  <conditionalFormatting sqref="G87 G89">
    <cfRule type="cellIs" dxfId="12" priority="15" operator="equal">
      <formula>0</formula>
    </cfRule>
  </conditionalFormatting>
  <conditionalFormatting sqref="I88:I89">
    <cfRule type="cellIs" dxfId="11" priority="14" operator="equal">
      <formula>0</formula>
    </cfRule>
  </conditionalFormatting>
  <conditionalFormatting sqref="I88:I89">
    <cfRule type="cellIs" dxfId="10" priority="13" operator="equal">
      <formula>0</formula>
    </cfRule>
  </conditionalFormatting>
  <conditionalFormatting sqref="I87">
    <cfRule type="cellIs" dxfId="9" priority="12" operator="equal">
      <formula>0</formula>
    </cfRule>
  </conditionalFormatting>
  <conditionalFormatting sqref="A86">
    <cfRule type="cellIs" dxfId="8" priority="11" operator="equal">
      <formula>0</formula>
    </cfRule>
  </conditionalFormatting>
  <conditionalFormatting sqref="D54:I54">
    <cfRule type="cellIs" dxfId="7" priority="10" operator="equal">
      <formula>0</formula>
    </cfRule>
  </conditionalFormatting>
  <conditionalFormatting sqref="A54">
    <cfRule type="cellIs" dxfId="6" priority="9" operator="equal">
      <formula>0</formula>
    </cfRule>
  </conditionalFormatting>
  <conditionalFormatting sqref="B54">
    <cfRule type="cellIs" dxfId="5" priority="8" operator="equal">
      <formula>0</formula>
    </cfRule>
  </conditionalFormatting>
  <conditionalFormatting sqref="C54">
    <cfRule type="cellIs" dxfId="4" priority="7" operator="equal">
      <formula>0</formula>
    </cfRule>
  </conditionalFormatting>
  <conditionalFormatting sqref="A52">
    <cfRule type="cellIs" dxfId="3" priority="6" operator="equal">
      <formula>0</formula>
    </cfRule>
  </conditionalFormatting>
  <conditionalFormatting sqref="A45">
    <cfRule type="cellIs" dxfId="2" priority="5" operator="equal">
      <formula>0</formula>
    </cfRule>
  </conditionalFormatting>
  <conditionalFormatting sqref="A38">
    <cfRule type="cellIs" dxfId="1" priority="4" operator="equal">
      <formula>0</formula>
    </cfRule>
  </conditionalFormatting>
  <conditionalFormatting sqref="A36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5" fitToHeight="0" orientation="portrait" r:id="rId1"/>
  <headerFooter>
    <oddFooter>&amp;L&amp;"Calibri,Normal"&amp;9&amp;K00-032&amp;A&amp;R&amp;"Calibri,Normal"&amp;9&amp;K00-032page &amp;P | &amp;N</oddFooter>
  </headerFooter>
  <rowBreaks count="1" manualBreakCount="1">
    <brk id="6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19</vt:i4>
      </vt:variant>
    </vt:vector>
  </HeadingPairs>
  <TitlesOfParts>
    <vt:vector size="23" baseType="lpstr">
      <vt:lpstr>PDG</vt:lpstr>
      <vt:lpstr>Présentation</vt:lpstr>
      <vt:lpstr>Lot 6 Mint-Clois-plaf TVA 10%</vt:lpstr>
      <vt:lpstr>Lot 6 Mint-Clois-plaf TVA 5.5%</vt:lpstr>
      <vt:lpstr>'Lot 6 Mint-Clois-plaf TVA 10%'!_Toc100223905</vt:lpstr>
      <vt:lpstr>'Lot 6 Mint-Clois-plaf TVA 10%'!_Toc455063105</vt:lpstr>
      <vt:lpstr>'Lot 6 Mint-Clois-plaf TVA 5.5%'!_Toc455063105</vt:lpstr>
      <vt:lpstr>'Lot 6 Mint-Clois-plaf TVA 10%'!_Toc60664251</vt:lpstr>
      <vt:lpstr>'Lot 6 Mint-Clois-plaf TVA 5.5%'!_Toc60664251</vt:lpstr>
      <vt:lpstr>'Lot 6 Mint-Clois-plaf TVA 10%'!_Toc6327548</vt:lpstr>
      <vt:lpstr>'Lot 6 Mint-Clois-plaf TVA 10%'!_Toc74558031</vt:lpstr>
      <vt:lpstr>'Lot 6 Mint-Clois-plaf TVA 5.5%'!_Toc74558031</vt:lpstr>
      <vt:lpstr>'Lot 6 Mint-Clois-plaf TVA 10%'!_Toc94953452</vt:lpstr>
      <vt:lpstr>'Lot 6 Mint-Clois-plaf TVA 10%'!Impression_des_titres</vt:lpstr>
      <vt:lpstr>'Lot 6 Mint-Clois-plaf TVA 5.5%'!Impression_des_titres</vt:lpstr>
      <vt:lpstr>Présentation!Impression_des_titres</vt:lpstr>
      <vt:lpstr>'Lot 6 Mint-Clois-plaf TVA 10%'!LOT</vt:lpstr>
      <vt:lpstr>'Lot 6 Mint-Clois-plaf TVA 5.5%'!LOT</vt:lpstr>
      <vt:lpstr>Présentation!LOT</vt:lpstr>
      <vt:lpstr>'Lot 6 Mint-Clois-plaf TVA 10%'!N°_LOT</vt:lpstr>
      <vt:lpstr>'Lot 6 Mint-Clois-plaf TVA 5.5%'!N°_LOT</vt:lpstr>
      <vt:lpstr>Présentation!N°_LOT</vt:lpstr>
      <vt:lpstr>PDG!Zone_d_impression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Viviane ONESOUVANH</cp:lastModifiedBy>
  <cp:lastPrinted>2024-03-22T13:45:46Z</cp:lastPrinted>
  <dcterms:created xsi:type="dcterms:W3CDTF">2016-02-22T09:49:09Z</dcterms:created>
  <dcterms:modified xsi:type="dcterms:W3CDTF">2024-03-22T13:46:22Z</dcterms:modified>
</cp:coreProperties>
</file>