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MOYENS GENERAUX\NETTOYAGE DES LOCAUX ET VITRES\2024 - Marché Nettoyage TOUT SITES en cours\LOT 1 Nettoyage locaux et vitres tous sites\"/>
    </mc:Choice>
  </mc:AlternateContent>
  <xr:revisionPtr revIDLastSave="0" documentId="13_ncr:1_{CD19A727-E748-4C25-84A4-231C545932F9}" xr6:coauthVersionLast="40" xr6:coauthVersionMax="44" xr10:uidLastSave="{00000000-0000-0000-0000-000000000000}"/>
  <bookViews>
    <workbookView xWindow="-110" yWindow="-16310" windowWidth="29020" windowHeight="15580" xr2:uid="{00000000-000D-0000-FFFF-FFFF00000000}"/>
  </bookViews>
  <sheets>
    <sheet name="BPU" sheetId="1" r:id="rId1"/>
    <sheet name="DQE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0" i="3" l="1"/>
  <c r="E29" i="3"/>
  <c r="F29" i="3" s="1"/>
  <c r="D31" i="3"/>
  <c r="E31" i="3" s="1"/>
  <c r="F31" i="3" s="1"/>
  <c r="D30" i="3"/>
  <c r="F30" i="3" s="1"/>
  <c r="D29" i="3"/>
  <c r="D28" i="3"/>
  <c r="E28" i="3" s="1"/>
  <c r="D27" i="3"/>
  <c r="E27" i="3" s="1"/>
  <c r="F27" i="3" s="1"/>
  <c r="F28" i="3" l="1"/>
  <c r="D27" i="1"/>
  <c r="E27" i="1" s="1"/>
  <c r="D31" i="1"/>
  <c r="E31" i="1" s="1"/>
  <c r="D30" i="1"/>
  <c r="E30" i="1" s="1"/>
  <c r="D29" i="1"/>
  <c r="E29" i="1" s="1"/>
  <c r="D28" i="1"/>
  <c r="E28" i="1" s="1"/>
  <c r="D25" i="1"/>
  <c r="E25" i="1" s="1"/>
  <c r="D24" i="1"/>
  <c r="E24" i="1" s="1"/>
  <c r="D23" i="1"/>
  <c r="E23" i="1" s="1"/>
  <c r="D22" i="1"/>
  <c r="E22" i="1" s="1"/>
  <c r="D20" i="1"/>
  <c r="E20" i="1" s="1"/>
  <c r="D19" i="1"/>
  <c r="E19" i="1" s="1"/>
  <c r="D18" i="1"/>
  <c r="E18" i="1" s="1"/>
  <c r="D16" i="1"/>
  <c r="E16" i="1" s="1"/>
  <c r="D14" i="1"/>
  <c r="E14" i="1" s="1"/>
  <c r="D13" i="1"/>
  <c r="E13" i="1" s="1"/>
  <c r="D12" i="1"/>
  <c r="E12" i="1" s="1"/>
  <c r="D11" i="1"/>
  <c r="E11" i="1" s="1"/>
  <c r="D10" i="1"/>
  <c r="E10" i="1" s="1"/>
  <c r="D9" i="1"/>
  <c r="E9" i="1" s="1"/>
  <c r="D8" i="1"/>
  <c r="E8" i="1" s="1"/>
  <c r="D7" i="1"/>
  <c r="E7" i="1" s="1"/>
  <c r="D6" i="1"/>
  <c r="E6" i="1" s="1"/>
  <c r="D11" i="3" l="1"/>
  <c r="E11" i="3" s="1"/>
  <c r="F11" i="3" l="1"/>
  <c r="D25" i="3"/>
  <c r="E25" i="3" s="1"/>
  <c r="D23" i="3"/>
  <c r="D24" i="3"/>
  <c r="D22" i="3"/>
  <c r="D19" i="3"/>
  <c r="E19" i="3" s="1"/>
  <c r="D20" i="3"/>
  <c r="E20" i="3" s="1"/>
  <c r="D18" i="3"/>
  <c r="D16" i="3"/>
  <c r="E16" i="3" s="1"/>
  <c r="D7" i="3"/>
  <c r="E7" i="3" s="1"/>
  <c r="D8" i="3"/>
  <c r="D9" i="3"/>
  <c r="D10" i="3"/>
  <c r="D12" i="3"/>
  <c r="D13" i="3"/>
  <c r="E13" i="3" s="1"/>
  <c r="D14" i="3"/>
  <c r="E14" i="3" s="1"/>
  <c r="D6" i="3"/>
  <c r="D32" i="3" l="1"/>
  <c r="E10" i="3"/>
  <c r="F10" i="3" s="1"/>
  <c r="E22" i="3"/>
  <c r="F22" i="3" s="1"/>
  <c r="F20" i="3"/>
  <c r="E12" i="3"/>
  <c r="F12" i="3" s="1"/>
  <c r="E9" i="3"/>
  <c r="F9" i="3" s="1"/>
  <c r="E18" i="3"/>
  <c r="F18" i="3" s="1"/>
  <c r="E24" i="3"/>
  <c r="F24" i="3" s="1"/>
  <c r="F14" i="3"/>
  <c r="F7" i="3"/>
  <c r="F19" i="3"/>
  <c r="F25" i="3"/>
  <c r="F13" i="3"/>
  <c r="E6" i="3"/>
  <c r="E8" i="3"/>
  <c r="F8" i="3" s="1"/>
  <c r="E23" i="3"/>
  <c r="F23" i="3" s="1"/>
  <c r="F16" i="3"/>
  <c r="E32" i="3" l="1"/>
  <c r="F6" i="3"/>
  <c r="F32" i="3" s="1"/>
</calcChain>
</file>

<file path=xl/sharedStrings.xml><?xml version="1.0" encoding="utf-8"?>
<sst xmlns="http://schemas.openxmlformats.org/spreadsheetml/2006/main" count="110" uniqueCount="37">
  <si>
    <t>TTC</t>
  </si>
  <si>
    <t>TVA</t>
  </si>
  <si>
    <t>PU</t>
  </si>
  <si>
    <t>Entretien des sols</t>
  </si>
  <si>
    <t>Entretien des sanitaires</t>
  </si>
  <si>
    <t>Remise en état d'un bloc sanitaires après manifestation</t>
  </si>
  <si>
    <t>Entretien général</t>
  </si>
  <si>
    <t>Vitrerie</t>
  </si>
  <si>
    <t>Unité</t>
  </si>
  <si>
    <t>m²</t>
  </si>
  <si>
    <t xml:space="preserve">Aspiration moquette </t>
  </si>
  <si>
    <t>Balayage humide parquets</t>
  </si>
  <si>
    <t xml:space="preserve">Lavage complet sol carrelage </t>
  </si>
  <si>
    <t xml:space="preserve">Lavage complet sol pierre </t>
  </si>
  <si>
    <t xml:space="preserve">Shampoing des moquettes </t>
  </si>
  <si>
    <t xml:space="preserve">Mise en cire des parquets </t>
  </si>
  <si>
    <t xml:space="preserve">Mise en cire des sols plastiques, PVC </t>
  </si>
  <si>
    <t xml:space="preserve">Nettoyage des stores à bandes horizontales </t>
  </si>
  <si>
    <t xml:space="preserve">Nettoyage des stores à bandes verticales </t>
  </si>
  <si>
    <t xml:space="preserve">Nettoyage des stores extérieurs </t>
  </si>
  <si>
    <t xml:space="preserve">Lavage de vitres extérieures 2 faces hauteur inférieure à 3 m </t>
  </si>
  <si>
    <t xml:space="preserve">Lavage de vitres extérieures 2 faces hauteur comprise entre 3 et 5 m </t>
  </si>
  <si>
    <t xml:space="preserve">Lavage de vitres extérieures 2 faces hauteur supérieure à 5 m </t>
  </si>
  <si>
    <t>Lavage de vitres intérieures 2 faces</t>
  </si>
  <si>
    <t>Quantité</t>
  </si>
  <si>
    <t>TOTAL</t>
  </si>
  <si>
    <t>LOT 1 - BORDEREAU DE PRIX UNITAIRES (PRESTATIONS)</t>
  </si>
  <si>
    <t>LOT 1 - DEVIS QUANTITATIF ESTIMATIF</t>
  </si>
  <si>
    <t>Lavage complet sol PVC</t>
  </si>
  <si>
    <t>Lavage complet sol ciment peint</t>
  </si>
  <si>
    <r>
      <t xml:space="preserve">Désinfection : </t>
    </r>
    <r>
      <rPr>
        <sz val="8"/>
        <rFont val="Arial"/>
        <family val="2"/>
      </rPr>
      <t>Poignée de porte y compris toilettes, boutons d'ascenseurs, interrupteurs d'éclairage</t>
    </r>
  </si>
  <si>
    <t>Forfait</t>
  </si>
  <si>
    <t>IFA</t>
  </si>
  <si>
    <t>PHEM - Bâtiment 1 et 2</t>
  </si>
  <si>
    <t>PHEM - Bâtiment 3 Talentis</t>
  </si>
  <si>
    <t>Parc des Compétences</t>
  </si>
  <si>
    <t>CEPPIC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</si>
</sst>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62"/>
      <name val="Arial"/>
      <family val="2"/>
    </font>
    <font>
      <b/>
      <u/>
      <sz val="10"/>
      <color indexed="62"/>
      <name val="Arial"/>
      <family val="2"/>
    </font>
    <font>
      <b/>
      <sz val="11"/>
      <color indexed="62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34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dotted">
        <color indexed="64"/>
      </bottom>
      <diagonal/>
    </border>
    <border>
      <left/>
      <right style="medium">
        <color indexed="64"/>
      </right>
      <top style="hair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6" fillId="0" borderId="0" applyFont="0" applyFill="0" applyBorder="0" applyAlignment="0" applyProtection="0"/>
  </cellStyleXfs>
  <cellXfs count="68">
    <xf numFmtId="0" fontId="0" fillId="0" borderId="0" xfId="0"/>
    <xf numFmtId="0" fontId="1" fillId="0" borderId="1" xfId="1" applyFill="1" applyBorder="1" applyAlignment="1">
      <alignment horizontal="center" vertical="center"/>
    </xf>
    <xf numFmtId="0" fontId="1" fillId="0" borderId="1" xfId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1" fillId="2" borderId="0" xfId="1" applyFill="1" applyBorder="1" applyAlignment="1">
      <alignment horizontal="center" vertical="center"/>
    </xf>
    <xf numFmtId="0" fontId="1" fillId="2" borderId="0" xfId="1" applyFill="1" applyBorder="1" applyAlignment="1" applyProtection="1">
      <alignment horizontal="center" vertical="center"/>
      <protection locked="0"/>
    </xf>
    <xf numFmtId="0" fontId="3" fillId="0" borderId="0" xfId="1" applyFont="1" applyFill="1" applyAlignment="1">
      <alignment vertical="center"/>
    </xf>
    <xf numFmtId="44" fontId="1" fillId="0" borderId="1" xfId="2" applyFont="1" applyFill="1" applyBorder="1" applyAlignment="1">
      <alignment horizontal="center" vertical="center"/>
    </xf>
    <xf numFmtId="44" fontId="1" fillId="0" borderId="1" xfId="2" applyFont="1" applyBorder="1" applyAlignment="1">
      <alignment horizontal="center"/>
    </xf>
    <xf numFmtId="44" fontId="1" fillId="0" borderId="1" xfId="1" applyNumberFormat="1" applyFill="1" applyBorder="1" applyAlignment="1">
      <alignment horizontal="center" vertical="center"/>
    </xf>
    <xf numFmtId="44" fontId="1" fillId="0" borderId="1" xfId="1" applyNumberFormat="1" applyBorder="1" applyAlignment="1">
      <alignment horizontal="center"/>
    </xf>
    <xf numFmtId="0" fontId="1" fillId="0" borderId="3" xfId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center" vertical="center"/>
    </xf>
    <xf numFmtId="44" fontId="1" fillId="0" borderId="3" xfId="2" applyFont="1" applyBorder="1" applyAlignment="1">
      <alignment horizontal="center"/>
    </xf>
    <xf numFmtId="44" fontId="1" fillId="0" borderId="3" xfId="1" applyNumberFormat="1" applyBorder="1" applyAlignment="1">
      <alignment horizontal="center"/>
    </xf>
    <xf numFmtId="0" fontId="1" fillId="2" borderId="5" xfId="1" applyFill="1" applyBorder="1" applyAlignment="1" applyProtection="1">
      <alignment horizontal="center" vertical="center"/>
      <protection locked="0"/>
    </xf>
    <xf numFmtId="0" fontId="0" fillId="2" borderId="5" xfId="0" applyFill="1" applyBorder="1"/>
    <xf numFmtId="0" fontId="1" fillId="0" borderId="11" xfId="1" applyFill="1" applyBorder="1" applyAlignment="1">
      <alignment horizontal="left" vertical="center"/>
    </xf>
    <xf numFmtId="0" fontId="1" fillId="0" borderId="11" xfId="1" applyBorder="1" applyAlignment="1" applyProtection="1">
      <alignment horizontal="left" vertical="center"/>
      <protection locked="0"/>
    </xf>
    <xf numFmtId="0" fontId="1" fillId="2" borderId="9" xfId="1" applyFill="1" applyBorder="1" applyAlignment="1">
      <alignment horizontal="left" vertical="center"/>
    </xf>
    <xf numFmtId="0" fontId="0" fillId="2" borderId="0" xfId="0" applyFill="1" applyBorder="1"/>
    <xf numFmtId="0" fontId="1" fillId="2" borderId="9" xfId="1" applyFill="1" applyBorder="1" applyAlignment="1" applyProtection="1">
      <alignment horizontal="left" vertical="center"/>
      <protection locked="0"/>
    </xf>
    <xf numFmtId="0" fontId="2" fillId="0" borderId="0" xfId="1" applyFont="1" applyFill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2" borderId="6" xfId="0" applyFill="1" applyBorder="1"/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" fillId="0" borderId="13" xfId="1" applyBorder="1" applyAlignment="1" applyProtection="1">
      <alignment horizontal="left" vertical="center"/>
      <protection locked="0"/>
    </xf>
    <xf numFmtId="0" fontId="1" fillId="0" borderId="14" xfId="1" applyBorder="1" applyAlignment="1" applyProtection="1">
      <alignment horizontal="center" vertical="center"/>
      <protection locked="0"/>
    </xf>
    <xf numFmtId="0" fontId="1" fillId="0" borderId="16" xfId="1" applyBorder="1" applyAlignment="1" applyProtection="1">
      <alignment horizontal="center" vertical="center"/>
      <protection locked="0"/>
    </xf>
    <xf numFmtId="44" fontId="1" fillId="0" borderId="16" xfId="2" applyFont="1" applyBorder="1" applyAlignment="1">
      <alignment horizontal="center"/>
    </xf>
    <xf numFmtId="44" fontId="1" fillId="0" borderId="16" xfId="1" applyNumberForma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2" borderId="18" xfId="0" applyFill="1" applyBorder="1"/>
    <xf numFmtId="0" fontId="0" fillId="2" borderId="19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1" fillId="0" borderId="21" xfId="1" applyFill="1" applyBorder="1" applyAlignment="1">
      <alignment horizontal="left" vertical="center"/>
    </xf>
    <xf numFmtId="44" fontId="1" fillId="0" borderId="22" xfId="1" applyNumberFormat="1" applyFill="1" applyBorder="1" applyAlignment="1">
      <alignment horizontal="center" vertical="center"/>
    </xf>
    <xf numFmtId="0" fontId="1" fillId="0" borderId="21" xfId="1" applyBorder="1" applyAlignment="1" applyProtection="1">
      <alignment horizontal="left" vertical="center"/>
      <protection locked="0"/>
    </xf>
    <xf numFmtId="0" fontId="1" fillId="2" borderId="23" xfId="1" applyFill="1" applyBorder="1" applyAlignment="1">
      <alignment horizontal="left" vertical="center"/>
    </xf>
    <xf numFmtId="0" fontId="0" fillId="2" borderId="24" xfId="0" applyFill="1" applyBorder="1"/>
    <xf numFmtId="44" fontId="1" fillId="0" borderId="22" xfId="1" applyNumberFormat="1" applyBorder="1" applyAlignment="1">
      <alignment horizontal="center"/>
    </xf>
    <xf numFmtId="0" fontId="1" fillId="2" borderId="23" xfId="1" applyFill="1" applyBorder="1" applyAlignment="1" applyProtection="1">
      <alignment horizontal="left" vertical="center"/>
      <protection locked="0"/>
    </xf>
    <xf numFmtId="0" fontId="1" fillId="0" borderId="25" xfId="1" applyBorder="1" applyAlignment="1" applyProtection="1">
      <alignment horizontal="left" vertical="center"/>
      <protection locked="0"/>
    </xf>
    <xf numFmtId="44" fontId="1" fillId="0" borderId="26" xfId="1" applyNumberFormat="1" applyBorder="1" applyAlignment="1">
      <alignment horizontal="center"/>
    </xf>
    <xf numFmtId="0" fontId="0" fillId="2" borderId="27" xfId="0" applyFill="1" applyBorder="1"/>
    <xf numFmtId="44" fontId="1" fillId="0" borderId="28" xfId="1" applyNumberFormat="1" applyBorder="1" applyAlignment="1">
      <alignment horizontal="center"/>
    </xf>
    <xf numFmtId="0" fontId="1" fillId="0" borderId="29" xfId="1" applyBorder="1" applyAlignment="1" applyProtection="1">
      <alignment horizontal="left" vertical="center"/>
      <protection locked="0"/>
    </xf>
    <xf numFmtId="0" fontId="1" fillId="0" borderId="30" xfId="1" applyBorder="1" applyAlignment="1" applyProtection="1">
      <alignment horizontal="center" vertical="center"/>
      <protection locked="0"/>
    </xf>
    <xf numFmtId="0" fontId="1" fillId="0" borderId="4" xfId="1" applyBorder="1" applyAlignment="1" applyProtection="1">
      <alignment horizontal="center" vertical="center"/>
      <protection locked="0"/>
    </xf>
    <xf numFmtId="44" fontId="1" fillId="0" borderId="4" xfId="2" applyFont="1" applyBorder="1" applyAlignment="1">
      <alignment horizontal="center"/>
    </xf>
    <xf numFmtId="44" fontId="1" fillId="0" borderId="4" xfId="1" applyNumberFormat="1" applyBorder="1" applyAlignment="1">
      <alignment horizontal="center"/>
    </xf>
    <xf numFmtId="44" fontId="1" fillId="0" borderId="31" xfId="1" applyNumberFormat="1" applyBorder="1" applyAlignment="1">
      <alignment horizontal="center"/>
    </xf>
    <xf numFmtId="44" fontId="5" fillId="0" borderId="32" xfId="0" applyNumberFormat="1" applyFont="1" applyBorder="1" applyAlignment="1">
      <alignment horizontal="center" vertical="center"/>
    </xf>
    <xf numFmtId="44" fontId="5" fillId="0" borderId="33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44" fontId="1" fillId="0" borderId="12" xfId="2" applyFont="1" applyFill="1" applyBorder="1" applyAlignment="1">
      <alignment horizontal="center" vertical="center"/>
    </xf>
    <xf numFmtId="44" fontId="1" fillId="0" borderId="1" xfId="2" applyFont="1" applyBorder="1" applyAlignment="1" applyProtection="1">
      <alignment horizontal="center" vertical="center"/>
      <protection locked="0"/>
    </xf>
    <xf numFmtId="44" fontId="1" fillId="0" borderId="12" xfId="2" applyFont="1" applyBorder="1" applyAlignment="1" applyProtection="1">
      <alignment horizontal="center" vertical="center"/>
      <protection locked="0"/>
    </xf>
    <xf numFmtId="44" fontId="1" fillId="0" borderId="12" xfId="2" applyFont="1" applyBorder="1" applyAlignment="1">
      <alignment horizontal="center"/>
    </xf>
    <xf numFmtId="44" fontId="0" fillId="2" borderId="0" xfId="2" applyFont="1" applyFill="1" applyBorder="1"/>
    <xf numFmtId="44" fontId="0" fillId="2" borderId="10" xfId="2" applyFont="1" applyFill="1" applyBorder="1"/>
    <xf numFmtId="44" fontId="1" fillId="0" borderId="14" xfId="2" applyFont="1" applyBorder="1" applyAlignment="1">
      <alignment horizontal="center"/>
    </xf>
    <xf numFmtId="44" fontId="1" fillId="0" borderId="15" xfId="2" applyFont="1" applyBorder="1" applyAlignment="1">
      <alignment horizontal="center"/>
    </xf>
    <xf numFmtId="0" fontId="4" fillId="0" borderId="4" xfId="1" applyFont="1" applyFill="1" applyBorder="1" applyAlignment="1">
      <alignment horizontal="center" vertical="center"/>
    </xf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31"/>
  <sheetViews>
    <sheetView tabSelected="1" topLeftCell="A2" workbookViewId="0">
      <selection activeCell="K17" sqref="K17"/>
    </sheetView>
  </sheetViews>
  <sheetFormatPr baseColWidth="10" defaultRowHeight="14.5" x14ac:dyDescent="0.35"/>
  <cols>
    <col min="1" max="1" width="71" bestFit="1" customWidth="1"/>
    <col min="2" max="2" width="11.36328125" style="3" customWidth="1"/>
  </cols>
  <sheetData>
    <row r="2" spans="1:5" ht="15" thickBot="1" x14ac:dyDescent="0.4">
      <c r="A2" s="67" t="s">
        <v>26</v>
      </c>
      <c r="B2" s="67"/>
      <c r="C2" s="67"/>
      <c r="D2" s="67"/>
      <c r="E2" s="67"/>
    </row>
    <row r="3" spans="1:5" x14ac:dyDescent="0.35">
      <c r="A3" s="4"/>
      <c r="B3" s="4"/>
      <c r="C3" s="4"/>
      <c r="D3" s="4"/>
      <c r="E3" s="4"/>
    </row>
    <row r="4" spans="1:5" x14ac:dyDescent="0.35">
      <c r="A4" s="24"/>
      <c r="B4" s="25" t="s">
        <v>8</v>
      </c>
      <c r="C4" s="25" t="s">
        <v>2</v>
      </c>
      <c r="D4" s="25" t="s">
        <v>1</v>
      </c>
      <c r="E4" s="25" t="s">
        <v>0</v>
      </c>
    </row>
    <row r="5" spans="1:5" x14ac:dyDescent="0.35">
      <c r="A5" s="26" t="s">
        <v>3</v>
      </c>
      <c r="B5" s="27"/>
      <c r="C5" s="27"/>
      <c r="D5" s="27"/>
      <c r="E5" s="28"/>
    </row>
    <row r="6" spans="1:5" x14ac:dyDescent="0.35">
      <c r="A6" s="18" t="s">
        <v>10</v>
      </c>
      <c r="B6" s="1" t="s">
        <v>9</v>
      </c>
      <c r="C6" s="8"/>
      <c r="D6" s="8">
        <f>C6*0.2</f>
        <v>0</v>
      </c>
      <c r="E6" s="59">
        <f>C6+D6</f>
        <v>0</v>
      </c>
    </row>
    <row r="7" spans="1:5" x14ac:dyDescent="0.35">
      <c r="A7" s="18" t="s">
        <v>11</v>
      </c>
      <c r="B7" s="1" t="s">
        <v>9</v>
      </c>
      <c r="C7" s="8"/>
      <c r="D7" s="8">
        <f t="shared" ref="D7:D31" si="0">C7*0.2</f>
        <v>0</v>
      </c>
      <c r="E7" s="59">
        <f t="shared" ref="E7:E14" si="1">C7+D7</f>
        <v>0</v>
      </c>
    </row>
    <row r="8" spans="1:5" x14ac:dyDescent="0.35">
      <c r="A8" s="18" t="s">
        <v>12</v>
      </c>
      <c r="B8" s="1" t="s">
        <v>9</v>
      </c>
      <c r="C8" s="8"/>
      <c r="D8" s="8">
        <f t="shared" si="0"/>
        <v>0</v>
      </c>
      <c r="E8" s="59">
        <f t="shared" si="1"/>
        <v>0</v>
      </c>
    </row>
    <row r="9" spans="1:5" x14ac:dyDescent="0.35">
      <c r="A9" s="18" t="s">
        <v>13</v>
      </c>
      <c r="B9" s="1" t="s">
        <v>9</v>
      </c>
      <c r="C9" s="8"/>
      <c r="D9" s="8">
        <f t="shared" si="0"/>
        <v>0</v>
      </c>
      <c r="E9" s="59">
        <f t="shared" si="1"/>
        <v>0</v>
      </c>
    </row>
    <row r="10" spans="1:5" x14ac:dyDescent="0.35">
      <c r="A10" s="18" t="s">
        <v>28</v>
      </c>
      <c r="B10" s="1" t="s">
        <v>9</v>
      </c>
      <c r="C10" s="8"/>
      <c r="D10" s="8">
        <f t="shared" si="0"/>
        <v>0</v>
      </c>
      <c r="E10" s="59">
        <f t="shared" si="1"/>
        <v>0</v>
      </c>
    </row>
    <row r="11" spans="1:5" x14ac:dyDescent="0.35">
      <c r="A11" s="18" t="s">
        <v>29</v>
      </c>
      <c r="B11" s="1" t="s">
        <v>9</v>
      </c>
      <c r="C11" s="8"/>
      <c r="D11" s="8">
        <f t="shared" si="0"/>
        <v>0</v>
      </c>
      <c r="E11" s="59">
        <f t="shared" si="1"/>
        <v>0</v>
      </c>
    </row>
    <row r="12" spans="1:5" x14ac:dyDescent="0.35">
      <c r="A12" s="18" t="s">
        <v>14</v>
      </c>
      <c r="B12" s="1" t="s">
        <v>9</v>
      </c>
      <c r="C12" s="8"/>
      <c r="D12" s="8">
        <f t="shared" si="0"/>
        <v>0</v>
      </c>
      <c r="E12" s="59">
        <f t="shared" si="1"/>
        <v>0</v>
      </c>
    </row>
    <row r="13" spans="1:5" x14ac:dyDescent="0.35">
      <c r="A13" s="19" t="s">
        <v>15</v>
      </c>
      <c r="B13" s="2" t="s">
        <v>9</v>
      </c>
      <c r="C13" s="60"/>
      <c r="D13" s="60">
        <f t="shared" si="0"/>
        <v>0</v>
      </c>
      <c r="E13" s="61">
        <f t="shared" si="1"/>
        <v>0</v>
      </c>
    </row>
    <row r="14" spans="1:5" x14ac:dyDescent="0.35">
      <c r="A14" s="19" t="s">
        <v>16</v>
      </c>
      <c r="B14" s="2" t="s">
        <v>9</v>
      </c>
      <c r="C14" s="9"/>
      <c r="D14" s="9">
        <f t="shared" si="0"/>
        <v>0</v>
      </c>
      <c r="E14" s="62">
        <f t="shared" si="1"/>
        <v>0</v>
      </c>
    </row>
    <row r="15" spans="1:5" x14ac:dyDescent="0.35">
      <c r="A15" s="20" t="s">
        <v>4</v>
      </c>
      <c r="B15" s="5"/>
      <c r="C15" s="63"/>
      <c r="D15" s="63"/>
      <c r="E15" s="64"/>
    </row>
    <row r="16" spans="1:5" x14ac:dyDescent="0.35">
      <c r="A16" s="19" t="s">
        <v>5</v>
      </c>
      <c r="B16" s="2" t="s">
        <v>8</v>
      </c>
      <c r="C16" s="9"/>
      <c r="D16" s="9">
        <f t="shared" si="0"/>
        <v>0</v>
      </c>
      <c r="E16" s="62">
        <f>C16+D16</f>
        <v>0</v>
      </c>
    </row>
    <row r="17" spans="1:5" x14ac:dyDescent="0.35">
      <c r="A17" s="20" t="s">
        <v>6</v>
      </c>
      <c r="B17" s="5"/>
      <c r="C17" s="63"/>
      <c r="D17" s="63"/>
      <c r="E17" s="64"/>
    </row>
    <row r="18" spans="1:5" x14ac:dyDescent="0.35">
      <c r="A18" s="19" t="s">
        <v>17</v>
      </c>
      <c r="B18" s="2" t="s">
        <v>9</v>
      </c>
      <c r="C18" s="9"/>
      <c r="D18" s="9">
        <f t="shared" si="0"/>
        <v>0</v>
      </c>
      <c r="E18" s="62">
        <f t="shared" ref="E18:E20" si="2">C18+D18</f>
        <v>0</v>
      </c>
    </row>
    <row r="19" spans="1:5" x14ac:dyDescent="0.35">
      <c r="A19" s="19" t="s">
        <v>18</v>
      </c>
      <c r="B19" s="2" t="s">
        <v>9</v>
      </c>
      <c r="C19" s="9"/>
      <c r="D19" s="9">
        <f t="shared" si="0"/>
        <v>0</v>
      </c>
      <c r="E19" s="62">
        <f t="shared" si="2"/>
        <v>0</v>
      </c>
    </row>
    <row r="20" spans="1:5" x14ac:dyDescent="0.35">
      <c r="A20" s="19" t="s">
        <v>19</v>
      </c>
      <c r="B20" s="2" t="s">
        <v>9</v>
      </c>
      <c r="C20" s="9"/>
      <c r="D20" s="9">
        <f t="shared" si="0"/>
        <v>0</v>
      </c>
      <c r="E20" s="62">
        <f t="shared" si="2"/>
        <v>0</v>
      </c>
    </row>
    <row r="21" spans="1:5" x14ac:dyDescent="0.35">
      <c r="A21" s="22" t="s">
        <v>7</v>
      </c>
      <c r="B21" s="6"/>
      <c r="C21" s="63"/>
      <c r="D21" s="63"/>
      <c r="E21" s="64"/>
    </row>
    <row r="22" spans="1:5" x14ac:dyDescent="0.35">
      <c r="A22" s="19" t="s">
        <v>20</v>
      </c>
      <c r="B22" s="2" t="s">
        <v>9</v>
      </c>
      <c r="C22" s="9"/>
      <c r="D22" s="9">
        <f t="shared" si="0"/>
        <v>0</v>
      </c>
      <c r="E22" s="62">
        <f t="shared" ref="E22:E25" si="3">C22+D22</f>
        <v>0</v>
      </c>
    </row>
    <row r="23" spans="1:5" x14ac:dyDescent="0.35">
      <c r="A23" s="19" t="s">
        <v>21</v>
      </c>
      <c r="B23" s="2" t="s">
        <v>9</v>
      </c>
      <c r="C23" s="9"/>
      <c r="D23" s="9">
        <f t="shared" si="0"/>
        <v>0</v>
      </c>
      <c r="E23" s="62">
        <f t="shared" si="3"/>
        <v>0</v>
      </c>
    </row>
    <row r="24" spans="1:5" x14ac:dyDescent="0.35">
      <c r="A24" s="19" t="s">
        <v>22</v>
      </c>
      <c r="B24" s="2" t="s">
        <v>9</v>
      </c>
      <c r="C24" s="9"/>
      <c r="D24" s="9">
        <f t="shared" si="0"/>
        <v>0</v>
      </c>
      <c r="E24" s="62">
        <f t="shared" si="3"/>
        <v>0</v>
      </c>
    </row>
    <row r="25" spans="1:5" x14ac:dyDescent="0.35">
      <c r="A25" s="19" t="s">
        <v>23</v>
      </c>
      <c r="B25" s="2" t="s">
        <v>9</v>
      </c>
      <c r="C25" s="9"/>
      <c r="D25" s="9">
        <f t="shared" si="0"/>
        <v>0</v>
      </c>
      <c r="E25" s="62">
        <f t="shared" si="3"/>
        <v>0</v>
      </c>
    </row>
    <row r="26" spans="1:5" x14ac:dyDescent="0.35">
      <c r="A26" s="22" t="s">
        <v>30</v>
      </c>
      <c r="B26" s="6"/>
      <c r="C26" s="63"/>
      <c r="D26" s="63"/>
      <c r="E26" s="64"/>
    </row>
    <row r="27" spans="1:5" x14ac:dyDescent="0.35">
      <c r="A27" s="18" t="s">
        <v>32</v>
      </c>
      <c r="B27" s="1" t="s">
        <v>31</v>
      </c>
      <c r="C27" s="8"/>
      <c r="D27" s="8">
        <f>C27*0.2</f>
        <v>0</v>
      </c>
      <c r="E27" s="59">
        <f t="shared" ref="E27:E31" si="4">C27+D27</f>
        <v>0</v>
      </c>
    </row>
    <row r="28" spans="1:5" x14ac:dyDescent="0.35">
      <c r="A28" s="18" t="s">
        <v>33</v>
      </c>
      <c r="B28" s="1" t="s">
        <v>31</v>
      </c>
      <c r="C28" s="8"/>
      <c r="D28" s="8">
        <f t="shared" si="0"/>
        <v>0</v>
      </c>
      <c r="E28" s="59">
        <f t="shared" si="4"/>
        <v>0</v>
      </c>
    </row>
    <row r="29" spans="1:5" x14ac:dyDescent="0.35">
      <c r="A29" s="18" t="s">
        <v>34</v>
      </c>
      <c r="B29" s="1" t="s">
        <v>31</v>
      </c>
      <c r="C29" s="8"/>
      <c r="D29" s="8">
        <f t="shared" si="0"/>
        <v>0</v>
      </c>
      <c r="E29" s="59">
        <f t="shared" si="4"/>
        <v>0</v>
      </c>
    </row>
    <row r="30" spans="1:5" x14ac:dyDescent="0.35">
      <c r="A30" s="19" t="s">
        <v>35</v>
      </c>
      <c r="B30" s="2" t="s">
        <v>31</v>
      </c>
      <c r="C30" s="60"/>
      <c r="D30" s="60">
        <f t="shared" si="0"/>
        <v>0</v>
      </c>
      <c r="E30" s="61">
        <f t="shared" si="4"/>
        <v>0</v>
      </c>
    </row>
    <row r="31" spans="1:5" x14ac:dyDescent="0.35">
      <c r="A31" s="29" t="s">
        <v>36</v>
      </c>
      <c r="B31" s="30" t="s">
        <v>31</v>
      </c>
      <c r="C31" s="65"/>
      <c r="D31" s="65">
        <f t="shared" si="0"/>
        <v>0</v>
      </c>
      <c r="E31" s="66">
        <f t="shared" si="4"/>
        <v>0</v>
      </c>
    </row>
  </sheetData>
  <sheetProtection algorithmName="SHA-512" hashValue="87jpv7/0cHolgbjvaUgm66sm1X5sTXEkda8FWwsjS7VRz/Q0NdyEzfn5lsNrgtv6IdM/vQgj/ffEApQEtoyiaw==" saltValue="RGVpuvA0IdMSupEJLEgJkQ==" spinCount="100000" sheet="1" objects="1" scenarios="1"/>
  <protectedRanges>
    <protectedRange sqref="C6:C31" name="Plage1"/>
  </protectedRanges>
  <mergeCells count="1">
    <mergeCell ref="A2:E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33"/>
  <sheetViews>
    <sheetView workbookViewId="0">
      <selection activeCell="A35" sqref="A35"/>
    </sheetView>
  </sheetViews>
  <sheetFormatPr baseColWidth="10" defaultRowHeight="14.5" x14ac:dyDescent="0.35"/>
  <cols>
    <col min="1" max="1" width="71" bestFit="1" customWidth="1"/>
    <col min="2" max="3" width="11.36328125" style="3" customWidth="1"/>
    <col min="6" max="6" width="11.81640625" bestFit="1" customWidth="1"/>
  </cols>
  <sheetData>
    <row r="2" spans="1:6" ht="15" thickBot="1" x14ac:dyDescent="0.4">
      <c r="A2" s="67" t="s">
        <v>27</v>
      </c>
      <c r="B2" s="67"/>
      <c r="C2" s="67"/>
      <c r="D2" s="67"/>
      <c r="E2" s="67"/>
      <c r="F2" s="67"/>
    </row>
    <row r="3" spans="1:6" x14ac:dyDescent="0.35">
      <c r="A3" s="23"/>
      <c r="B3" s="23"/>
      <c r="C3" s="23"/>
      <c r="D3" s="23"/>
      <c r="E3" s="23"/>
      <c r="F3" s="23"/>
    </row>
    <row r="4" spans="1:6" ht="15" thickBot="1" x14ac:dyDescent="0.4">
      <c r="A4" s="34"/>
      <c r="B4" s="35" t="s">
        <v>8</v>
      </c>
      <c r="C4" s="35" t="s">
        <v>24</v>
      </c>
      <c r="D4" s="35" t="s">
        <v>2</v>
      </c>
      <c r="E4" s="35" t="s">
        <v>1</v>
      </c>
      <c r="F4" s="35" t="s">
        <v>0</v>
      </c>
    </row>
    <row r="5" spans="1:6" x14ac:dyDescent="0.35">
      <c r="A5" s="36" t="s">
        <v>3</v>
      </c>
      <c r="B5" s="37"/>
      <c r="C5" s="37"/>
      <c r="D5" s="37"/>
      <c r="E5" s="37"/>
      <c r="F5" s="38"/>
    </row>
    <row r="6" spans="1:6" x14ac:dyDescent="0.35">
      <c r="A6" s="39" t="s">
        <v>10</v>
      </c>
      <c r="B6" s="1" t="s">
        <v>9</v>
      </c>
      <c r="C6" s="1">
        <v>150</v>
      </c>
      <c r="D6" s="8">
        <f>C6*BPU!C6</f>
        <v>0</v>
      </c>
      <c r="E6" s="10">
        <f>D6*1.2</f>
        <v>0</v>
      </c>
      <c r="F6" s="40">
        <f>D6+E6</f>
        <v>0</v>
      </c>
    </row>
    <row r="7" spans="1:6" x14ac:dyDescent="0.35">
      <c r="A7" s="39" t="s">
        <v>11</v>
      </c>
      <c r="B7" s="1" t="s">
        <v>9</v>
      </c>
      <c r="C7" s="1">
        <v>1000</v>
      </c>
      <c r="D7" s="8">
        <f>C7*BPU!C7</f>
        <v>0</v>
      </c>
      <c r="E7" s="10">
        <f t="shared" ref="E7:E14" si="0">D7*1.2</f>
        <v>0</v>
      </c>
      <c r="F7" s="40">
        <f t="shared" ref="F7:F14" si="1">D7+E7</f>
        <v>0</v>
      </c>
    </row>
    <row r="8" spans="1:6" x14ac:dyDescent="0.35">
      <c r="A8" s="39" t="s">
        <v>12</v>
      </c>
      <c r="B8" s="1" t="s">
        <v>9</v>
      </c>
      <c r="C8" s="1">
        <v>150</v>
      </c>
      <c r="D8" s="8">
        <f>C8*BPU!C8</f>
        <v>0</v>
      </c>
      <c r="E8" s="10">
        <f t="shared" si="0"/>
        <v>0</v>
      </c>
      <c r="F8" s="40">
        <f t="shared" si="1"/>
        <v>0</v>
      </c>
    </row>
    <row r="9" spans="1:6" x14ac:dyDescent="0.35">
      <c r="A9" s="39" t="s">
        <v>13</v>
      </c>
      <c r="B9" s="1" t="s">
        <v>9</v>
      </c>
      <c r="C9" s="1">
        <v>300</v>
      </c>
      <c r="D9" s="8">
        <f>C9*BPU!C9</f>
        <v>0</v>
      </c>
      <c r="E9" s="10">
        <f t="shared" si="0"/>
        <v>0</v>
      </c>
      <c r="F9" s="40">
        <f t="shared" si="1"/>
        <v>0</v>
      </c>
    </row>
    <row r="10" spans="1:6" x14ac:dyDescent="0.35">
      <c r="A10" s="39" t="s">
        <v>28</v>
      </c>
      <c r="B10" s="1" t="s">
        <v>9</v>
      </c>
      <c r="C10" s="1">
        <v>150</v>
      </c>
      <c r="D10" s="8">
        <f>C10*BPU!C10</f>
        <v>0</v>
      </c>
      <c r="E10" s="10">
        <f t="shared" si="0"/>
        <v>0</v>
      </c>
      <c r="F10" s="40">
        <f t="shared" si="1"/>
        <v>0</v>
      </c>
    </row>
    <row r="11" spans="1:6" x14ac:dyDescent="0.35">
      <c r="A11" s="39" t="s">
        <v>29</v>
      </c>
      <c r="B11" s="1" t="s">
        <v>9</v>
      </c>
      <c r="C11" s="1">
        <v>1000</v>
      </c>
      <c r="D11" s="8">
        <f>C11*BPU!C11</f>
        <v>0</v>
      </c>
      <c r="E11" s="10">
        <f t="shared" ref="E11" si="2">D11*1.2</f>
        <v>0</v>
      </c>
      <c r="F11" s="40">
        <f t="shared" ref="F11" si="3">D11+E11</f>
        <v>0</v>
      </c>
    </row>
    <row r="12" spans="1:6" x14ac:dyDescent="0.35">
      <c r="A12" s="39" t="s">
        <v>14</v>
      </c>
      <c r="B12" s="1" t="s">
        <v>9</v>
      </c>
      <c r="C12" s="1">
        <v>150</v>
      </c>
      <c r="D12" s="8">
        <f>C12*BPU!C12</f>
        <v>0</v>
      </c>
      <c r="E12" s="10">
        <f t="shared" si="0"/>
        <v>0</v>
      </c>
      <c r="F12" s="40">
        <f t="shared" si="1"/>
        <v>0</v>
      </c>
    </row>
    <row r="13" spans="1:6" x14ac:dyDescent="0.35">
      <c r="A13" s="41" t="s">
        <v>15</v>
      </c>
      <c r="B13" s="2" t="s">
        <v>9</v>
      </c>
      <c r="C13" s="2">
        <v>200</v>
      </c>
      <c r="D13" s="8">
        <f>C13*BPU!C13</f>
        <v>0</v>
      </c>
      <c r="E13" s="10">
        <f t="shared" si="0"/>
        <v>0</v>
      </c>
      <c r="F13" s="40">
        <f t="shared" si="1"/>
        <v>0</v>
      </c>
    </row>
    <row r="14" spans="1:6" x14ac:dyDescent="0.35">
      <c r="A14" s="41" t="s">
        <v>16</v>
      </c>
      <c r="B14" s="2" t="s">
        <v>9</v>
      </c>
      <c r="C14" s="2">
        <v>50</v>
      </c>
      <c r="D14" s="8">
        <f>C14*BPU!C14</f>
        <v>0</v>
      </c>
      <c r="E14" s="10">
        <f t="shared" si="0"/>
        <v>0</v>
      </c>
      <c r="F14" s="40">
        <f t="shared" si="1"/>
        <v>0</v>
      </c>
    </row>
    <row r="15" spans="1:6" x14ac:dyDescent="0.35">
      <c r="A15" s="42" t="s">
        <v>4</v>
      </c>
      <c r="B15" s="5"/>
      <c r="C15" s="5"/>
      <c r="D15" s="21"/>
      <c r="E15" s="21"/>
      <c r="F15" s="43"/>
    </row>
    <row r="16" spans="1:6" x14ac:dyDescent="0.35">
      <c r="A16" s="41" t="s">
        <v>5</v>
      </c>
      <c r="B16" s="2" t="s">
        <v>8</v>
      </c>
      <c r="C16" s="2">
        <v>2</v>
      </c>
      <c r="D16" s="9">
        <f>C16*BPU!C16</f>
        <v>0</v>
      </c>
      <c r="E16" s="11">
        <f>D16*1.2</f>
        <v>0</v>
      </c>
      <c r="F16" s="44">
        <f>D16+E16</f>
        <v>0</v>
      </c>
    </row>
    <row r="17" spans="1:6" x14ac:dyDescent="0.35">
      <c r="A17" s="42" t="s">
        <v>6</v>
      </c>
      <c r="B17" s="5"/>
      <c r="C17" s="5"/>
      <c r="D17" s="21"/>
      <c r="E17" s="21"/>
      <c r="F17" s="43"/>
    </row>
    <row r="18" spans="1:6" x14ac:dyDescent="0.35">
      <c r="A18" s="41" t="s">
        <v>17</v>
      </c>
      <c r="B18" s="2" t="s">
        <v>9</v>
      </c>
      <c r="C18" s="2">
        <v>25</v>
      </c>
      <c r="D18" s="9">
        <f>C18*BPU!C18</f>
        <v>0</v>
      </c>
      <c r="E18" s="11">
        <f>D18*1.2</f>
        <v>0</v>
      </c>
      <c r="F18" s="44">
        <f>D18+E18</f>
        <v>0</v>
      </c>
    </row>
    <row r="19" spans="1:6" x14ac:dyDescent="0.35">
      <c r="A19" s="41" t="s">
        <v>18</v>
      </c>
      <c r="B19" s="2" t="s">
        <v>9</v>
      </c>
      <c r="C19" s="2">
        <v>25</v>
      </c>
      <c r="D19" s="9">
        <f>C19*BPU!C19</f>
        <v>0</v>
      </c>
      <c r="E19" s="11">
        <f t="shared" ref="E19:E20" si="4">D19*1.2</f>
        <v>0</v>
      </c>
      <c r="F19" s="44">
        <f t="shared" ref="F19:F20" si="5">D19+E19</f>
        <v>0</v>
      </c>
    </row>
    <row r="20" spans="1:6" x14ac:dyDescent="0.35">
      <c r="A20" s="41" t="s">
        <v>19</v>
      </c>
      <c r="B20" s="2" t="s">
        <v>9</v>
      </c>
      <c r="C20" s="2">
        <v>50</v>
      </c>
      <c r="D20" s="9">
        <f>C20*BPU!C20</f>
        <v>0</v>
      </c>
      <c r="E20" s="11">
        <f t="shared" si="4"/>
        <v>0</v>
      </c>
      <c r="F20" s="44">
        <f t="shared" si="5"/>
        <v>0</v>
      </c>
    </row>
    <row r="21" spans="1:6" x14ac:dyDescent="0.35">
      <c r="A21" s="45" t="s">
        <v>7</v>
      </c>
      <c r="B21" s="6"/>
      <c r="C21" s="6"/>
      <c r="D21" s="21"/>
      <c r="E21" s="21"/>
      <c r="F21" s="43"/>
    </row>
    <row r="22" spans="1:6" x14ac:dyDescent="0.35">
      <c r="A22" s="41" t="s">
        <v>20</v>
      </c>
      <c r="B22" s="2" t="s">
        <v>9</v>
      </c>
      <c r="C22" s="2">
        <v>150</v>
      </c>
      <c r="D22" s="9">
        <f>C22*BPU!C22</f>
        <v>0</v>
      </c>
      <c r="E22" s="11">
        <f>D22*1.2</f>
        <v>0</v>
      </c>
      <c r="F22" s="44">
        <f>D22+E22</f>
        <v>0</v>
      </c>
    </row>
    <row r="23" spans="1:6" x14ac:dyDescent="0.35">
      <c r="A23" s="41" t="s">
        <v>21</v>
      </c>
      <c r="B23" s="2" t="s">
        <v>9</v>
      </c>
      <c r="C23" s="2">
        <v>100</v>
      </c>
      <c r="D23" s="9">
        <f>C23*BPU!C23</f>
        <v>0</v>
      </c>
      <c r="E23" s="11">
        <f t="shared" ref="E23:E24" si="6">D23*1.2</f>
        <v>0</v>
      </c>
      <c r="F23" s="44">
        <f t="shared" ref="F23:F24" si="7">D23+E23</f>
        <v>0</v>
      </c>
    </row>
    <row r="24" spans="1:6" x14ac:dyDescent="0.35">
      <c r="A24" s="41" t="s">
        <v>22</v>
      </c>
      <c r="B24" s="2" t="s">
        <v>9</v>
      </c>
      <c r="C24" s="2">
        <v>50</v>
      </c>
      <c r="D24" s="9">
        <f>C24*BPU!C24</f>
        <v>0</v>
      </c>
      <c r="E24" s="11">
        <f t="shared" si="6"/>
        <v>0</v>
      </c>
      <c r="F24" s="44">
        <f t="shared" si="7"/>
        <v>0</v>
      </c>
    </row>
    <row r="25" spans="1:6" x14ac:dyDescent="0.35">
      <c r="A25" s="46" t="s">
        <v>23</v>
      </c>
      <c r="B25" s="12" t="s">
        <v>9</v>
      </c>
      <c r="C25" s="12">
        <v>50</v>
      </c>
      <c r="D25" s="14">
        <f>C25*BPU!C25</f>
        <v>0</v>
      </c>
      <c r="E25" s="15">
        <f>D25*1.2</f>
        <v>0</v>
      </c>
      <c r="F25" s="47">
        <f>D25+E25</f>
        <v>0</v>
      </c>
    </row>
    <row r="26" spans="1:6" x14ac:dyDescent="0.35">
      <c r="A26" s="45" t="s">
        <v>30</v>
      </c>
      <c r="B26" s="16"/>
      <c r="C26" s="16"/>
      <c r="D26" s="17"/>
      <c r="E26" s="17"/>
      <c r="F26" s="48"/>
    </row>
    <row r="27" spans="1:6" x14ac:dyDescent="0.35">
      <c r="A27" s="39" t="s">
        <v>32</v>
      </c>
      <c r="B27" s="1" t="s">
        <v>31</v>
      </c>
      <c r="C27" s="31">
        <v>200</v>
      </c>
      <c r="D27" s="32">
        <f>C27*BPU!C27</f>
        <v>0</v>
      </c>
      <c r="E27" s="33">
        <f t="shared" ref="E27:E31" si="8">D27*1.2</f>
        <v>0</v>
      </c>
      <c r="F27" s="49">
        <f t="shared" ref="F27:F31" si="9">D27+E27</f>
        <v>0</v>
      </c>
    </row>
    <row r="28" spans="1:6" x14ac:dyDescent="0.35">
      <c r="A28" s="39" t="s">
        <v>33</v>
      </c>
      <c r="B28" s="1" t="s">
        <v>31</v>
      </c>
      <c r="C28" s="2">
        <v>200</v>
      </c>
      <c r="D28" s="9">
        <f>C28*BPU!C28</f>
        <v>0</v>
      </c>
      <c r="E28" s="11">
        <f t="shared" si="8"/>
        <v>0</v>
      </c>
      <c r="F28" s="44">
        <f t="shared" si="9"/>
        <v>0</v>
      </c>
    </row>
    <row r="29" spans="1:6" x14ac:dyDescent="0.35">
      <c r="A29" s="39" t="s">
        <v>34</v>
      </c>
      <c r="B29" s="1" t="s">
        <v>31</v>
      </c>
      <c r="C29" s="2">
        <v>200</v>
      </c>
      <c r="D29" s="9">
        <f>C29*BPU!C29</f>
        <v>0</v>
      </c>
      <c r="E29" s="11">
        <f t="shared" si="8"/>
        <v>0</v>
      </c>
      <c r="F29" s="44">
        <f t="shared" si="9"/>
        <v>0</v>
      </c>
    </row>
    <row r="30" spans="1:6" x14ac:dyDescent="0.35">
      <c r="A30" s="41" t="s">
        <v>35</v>
      </c>
      <c r="B30" s="2" t="s">
        <v>31</v>
      </c>
      <c r="C30" s="2">
        <v>200</v>
      </c>
      <c r="D30" s="9">
        <f>C30*BPU!C30</f>
        <v>0</v>
      </c>
      <c r="E30" s="11">
        <f t="shared" si="8"/>
        <v>0</v>
      </c>
      <c r="F30" s="44">
        <f t="shared" si="9"/>
        <v>0</v>
      </c>
    </row>
    <row r="31" spans="1:6" ht="15" thickBot="1" x14ac:dyDescent="0.4">
      <c r="A31" s="50" t="s">
        <v>36</v>
      </c>
      <c r="B31" s="51" t="s">
        <v>31</v>
      </c>
      <c r="C31" s="52">
        <v>200</v>
      </c>
      <c r="D31" s="53">
        <f>C31*BPU!C31</f>
        <v>0</v>
      </c>
      <c r="E31" s="54">
        <f t="shared" si="8"/>
        <v>0</v>
      </c>
      <c r="F31" s="55">
        <f t="shared" si="9"/>
        <v>0</v>
      </c>
    </row>
    <row r="32" spans="1:6" ht="23.25" customHeight="1" thickBot="1" x14ac:dyDescent="0.4">
      <c r="A32" s="13"/>
      <c r="C32" s="58" t="s">
        <v>25</v>
      </c>
      <c r="D32" s="56">
        <f>SUM(D6:D31)</f>
        <v>0</v>
      </c>
      <c r="E32" s="56">
        <f>SUM(E6:E31)</f>
        <v>0</v>
      </c>
      <c r="F32" s="57">
        <f>SUM(F6:F31)</f>
        <v>0</v>
      </c>
    </row>
    <row r="33" spans="1:1" x14ac:dyDescent="0.35">
      <c r="A33" s="7"/>
    </row>
  </sheetData>
  <sheetProtection algorithmName="SHA-512" hashValue="nzM2V1HXIbdNKkN2LgCJVjQX5GgB3/baFYAkmSS3RbWrkMVn4MAHIbEE8cPVgzKjT44sDHcIYbh1tTyilde+ug==" saltValue="er8MUhgeuumEl95NYb+2Gg==" spinCount="100000" sheet="1" objects="1" scenarios="1"/>
  <mergeCells count="1">
    <mergeCell ref="A2:F2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Aurélie</dc:creator>
  <cp:lastModifiedBy>CORNU Sophie</cp:lastModifiedBy>
  <cp:lastPrinted>2021-05-28T12:22:20Z</cp:lastPrinted>
  <dcterms:created xsi:type="dcterms:W3CDTF">2016-11-22T13:31:13Z</dcterms:created>
  <dcterms:modified xsi:type="dcterms:W3CDTF">2024-02-23T13:52:55Z</dcterms:modified>
</cp:coreProperties>
</file>