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MOYENS GENERAUX\NETTOYAGE DES LOCAUX ET VITRES\2024 - Marché Nettoyage TOUT SITES en cours\LOT 1 Nettoyage locaux et vitres tous sites\"/>
    </mc:Choice>
  </mc:AlternateContent>
  <xr:revisionPtr revIDLastSave="0" documentId="13_ncr:1_{82413E31-3196-4D37-BE9A-75F442A54FE2}" xr6:coauthVersionLast="40" xr6:coauthVersionMax="47" xr10:uidLastSave="{00000000-0000-0000-0000-000000000000}"/>
  <bookViews>
    <workbookView xWindow="-110" yWindow="-110" windowWidth="19420" windowHeight="10460" firstSheet="1" activeTab="1" xr2:uid="{00000000-000D-0000-FFFF-FFFF00000000}"/>
  </bookViews>
  <sheets>
    <sheet name="BPU Consommables" sheetId="2" r:id="rId1"/>
    <sheet name="DQE" sheetId="39" r:id="rId2"/>
    <sheet name="IFA" sheetId="26" r:id="rId3"/>
    <sheet name="PARC des COMP" sheetId="28" r:id="rId4"/>
    <sheet name="PHEM" sheetId="23" r:id="rId5"/>
    <sheet name="TALENTIS Madrillet" sheetId="33" r:id="rId6"/>
    <sheet name="CEPPIC Isneauville" sheetId="32" r:id="rId7"/>
    <sheet name="TALENTIS PQ" sheetId="37" r:id="rId8"/>
    <sheet name="TALENTIS Pavilly" sheetId="38" r:id="rId9"/>
    <sheet name="CA Dieppe" sheetId="34" r:id="rId10"/>
    <sheet name="Antenne EU" sheetId="35" r:id="rId11"/>
    <sheet name="ICD" sheetId="36" r:id="rId12"/>
  </sheets>
  <definedNames>
    <definedName name="_xlnm.Print_Area" localSheetId="0">'BPU Consommables'!$A$2:$E$22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3" i="39" l="1"/>
  <c r="B12" i="39"/>
  <c r="B11" i="39"/>
  <c r="B10" i="39"/>
  <c r="B9" i="39"/>
  <c r="B8" i="39"/>
  <c r="C5" i="39" l="1"/>
  <c r="B6" i="39"/>
  <c r="B7" i="39"/>
  <c r="C9" i="39"/>
  <c r="D9" i="39" s="1"/>
  <c r="C13" i="39"/>
  <c r="D13" i="39" s="1"/>
  <c r="C6" i="39"/>
  <c r="D6" i="39" s="1"/>
  <c r="B5" i="39"/>
  <c r="C12" i="39"/>
  <c r="D12" i="39" s="1"/>
  <c r="C11" i="39"/>
  <c r="D11" i="39" s="1"/>
  <c r="C10" i="39"/>
  <c r="D10" i="39" s="1"/>
  <c r="C8" i="39"/>
  <c r="D8" i="39" s="1"/>
  <c r="C7" i="39"/>
  <c r="D7" i="39" s="1"/>
  <c r="D5" i="39" l="1"/>
  <c r="D15" i="39"/>
  <c r="C15" i="39"/>
  <c r="C15" i="28"/>
  <c r="D15" i="28"/>
  <c r="E15" i="28"/>
  <c r="B15" i="28"/>
  <c r="B3" i="28"/>
  <c r="B4" i="28"/>
  <c r="B5" i="28"/>
  <c r="B6" i="28"/>
  <c r="B7" i="28"/>
  <c r="B8" i="28"/>
  <c r="B9" i="28"/>
  <c r="B2" i="28"/>
  <c r="B2" i="32"/>
  <c r="F13" i="38" l="1"/>
  <c r="E13" i="38"/>
  <c r="D13" i="38"/>
  <c r="C13" i="38"/>
  <c r="B13" i="38"/>
  <c r="B9" i="38"/>
  <c r="B8" i="38"/>
  <c r="B7" i="38"/>
  <c r="B6" i="38"/>
  <c r="B5" i="38"/>
  <c r="B4" i="38"/>
  <c r="B3" i="38"/>
  <c r="B2" i="38"/>
  <c r="F15" i="37"/>
  <c r="E15" i="37"/>
  <c r="D15" i="37"/>
  <c r="C15" i="37"/>
  <c r="B15" i="37"/>
  <c r="B9" i="37"/>
  <c r="B8" i="37"/>
  <c r="B7" i="37"/>
  <c r="B6" i="37"/>
  <c r="B5" i="37"/>
  <c r="B4" i="37"/>
  <c r="B3" i="37"/>
  <c r="B2" i="37"/>
  <c r="F13" i="36"/>
  <c r="E13" i="36"/>
  <c r="D13" i="36"/>
  <c r="C13" i="36"/>
  <c r="B13" i="36"/>
  <c r="B9" i="36"/>
  <c r="B8" i="36"/>
  <c r="B7" i="36"/>
  <c r="B6" i="36"/>
  <c r="B5" i="36"/>
  <c r="B4" i="36"/>
  <c r="B3" i="36"/>
  <c r="B2" i="36"/>
  <c r="F14" i="34"/>
  <c r="E14" i="34"/>
  <c r="D14" i="34"/>
  <c r="C14" i="34"/>
  <c r="B14" i="34"/>
  <c r="B9" i="34"/>
  <c r="B8" i="34"/>
  <c r="B7" i="34"/>
  <c r="B6" i="34"/>
  <c r="B5" i="34"/>
  <c r="B4" i="34"/>
  <c r="B3" i="34"/>
  <c r="B2" i="34"/>
  <c r="E7" i="2" l="1"/>
  <c r="B5" i="32" l="1"/>
  <c r="E8" i="2" l="1"/>
  <c r="E9" i="2"/>
  <c r="E10" i="2"/>
  <c r="E11" i="2"/>
  <c r="E12" i="2"/>
  <c r="E13" i="2"/>
  <c r="E14" i="2"/>
  <c r="E15" i="2"/>
  <c r="E6" i="2"/>
  <c r="E15" i="33" l="1"/>
  <c r="D15" i="33"/>
  <c r="C15" i="33"/>
  <c r="B15" i="33"/>
  <c r="B9" i="33"/>
  <c r="B8" i="33"/>
  <c r="B7" i="33"/>
  <c r="B6" i="33"/>
  <c r="B5" i="33"/>
  <c r="B4" i="33"/>
  <c r="B3" i="33"/>
  <c r="B2" i="33"/>
  <c r="C16" i="23" l="1"/>
  <c r="D16" i="23"/>
  <c r="E16" i="23"/>
  <c r="B16" i="23"/>
  <c r="C14" i="32" l="1"/>
  <c r="D14" i="32"/>
  <c r="E14" i="32"/>
  <c r="B14" i="32"/>
  <c r="B9" i="32"/>
  <c r="B3" i="32"/>
  <c r="B4" i="32"/>
  <c r="B6" i="32"/>
  <c r="B7" i="32"/>
  <c r="B8" i="32"/>
  <c r="G17" i="26" l="1"/>
  <c r="F17" i="26"/>
  <c r="E17" i="26"/>
  <c r="D17" i="26"/>
  <c r="C17" i="26"/>
  <c r="B10" i="26"/>
  <c r="B9" i="26"/>
  <c r="B8" i="26"/>
  <c r="B3" i="26"/>
  <c r="B9" i="23"/>
  <c r="B8" i="23"/>
  <c r="B7" i="23"/>
  <c r="B6" i="23"/>
  <c r="B5" i="23"/>
  <c r="B4" i="23"/>
  <c r="B3" i="23"/>
  <c r="B2" i="2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CORNU Sophie</author>
  </authors>
  <commentList>
    <comment ref="C3" authorId="0" shapeId="0" xr:uid="{171D0834-7D88-4355-9974-F0B3DC15FF34}">
      <text>
        <r>
          <rPr>
            <b/>
            <sz val="9"/>
            <color indexed="81"/>
            <rFont val="Tahoma"/>
            <charset val="1"/>
          </rPr>
          <t>CORNU Sophie:</t>
        </r>
        <r>
          <rPr>
            <sz val="9"/>
            <color indexed="81"/>
            <rFont val="Tahoma"/>
            <charset val="1"/>
          </rPr>
          <t xml:space="preserve">
Dont 1 dans la cuisine</t>
        </r>
      </text>
    </comment>
  </commentList>
</comments>
</file>

<file path=xl/sharedStrings.xml><?xml version="1.0" encoding="utf-8"?>
<sst xmlns="http://schemas.openxmlformats.org/spreadsheetml/2006/main" count="308" uniqueCount="92">
  <si>
    <t xml:space="preserve">Ce document contractuel doit être complété et remis dans l'offre du candidat. </t>
  </si>
  <si>
    <t>RDC</t>
  </si>
  <si>
    <t>N-1</t>
  </si>
  <si>
    <t>N-2</t>
  </si>
  <si>
    <t>R+1</t>
  </si>
  <si>
    <t>R+2</t>
  </si>
  <si>
    <t>R+3</t>
  </si>
  <si>
    <t>R+4</t>
  </si>
  <si>
    <t>R+5</t>
  </si>
  <si>
    <t>Nombre de sanitaires</t>
  </si>
  <si>
    <t>Total</t>
  </si>
  <si>
    <t>Nombre de postes de travail</t>
  </si>
  <si>
    <t>Coin cuisine</t>
  </si>
  <si>
    <t>Capacité salle de réunion</t>
  </si>
  <si>
    <t>Combinés brosse WC</t>
  </si>
  <si>
    <t>Poubelles pour serviettes périodiques</t>
  </si>
  <si>
    <t>Distributeurs de sachets pour poubelles périodiques</t>
  </si>
  <si>
    <t>Désodorisants (Bombe désodorisante)</t>
  </si>
  <si>
    <t>Distributeurs de savon liquide avec cartouche de 1000 ml</t>
  </si>
  <si>
    <t>Distributeurs d'essuie main PAPIER  23 (L) x 23 (l) cm, 2 plis</t>
  </si>
  <si>
    <t>Salle de réunion</t>
  </si>
  <si>
    <t>Informations complémentaires</t>
  </si>
  <si>
    <t>Petites poubelles pour autres détritus</t>
  </si>
  <si>
    <t>Distributeurs de papier toilette avec rouleau de 380 m (largeur feuille 8,5 cm, 2 feuilles)</t>
  </si>
  <si>
    <t>Date :</t>
  </si>
  <si>
    <t>Signature du candidat (nom, prénom, qualification) :</t>
  </si>
  <si>
    <t>Papier toilette avec rouleau de 380 m (largeur feuille 8,5 cm, 2 feuilles)</t>
  </si>
  <si>
    <t>Essuie main PAPIER  23 (L) x 23 (l) cm, 2 plis</t>
  </si>
  <si>
    <t>Savon liquide cartouche de 1000 ml</t>
  </si>
  <si>
    <t>Sacs-poubelle pour conteneur serviettes périodiques</t>
  </si>
  <si>
    <t>Sachets pour les poubelles de serviettes périodiques</t>
  </si>
  <si>
    <t>CONSOMMABLES</t>
  </si>
  <si>
    <t>Les équipements adéquats pour les consommables ci-dessus sont fournis par le titulaire</t>
  </si>
  <si>
    <t>Sacs-poubelle pour corbeilles dans les bureaux (30 l, léger et économique)</t>
  </si>
  <si>
    <t>Sacs-poubelle pour grandes corbeilles (50 l, léger et économique)</t>
  </si>
  <si>
    <t>Sacs-poubelle pour chariot (100 l, solide)</t>
  </si>
  <si>
    <t>QUANTITE ANNUELLE ESTIMEE</t>
  </si>
  <si>
    <t>PRIX UNITAIRE 
€ TTC</t>
  </si>
  <si>
    <r>
      <t xml:space="preserve">MATERIEL SANITAIRE </t>
    </r>
    <r>
      <rPr>
        <b/>
        <sz val="12"/>
        <color rgb="FFC00000"/>
        <rFont val="Arial"/>
        <family val="2"/>
      </rPr>
      <t>PHEM</t>
    </r>
  </si>
  <si>
    <r>
      <t>Nombre de postes de travail</t>
    </r>
    <r>
      <rPr>
        <b/>
        <sz val="10"/>
        <color rgb="FFFF0000"/>
        <rFont val="Arial"/>
        <family val="2"/>
      </rPr>
      <t xml:space="preserve"> CCI</t>
    </r>
  </si>
  <si>
    <t>Distributeurs de papier toilette en rouleau</t>
  </si>
  <si>
    <t>LOT 1 - BORDEREAU DES CONSOMMABLES</t>
  </si>
  <si>
    <t>CONDITIONNEMENT
(A)</t>
  </si>
  <si>
    <t>PRIX SELON CONDITIONNEMENT INDIQUE € HT
(B)</t>
  </si>
  <si>
    <t>PRIX UNITAIRE 
€ HT
(B) / (A)</t>
  </si>
  <si>
    <t>PRIX ESTIME 
€ HT</t>
  </si>
  <si>
    <t>PRIX ESTIME
€ TTC</t>
  </si>
  <si>
    <t>Essuie main TISSUS</t>
  </si>
  <si>
    <t>LOT 1 - DETAIL ESTIMATIF DES CONSOMMABLES</t>
  </si>
  <si>
    <r>
      <t xml:space="preserve">MATERIEL SANITAIRE </t>
    </r>
    <r>
      <rPr>
        <b/>
        <sz val="12"/>
        <color rgb="FFC00000"/>
        <rFont val="Arial"/>
        <family val="2"/>
      </rPr>
      <t>PARC DES COMPETENCES</t>
    </r>
  </si>
  <si>
    <t>3 à 15 p</t>
  </si>
  <si>
    <t>CEPPIC ISNEAUVILLE - R+1</t>
  </si>
  <si>
    <t>TOTAL</t>
  </si>
  <si>
    <t>Dont 2 urinoirs</t>
  </si>
  <si>
    <t>PHEM - Bâtiment 1 - RdC</t>
  </si>
  <si>
    <t>PHEM - Bâtiment 1 - 1er étage</t>
  </si>
  <si>
    <t>PHEM - Bâtiment 2 - 1er étage</t>
  </si>
  <si>
    <t>12 et 20</t>
  </si>
  <si>
    <t>Salle Freesia (12 pers)
Salle Capucine (20 pers) : 
salle partagée entre tous les locataires du Parc (intervention ponctuelle lorsque c'est la CCI qui a réservé la salle)</t>
  </si>
  <si>
    <t>PHEM - Bâtiment 3 (Talentis) - RdC</t>
  </si>
  <si>
    <t>PHEM - Bâtiment 3 (Talentis) - 1er étage</t>
  </si>
  <si>
    <t>PHEM - Bâtiment 3 (Talentis) - 2ème étage</t>
  </si>
  <si>
    <r>
      <t>MATERIEL SANITAIRE</t>
    </r>
    <r>
      <rPr>
        <b/>
        <sz val="12"/>
        <color rgb="FFC00000"/>
        <rFont val="Arial"/>
        <family val="2"/>
      </rPr>
      <t xml:space="preserve"> IFA Marcel SAUVAGE</t>
    </r>
  </si>
  <si>
    <r>
      <t xml:space="preserve">MATERIEL SANITAIRE </t>
    </r>
    <r>
      <rPr>
        <b/>
        <sz val="12"/>
        <color rgb="FFC00000"/>
        <rFont val="Arial"/>
        <family val="2"/>
      </rPr>
      <t>CEPPIC ISNEAUVILLE</t>
    </r>
  </si>
  <si>
    <r>
      <rPr>
        <b/>
        <sz val="10"/>
        <color rgb="FFC00000"/>
        <rFont val="Arial"/>
        <family val="2"/>
      </rPr>
      <t>CEPPIC ISNEAUVILLE</t>
    </r>
    <r>
      <rPr>
        <b/>
        <sz val="10"/>
        <color theme="1"/>
        <rFont val="Arial"/>
        <family val="2"/>
      </rPr>
      <t xml:space="preserve"> - Niveaux</t>
    </r>
  </si>
  <si>
    <r>
      <rPr>
        <b/>
        <sz val="10"/>
        <color rgb="FFC00000"/>
        <rFont val="Arial"/>
        <family val="2"/>
      </rPr>
      <t>PHEM</t>
    </r>
    <r>
      <rPr>
        <b/>
        <sz val="10"/>
        <color theme="1"/>
        <rFont val="Arial"/>
        <family val="2"/>
      </rPr>
      <t xml:space="preserve"> - Niveaux</t>
    </r>
  </si>
  <si>
    <r>
      <rPr>
        <b/>
        <sz val="10"/>
        <color rgb="FFC00000"/>
        <rFont val="Arial"/>
        <family val="2"/>
      </rPr>
      <t>PARC DES COMPETENCES</t>
    </r>
    <r>
      <rPr>
        <b/>
        <sz val="10"/>
        <color theme="1"/>
        <rFont val="Arial"/>
        <family val="2"/>
      </rPr>
      <t xml:space="preserve"> - Niveaux</t>
    </r>
  </si>
  <si>
    <r>
      <rPr>
        <b/>
        <sz val="10"/>
        <color rgb="FFC00000"/>
        <rFont val="Arial"/>
        <family val="2"/>
      </rPr>
      <t>IFA Marcel SAUVAGE</t>
    </r>
    <r>
      <rPr>
        <b/>
        <sz val="10"/>
        <color theme="1"/>
        <rFont val="Arial"/>
        <family val="2"/>
      </rPr>
      <t xml:space="preserve"> - Niveaux</t>
    </r>
  </si>
  <si>
    <t>8 et 20</t>
  </si>
  <si>
    <t>2 wc F / 1 wc H + 1 urinoir</t>
  </si>
  <si>
    <t>3 à 50 p</t>
  </si>
  <si>
    <t>Essuie-mains électriques DYSON</t>
  </si>
  <si>
    <r>
      <t xml:space="preserve">Distributeurs de papier toilette avec rouleau </t>
    </r>
    <r>
      <rPr>
        <b/>
        <u/>
        <sz val="10"/>
        <rFont val="Arial"/>
        <family val="2"/>
      </rPr>
      <t>biodégradable</t>
    </r>
    <r>
      <rPr>
        <sz val="10"/>
        <rFont val="Arial"/>
        <family val="2"/>
      </rPr>
      <t xml:space="preserve"> de 380 m
(largeur feuille 8,5 cm, 2 feuilles)</t>
    </r>
  </si>
  <si>
    <r>
      <t xml:space="preserve">MATERIEL SANITAIRE </t>
    </r>
    <r>
      <rPr>
        <b/>
        <sz val="12"/>
        <color rgb="FFC00000"/>
        <rFont val="Arial"/>
        <family val="2"/>
      </rPr>
      <t>CENTRE D'AFFAIRS de DIEPPE</t>
    </r>
  </si>
  <si>
    <r>
      <t xml:space="preserve">MATERIEL SANITAIRE </t>
    </r>
    <r>
      <rPr>
        <b/>
        <sz val="12"/>
        <color rgb="FFC00000"/>
        <rFont val="Arial"/>
        <family val="2"/>
      </rPr>
      <t>ANTENNE EU</t>
    </r>
  </si>
  <si>
    <t>Pris en charge par la CCI Littoral Hauts-de-France</t>
  </si>
  <si>
    <t>ANTENNE EU - Niveaux</t>
  </si>
  <si>
    <r>
      <t xml:space="preserve">MATERIEL SANITAIRE </t>
    </r>
    <r>
      <rPr>
        <b/>
        <sz val="12"/>
        <color rgb="FFC00000"/>
        <rFont val="Arial"/>
        <family val="2"/>
      </rPr>
      <t>INSTITUT CONSULAIRE de DIEPPE</t>
    </r>
  </si>
  <si>
    <r>
      <t xml:space="preserve">MATERIEL SANITAIRE </t>
    </r>
    <r>
      <rPr>
        <b/>
        <sz val="12"/>
        <color rgb="FFC00000"/>
        <rFont val="Arial"/>
        <family val="2"/>
      </rPr>
      <t>TALENTIS Petit-Quevilly</t>
    </r>
  </si>
  <si>
    <r>
      <t xml:space="preserve">MATERIEL SANITAIRE </t>
    </r>
    <r>
      <rPr>
        <b/>
        <sz val="12"/>
        <color rgb="FFC00000"/>
        <rFont val="Arial"/>
        <family val="2"/>
      </rPr>
      <t>TALENTIS Pavilly</t>
    </r>
  </si>
  <si>
    <r>
      <t>Nombre de postes de travail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color rgb="FFC00000"/>
        <rFont val="Arial"/>
        <family val="2"/>
      </rPr>
      <t>CCI</t>
    </r>
  </si>
  <si>
    <r>
      <t xml:space="preserve">MATERIEL SANITAIRE </t>
    </r>
    <r>
      <rPr>
        <b/>
        <sz val="12"/>
        <color rgb="FFC00000"/>
        <rFont val="Arial"/>
        <family val="2"/>
      </rPr>
      <t>TALENTIS</t>
    </r>
    <r>
      <rPr>
        <b/>
        <sz val="10"/>
        <color theme="1"/>
        <rFont val="Arial"/>
        <family val="2"/>
      </rPr>
      <t xml:space="preserve"> </t>
    </r>
    <r>
      <rPr>
        <b/>
        <sz val="10"/>
        <color rgb="FFC00000"/>
        <rFont val="Arial"/>
        <family val="2"/>
      </rPr>
      <t>Madrilet</t>
    </r>
  </si>
  <si>
    <r>
      <rPr>
        <b/>
        <sz val="10"/>
        <color rgb="FFC00000"/>
        <rFont val="Arial"/>
        <family val="2"/>
      </rPr>
      <t>TALENTIS Madrillet</t>
    </r>
    <r>
      <rPr>
        <b/>
        <sz val="10"/>
        <color theme="1"/>
        <rFont val="Arial"/>
        <family val="2"/>
      </rPr>
      <t xml:space="preserve"> - Niveaux</t>
    </r>
  </si>
  <si>
    <r>
      <rPr>
        <b/>
        <sz val="10"/>
        <color rgb="FFC00000"/>
        <rFont val="Arial"/>
        <family val="2"/>
      </rPr>
      <t>TALENTIS Petit-Quevilly</t>
    </r>
    <r>
      <rPr>
        <b/>
        <sz val="10"/>
        <color theme="1"/>
        <rFont val="Arial"/>
        <family val="2"/>
      </rPr>
      <t xml:space="preserve"> - Niveaux</t>
    </r>
  </si>
  <si>
    <r>
      <t xml:space="preserve">Distributeurs de papier toilette avec rouleau de 380 m </t>
    </r>
    <r>
      <rPr>
        <b/>
        <u/>
        <sz val="10"/>
        <rFont val="Arial"/>
        <family val="2"/>
      </rPr>
      <t>biodégradable</t>
    </r>
    <r>
      <rPr>
        <sz val="10"/>
        <rFont val="Arial"/>
        <family val="2"/>
      </rPr>
      <t xml:space="preserve"> (largeur feuille 8,5 cm, 2 feuilles)</t>
    </r>
  </si>
  <si>
    <r>
      <rPr>
        <b/>
        <sz val="10"/>
        <color rgb="FFC00000"/>
        <rFont val="Arial"/>
        <family val="2"/>
      </rPr>
      <t>TALENTIS Pavilly</t>
    </r>
    <r>
      <rPr>
        <b/>
        <sz val="10"/>
        <color theme="1"/>
        <rFont val="Arial"/>
        <family val="2"/>
      </rPr>
      <t xml:space="preserve"> - Niveaux</t>
    </r>
  </si>
  <si>
    <r>
      <rPr>
        <b/>
        <sz val="10"/>
        <color rgb="FFC00000"/>
        <rFont val="Arial"/>
        <family val="2"/>
      </rPr>
      <t>CENTRE D'AFFAIRES de DIEPPE</t>
    </r>
    <r>
      <rPr>
        <b/>
        <sz val="10"/>
        <color theme="1"/>
        <rFont val="Arial"/>
        <family val="2"/>
      </rPr>
      <t xml:space="preserve"> - Niveaux</t>
    </r>
  </si>
  <si>
    <r>
      <rPr>
        <b/>
        <sz val="10"/>
        <color rgb="FFC00000"/>
        <rFont val="Arial"/>
        <family val="2"/>
      </rPr>
      <t>INSTITUT CONSULAIRE de DIEPPE</t>
    </r>
    <r>
      <rPr>
        <b/>
        <sz val="10"/>
        <color theme="1"/>
        <rFont val="Arial"/>
        <family val="2"/>
      </rPr>
      <t xml:space="preserve"> - Niveaux</t>
    </r>
  </si>
  <si>
    <t>2 wc F / 1 wc H + 1 urinoir
et 2 sanitaires avec broyeur intégré</t>
  </si>
  <si>
    <r>
      <t xml:space="preserve">PHEM - Bâtiment 2 - RdC
</t>
    </r>
    <r>
      <rPr>
        <b/>
        <i/>
        <sz val="10"/>
        <color theme="1"/>
        <rFont val="Arial"/>
        <family val="2"/>
      </rPr>
      <t>Attention aux produits pour les broyeurs</t>
    </r>
  </si>
  <si>
    <r>
      <t xml:space="preserve">CEPPIC ISNEAUVILLE - RdC
</t>
    </r>
    <r>
      <rPr>
        <b/>
        <i/>
        <sz val="10"/>
        <color theme="1"/>
        <rFont val="Arial"/>
        <family val="2"/>
      </rPr>
      <t>Attention aux produits pour les broyeurs</t>
    </r>
  </si>
  <si>
    <t>Dont 2 urinoirs et 2 sanitaires avec broyeur intégré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</si>
</sst>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C00000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i/>
      <sz val="11"/>
      <color rgb="FFFF0000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sz val="10"/>
      <name val="Arial"/>
      <family val="2"/>
    </font>
    <font>
      <b/>
      <sz val="16"/>
      <color theme="1"/>
      <name val="Arial"/>
      <family val="2"/>
    </font>
    <font>
      <b/>
      <sz val="10"/>
      <color rgb="FFFF0000"/>
      <name val="Arial"/>
      <family val="2"/>
    </font>
    <font>
      <b/>
      <sz val="11"/>
      <name val="Arial"/>
      <family val="2"/>
    </font>
    <font>
      <sz val="8"/>
      <name val="Calibri"/>
      <family val="2"/>
      <scheme val="minor"/>
    </font>
    <font>
      <b/>
      <sz val="10"/>
      <color rgb="FFC0000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color rgb="FFFF0000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b/>
      <sz val="9"/>
      <color theme="1"/>
      <name val="Arial"/>
      <family val="2"/>
    </font>
    <font>
      <b/>
      <i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gray0625">
        <bgColor theme="5" tint="0.79995117038483843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medium">
        <color rgb="FFC00000"/>
      </bottom>
      <diagonal/>
    </border>
    <border>
      <left style="thin">
        <color rgb="FFC00000"/>
      </left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medium">
        <color rgb="FFC00000"/>
      </top>
      <bottom style="medium">
        <color rgb="FFC00000"/>
      </bottom>
      <diagonal/>
    </border>
    <border>
      <left style="thin">
        <color rgb="FFC00000"/>
      </left>
      <right style="thin">
        <color rgb="FFC00000"/>
      </right>
      <top/>
      <bottom style="medium">
        <color rgb="FFC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/>
      <right style="thin">
        <color rgb="FFC00000"/>
      </right>
      <top style="thin">
        <color rgb="FFC00000"/>
      </top>
      <bottom style="thin">
        <color rgb="FFC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C00000"/>
      </right>
      <top style="medium">
        <color rgb="FFC00000"/>
      </top>
      <bottom style="medium">
        <color rgb="FFC00000"/>
      </bottom>
      <diagonal/>
    </border>
    <border>
      <left style="thin">
        <color rgb="FFC00000"/>
      </left>
      <right/>
      <top style="medium">
        <color rgb="FFC00000"/>
      </top>
      <bottom/>
      <diagonal/>
    </border>
    <border>
      <left/>
      <right/>
      <top style="medium">
        <color rgb="FFC00000"/>
      </top>
      <bottom/>
      <diagonal/>
    </border>
    <border>
      <left style="thin">
        <color rgb="FFC00000"/>
      </left>
      <right/>
      <top/>
      <bottom/>
      <diagonal/>
    </border>
    <border>
      <left style="thin">
        <color rgb="FFC00000"/>
      </left>
      <right/>
      <top/>
      <bottom style="medium">
        <color rgb="FFC00000"/>
      </bottom>
      <diagonal/>
    </border>
    <border>
      <left/>
      <right/>
      <top/>
      <bottom style="medium">
        <color rgb="FFC00000"/>
      </bottom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 style="thin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medium">
        <color rgb="FFC00000"/>
      </left>
      <right/>
      <top style="medium">
        <color rgb="FFC00000"/>
      </top>
      <bottom style="thin">
        <color rgb="FFC00000"/>
      </bottom>
      <diagonal/>
    </border>
    <border>
      <left/>
      <right/>
      <top style="medium">
        <color rgb="FFC00000"/>
      </top>
      <bottom style="thin">
        <color rgb="FFC00000"/>
      </bottom>
      <diagonal/>
    </border>
    <border>
      <left/>
      <right style="medium">
        <color rgb="FFC00000"/>
      </right>
      <top style="medium">
        <color rgb="FFC00000"/>
      </top>
      <bottom style="thin">
        <color rgb="FFC00000"/>
      </bottom>
      <diagonal/>
    </border>
    <border>
      <left style="medium">
        <color rgb="FFC00000"/>
      </left>
      <right/>
      <top style="thin">
        <color rgb="FFC00000"/>
      </top>
      <bottom style="medium">
        <color rgb="FFC00000"/>
      </bottom>
      <diagonal/>
    </border>
    <border>
      <left/>
      <right style="medium">
        <color rgb="FFC00000"/>
      </right>
      <top/>
      <bottom style="medium">
        <color rgb="FFC00000"/>
      </bottom>
      <diagonal/>
    </border>
    <border>
      <left style="thick">
        <color rgb="FFC00000"/>
      </left>
      <right style="thin">
        <color rgb="FFC00000"/>
      </right>
      <top style="thick">
        <color rgb="FFC00000"/>
      </top>
      <bottom style="medium">
        <color rgb="FFC00000"/>
      </bottom>
      <diagonal/>
    </border>
    <border>
      <left style="thin">
        <color rgb="FFC00000"/>
      </left>
      <right style="thin">
        <color rgb="FFC00000"/>
      </right>
      <top style="thick">
        <color rgb="FFC00000"/>
      </top>
      <bottom style="medium">
        <color rgb="FFC00000"/>
      </bottom>
      <diagonal/>
    </border>
    <border>
      <left style="thin">
        <color rgb="FFC00000"/>
      </left>
      <right style="thick">
        <color rgb="FFC00000"/>
      </right>
      <top style="thick">
        <color rgb="FFC00000"/>
      </top>
      <bottom style="medium">
        <color rgb="FFC00000"/>
      </bottom>
      <diagonal/>
    </border>
    <border>
      <left style="thick">
        <color rgb="FFC00000"/>
      </left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 style="thick">
        <color rgb="FFC00000"/>
      </right>
      <top style="thin">
        <color rgb="FFC00000"/>
      </top>
      <bottom style="thin">
        <color rgb="FFC00000"/>
      </bottom>
      <diagonal/>
    </border>
    <border>
      <left style="thick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ck">
        <color rgb="FFC00000"/>
      </left>
      <right style="thin">
        <color rgb="FFC00000"/>
      </right>
      <top style="thin">
        <color rgb="FFC00000"/>
      </top>
      <bottom style="thick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ck">
        <color rgb="FFC00000"/>
      </bottom>
      <diagonal/>
    </border>
    <border>
      <left style="thin">
        <color rgb="FFC00000"/>
      </left>
      <right style="thick">
        <color rgb="FFC00000"/>
      </right>
      <top style="thin">
        <color rgb="FFC00000"/>
      </top>
      <bottom style="thick">
        <color rgb="FFC00000"/>
      </bottom>
      <diagonal/>
    </border>
    <border>
      <left style="thick">
        <color rgb="FFC00000"/>
      </left>
      <right/>
      <top style="thick">
        <color rgb="FFC00000"/>
      </top>
      <bottom style="thick">
        <color rgb="FFC00000"/>
      </bottom>
      <diagonal/>
    </border>
    <border>
      <left style="thick">
        <color rgb="FFC00000"/>
      </left>
      <right style="thin">
        <color rgb="FFC00000"/>
      </right>
      <top style="thick">
        <color rgb="FFC00000"/>
      </top>
      <bottom style="thick">
        <color rgb="FFC00000"/>
      </bottom>
      <diagonal/>
    </border>
    <border>
      <left style="thin">
        <color rgb="FFC00000"/>
      </left>
      <right style="thin">
        <color rgb="FFC00000"/>
      </right>
      <top style="thick">
        <color rgb="FFC00000"/>
      </top>
      <bottom style="thick">
        <color rgb="FFC00000"/>
      </bottom>
      <diagonal/>
    </border>
    <border>
      <left style="thick">
        <color rgb="FFC00000"/>
      </left>
      <right/>
      <top style="thick">
        <color rgb="FFC00000"/>
      </top>
      <bottom style="thin">
        <color rgb="FFC00000"/>
      </bottom>
      <diagonal/>
    </border>
    <border>
      <left style="thick">
        <color rgb="FFC00000"/>
      </left>
      <right style="thin">
        <color rgb="FFC00000"/>
      </right>
      <top style="thick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thick">
        <color rgb="FFC00000"/>
      </top>
      <bottom style="thin">
        <color rgb="FFC00000"/>
      </bottom>
      <diagonal/>
    </border>
    <border>
      <left style="thick">
        <color rgb="FFC00000"/>
      </left>
      <right style="thin">
        <color rgb="FFC00000"/>
      </right>
      <top/>
      <bottom style="thick">
        <color rgb="FFC00000"/>
      </bottom>
      <diagonal/>
    </border>
    <border>
      <left style="thin">
        <color rgb="FFC00000"/>
      </left>
      <right style="thin">
        <color rgb="FFC00000"/>
      </right>
      <top/>
      <bottom style="thick">
        <color rgb="FFC00000"/>
      </bottom>
      <diagonal/>
    </border>
    <border>
      <left style="thin">
        <color rgb="FFC00000"/>
      </left>
      <right/>
      <top style="thin">
        <color rgb="FFC00000"/>
      </top>
      <bottom style="thick">
        <color rgb="FFC00000"/>
      </bottom>
      <diagonal/>
    </border>
    <border>
      <left/>
      <right style="thick">
        <color rgb="FFC00000"/>
      </right>
      <top style="thin">
        <color rgb="FFC00000"/>
      </top>
      <bottom style="thick">
        <color rgb="FFC00000"/>
      </bottom>
      <diagonal/>
    </border>
    <border>
      <left style="thick">
        <color rgb="FFC00000"/>
      </left>
      <right/>
      <top/>
      <bottom style="thin">
        <color rgb="FFC00000"/>
      </bottom>
      <diagonal/>
    </border>
    <border>
      <left style="thick">
        <color rgb="FFC00000"/>
      </left>
      <right/>
      <top style="thin">
        <color rgb="FFC00000"/>
      </top>
      <bottom style="thin">
        <color rgb="FFC00000"/>
      </bottom>
      <diagonal/>
    </border>
    <border>
      <left style="thin">
        <color rgb="FFC00000"/>
      </left>
      <right/>
      <top/>
      <bottom style="thick">
        <color rgb="FFC00000"/>
      </bottom>
      <diagonal/>
    </border>
    <border>
      <left/>
      <right style="thick">
        <color rgb="FFC00000"/>
      </right>
      <top/>
      <bottom style="thick">
        <color rgb="FFC00000"/>
      </bottom>
      <diagonal/>
    </border>
    <border>
      <left style="thick">
        <color rgb="FFC00000"/>
      </left>
      <right/>
      <top/>
      <bottom style="thick">
        <color rgb="FFC00000"/>
      </bottom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/>
      <right style="thick">
        <color rgb="FFC00000"/>
      </right>
      <top style="thin">
        <color rgb="FFC00000"/>
      </top>
      <bottom style="thin">
        <color rgb="FFC00000"/>
      </bottom>
      <diagonal/>
    </border>
    <border>
      <left style="thick">
        <color rgb="FFC00000"/>
      </left>
      <right/>
      <top style="thin">
        <color rgb="FFC00000"/>
      </top>
      <bottom style="thick">
        <color rgb="FFC00000"/>
      </bottom>
      <diagonal/>
    </border>
    <border>
      <left style="thin">
        <color rgb="FFC00000"/>
      </left>
      <right/>
      <top style="thick">
        <color rgb="FFC00000"/>
      </top>
      <bottom style="thick">
        <color rgb="FFC00000"/>
      </bottom>
      <diagonal/>
    </border>
    <border>
      <left/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/>
      <right style="thick">
        <color rgb="FFC00000"/>
      </right>
      <top/>
      <bottom style="thin">
        <color rgb="FFC00000"/>
      </bottom>
      <diagonal/>
    </border>
    <border>
      <left style="thin">
        <color rgb="FFC00000"/>
      </left>
      <right/>
      <top style="thick">
        <color rgb="FFC00000"/>
      </top>
      <bottom style="thin">
        <color rgb="FFC00000"/>
      </bottom>
      <diagonal/>
    </border>
    <border>
      <left/>
      <right style="thick">
        <color rgb="FFC00000"/>
      </right>
      <top style="thick">
        <color rgb="FFC00000"/>
      </top>
      <bottom style="thin">
        <color rgb="FFC00000"/>
      </bottom>
      <diagonal/>
    </border>
    <border>
      <left style="thin">
        <color rgb="FFC00000"/>
      </left>
      <right/>
      <top style="medium">
        <color rgb="FFC00000"/>
      </top>
      <bottom style="medium">
        <color rgb="FFC00000"/>
      </bottom>
      <diagonal/>
    </border>
    <border>
      <left style="thin">
        <color rgb="FFC00000"/>
      </left>
      <right/>
      <top style="medium">
        <color rgb="FFC00000"/>
      </top>
      <bottom style="thin">
        <color rgb="FFC00000"/>
      </bottom>
      <diagonal/>
    </border>
    <border>
      <left/>
      <right style="thin">
        <color rgb="FFC00000"/>
      </right>
      <top style="medium">
        <color rgb="FFC00000"/>
      </top>
      <bottom style="thin">
        <color rgb="FFC00000"/>
      </bottom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medium">
        <color rgb="FFC00000"/>
      </left>
      <right style="thin">
        <color rgb="FFC00000"/>
      </right>
      <top style="medium">
        <color rgb="FFC00000"/>
      </top>
      <bottom style="medium">
        <color rgb="FFC00000"/>
      </bottom>
      <diagonal/>
    </border>
    <border>
      <left style="medium">
        <color rgb="FFC00000"/>
      </left>
      <right style="thin">
        <color rgb="FFC00000"/>
      </right>
      <top/>
      <bottom style="thin">
        <color rgb="FFC00000"/>
      </bottom>
      <diagonal/>
    </border>
    <border>
      <left/>
      <right style="medium">
        <color rgb="FFC00000"/>
      </right>
      <top style="medium">
        <color rgb="FFC00000"/>
      </top>
      <bottom/>
      <diagonal/>
    </border>
    <border>
      <left style="medium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/>
      <right style="medium">
        <color rgb="FFC00000"/>
      </right>
      <top/>
      <bottom/>
      <diagonal/>
    </border>
    <border>
      <left style="medium">
        <color rgb="FFC00000"/>
      </left>
      <right style="thin">
        <color rgb="FFC00000"/>
      </right>
      <top style="thin">
        <color rgb="FFC00000"/>
      </top>
      <bottom style="medium">
        <color rgb="FFC00000"/>
      </bottom>
      <diagonal/>
    </border>
    <border>
      <left style="medium">
        <color rgb="FFC00000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74">
    <xf numFmtId="0" fontId="0" fillId="0" borderId="0" xfId="0"/>
    <xf numFmtId="0" fontId="7" fillId="0" borderId="1" xfId="0" applyFont="1" applyBorder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left" vertical="center" wrapText="1"/>
    </xf>
    <xf numFmtId="3" fontId="12" fillId="0" borderId="9" xfId="0" applyNumberFormat="1" applyFont="1" applyBorder="1" applyAlignment="1">
      <alignment horizontal="center" vertical="center" wrapText="1"/>
    </xf>
    <xf numFmtId="3" fontId="1" fillId="4" borderId="9" xfId="0" applyNumberFormat="1" applyFont="1" applyFill="1" applyBorder="1"/>
    <xf numFmtId="0" fontId="12" fillId="0" borderId="9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3" fontId="1" fillId="4" borderId="7" xfId="0" applyNumberFormat="1" applyFont="1" applyFill="1" applyBorder="1"/>
    <xf numFmtId="0" fontId="12" fillId="0" borderId="8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 wrapText="1"/>
    </xf>
    <xf numFmtId="3" fontId="1" fillId="4" borderId="8" xfId="0" applyNumberFormat="1" applyFont="1" applyFill="1" applyBorder="1"/>
    <xf numFmtId="3" fontId="1" fillId="0" borderId="9" xfId="0" applyNumberFormat="1" applyFont="1" applyBorder="1" applyAlignment="1">
      <alignment vertical="center"/>
    </xf>
    <xf numFmtId="0" fontId="1" fillId="0" borderId="7" xfId="0" applyFont="1" applyBorder="1" applyAlignment="1">
      <alignment horizontal="left" vertical="center"/>
    </xf>
    <xf numFmtId="3" fontId="1" fillId="0" borderId="7" xfId="0" applyNumberFormat="1" applyFont="1" applyBorder="1" applyAlignment="1">
      <alignment vertical="center"/>
    </xf>
    <xf numFmtId="3" fontId="2" fillId="0" borderId="11" xfId="0" applyNumberFormat="1" applyFont="1" applyBorder="1" applyAlignment="1">
      <alignment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 wrapText="1"/>
    </xf>
    <xf numFmtId="0" fontId="1" fillId="0" borderId="9" xfId="0" applyFont="1" applyBorder="1" applyAlignment="1">
      <alignment horizontal="left" vertical="center"/>
    </xf>
    <xf numFmtId="3" fontId="1" fillId="0" borderId="9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11" fillId="0" borderId="0" xfId="0" applyFont="1" applyAlignment="1">
      <alignment vertical="center" wrapText="1"/>
    </xf>
    <xf numFmtId="164" fontId="7" fillId="0" borderId="6" xfId="1" applyNumberFormat="1" applyFont="1" applyFill="1" applyBorder="1" applyAlignment="1">
      <alignment horizontal="center" vertical="center" wrapText="1"/>
    </xf>
    <xf numFmtId="164" fontId="15" fillId="0" borderId="22" xfId="0" applyNumberFormat="1" applyFont="1" applyBorder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3" fontId="12" fillId="0" borderId="7" xfId="0" applyNumberFormat="1" applyFont="1" applyBorder="1" applyAlignment="1">
      <alignment horizontal="center" vertical="center"/>
    </xf>
    <xf numFmtId="0" fontId="10" fillId="3" borderId="23" xfId="0" applyFont="1" applyFill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164" fontId="7" fillId="0" borderId="25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3" fontId="10" fillId="3" borderId="21" xfId="0" applyNumberFormat="1" applyFont="1" applyFill="1" applyBorder="1" applyAlignment="1">
      <alignment horizontal="center" vertical="center" wrapText="1"/>
    </xf>
    <xf numFmtId="164" fontId="15" fillId="0" borderId="28" xfId="0" applyNumberFormat="1" applyFont="1" applyBorder="1" applyAlignment="1">
      <alignment vertical="center" wrapText="1"/>
    </xf>
    <xf numFmtId="164" fontId="7" fillId="0" borderId="24" xfId="1" applyNumberFormat="1" applyFont="1" applyFill="1" applyBorder="1" applyAlignment="1" applyProtection="1">
      <alignment horizontal="center" vertical="center" wrapText="1"/>
      <protection locked="0"/>
    </xf>
    <xf numFmtId="164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20" fillId="4" borderId="7" xfId="0" applyNumberFormat="1" applyFont="1" applyFill="1" applyBorder="1"/>
    <xf numFmtId="0" fontId="1" fillId="0" borderId="37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1" fillId="0" borderId="39" xfId="0" applyFont="1" applyBorder="1" applyAlignment="1">
      <alignment vertical="center"/>
    </xf>
    <xf numFmtId="0" fontId="1" fillId="0" borderId="40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2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12" fillId="3" borderId="45" xfId="0" applyFont="1" applyFill="1" applyBorder="1" applyAlignment="1">
      <alignment horizontal="left" vertical="center" wrapText="1"/>
    </xf>
    <xf numFmtId="3" fontId="1" fillId="4" borderId="46" xfId="0" applyNumberFormat="1" applyFont="1" applyFill="1" applyBorder="1"/>
    <xf numFmtId="0" fontId="12" fillId="0" borderId="47" xfId="0" applyFont="1" applyBorder="1" applyAlignment="1">
      <alignment horizontal="left" vertical="center" wrapText="1"/>
    </xf>
    <xf numFmtId="0" fontId="12" fillId="0" borderId="48" xfId="0" applyFont="1" applyBorder="1" applyAlignment="1">
      <alignment horizontal="left" vertical="center" wrapText="1"/>
    </xf>
    <xf numFmtId="0" fontId="12" fillId="0" borderId="49" xfId="0" applyFont="1" applyBorder="1" applyAlignment="1">
      <alignment horizontal="center" vertical="center" wrapText="1"/>
    </xf>
    <xf numFmtId="3" fontId="1" fillId="4" borderId="49" xfId="0" applyNumberFormat="1" applyFont="1" applyFill="1" applyBorder="1"/>
    <xf numFmtId="3" fontId="1" fillId="4" borderId="50" xfId="0" applyNumberFormat="1" applyFont="1" applyFill="1" applyBorder="1"/>
    <xf numFmtId="0" fontId="2" fillId="0" borderId="52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3" fontId="1" fillId="0" borderId="55" xfId="0" applyNumberFormat="1" applyFont="1" applyBorder="1" applyAlignment="1">
      <alignment vertical="center"/>
    </xf>
    <xf numFmtId="3" fontId="1" fillId="0" borderId="56" xfId="0" applyNumberFormat="1" applyFont="1" applyBorder="1" applyAlignment="1">
      <alignment vertical="center"/>
    </xf>
    <xf numFmtId="3" fontId="2" fillId="0" borderId="57" xfId="0" applyNumberFormat="1" applyFont="1" applyBorder="1" applyAlignment="1">
      <alignment vertical="center"/>
    </xf>
    <xf numFmtId="3" fontId="2" fillId="0" borderId="58" xfId="0" applyNumberFormat="1" applyFont="1" applyBorder="1" applyAlignment="1">
      <alignment vertical="center"/>
    </xf>
    <xf numFmtId="3" fontId="1" fillId="0" borderId="55" xfId="0" applyNumberFormat="1" applyFont="1" applyBorder="1" applyAlignment="1">
      <alignment horizontal="center" vertical="center"/>
    </xf>
    <xf numFmtId="3" fontId="1" fillId="0" borderId="56" xfId="0" applyNumberFormat="1" applyFont="1" applyBorder="1" applyAlignment="1">
      <alignment horizontal="center" vertical="center"/>
    </xf>
    <xf numFmtId="3" fontId="1" fillId="0" borderId="47" xfId="0" applyNumberFormat="1" applyFont="1" applyBorder="1" applyAlignment="1">
      <alignment horizontal="center" vertical="center"/>
    </xf>
    <xf numFmtId="3" fontId="1" fillId="0" borderId="57" xfId="0" applyNumberFormat="1" applyFont="1" applyBorder="1" applyAlignment="1">
      <alignment horizontal="center" vertical="center"/>
    </xf>
    <xf numFmtId="3" fontId="1" fillId="0" borderId="58" xfId="0" applyNumberFormat="1" applyFont="1" applyBorder="1" applyAlignment="1">
      <alignment horizontal="center" vertical="center"/>
    </xf>
    <xf numFmtId="3" fontId="2" fillId="0" borderId="57" xfId="0" applyNumberFormat="1" applyFont="1" applyBorder="1" applyAlignment="1">
      <alignment horizontal="center" vertical="center"/>
    </xf>
    <xf numFmtId="3" fontId="2" fillId="0" borderId="58" xfId="0" applyNumberFormat="1" applyFont="1" applyBorder="1" applyAlignment="1">
      <alignment horizontal="center" vertical="center"/>
    </xf>
    <xf numFmtId="3" fontId="1" fillId="0" borderId="49" xfId="0" applyNumberFormat="1" applyFont="1" applyBorder="1" applyAlignment="1">
      <alignment horizontal="center" vertical="center"/>
    </xf>
    <xf numFmtId="3" fontId="2" fillId="0" borderId="52" xfId="0" applyNumberFormat="1" applyFont="1" applyBorder="1" applyAlignment="1">
      <alignment horizontal="center" vertical="center"/>
    </xf>
    <xf numFmtId="3" fontId="2" fillId="0" borderId="53" xfId="0" applyNumberFormat="1" applyFont="1" applyBorder="1" applyAlignment="1">
      <alignment horizontal="center" vertical="center"/>
    </xf>
    <xf numFmtId="0" fontId="1" fillId="0" borderId="47" xfId="0" applyFont="1" applyBorder="1" applyAlignment="1">
      <alignment horizontal="left" vertical="center"/>
    </xf>
    <xf numFmtId="0" fontId="1" fillId="0" borderId="48" xfId="0" applyFont="1" applyBorder="1" applyAlignment="1">
      <alignment horizontal="left" vertical="center"/>
    </xf>
    <xf numFmtId="0" fontId="17" fillId="0" borderId="0" xfId="0" applyFont="1" applyAlignment="1">
      <alignment horizontal="right" vertical="center"/>
    </xf>
    <xf numFmtId="3" fontId="17" fillId="0" borderId="52" xfId="0" applyNumberFormat="1" applyFont="1" applyBorder="1" applyAlignment="1">
      <alignment horizontal="center" vertical="center"/>
    </xf>
    <xf numFmtId="3" fontId="17" fillId="0" borderId="53" xfId="0" applyNumberFormat="1" applyFont="1" applyBorder="1" applyAlignment="1">
      <alignment horizontal="center" vertical="center"/>
    </xf>
    <xf numFmtId="0" fontId="1" fillId="0" borderId="45" xfId="0" applyFont="1" applyBorder="1" applyAlignment="1">
      <alignment horizontal="left" vertical="center"/>
    </xf>
    <xf numFmtId="3" fontId="12" fillId="0" borderId="49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59" xfId="0" quotePrefix="1" applyFont="1" applyBorder="1" applyAlignment="1">
      <alignment horizontal="center" vertical="center" wrapText="1"/>
    </xf>
    <xf numFmtId="0" fontId="1" fillId="0" borderId="60" xfId="0" quotePrefix="1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0" borderId="64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1" fillId="0" borderId="54" xfId="0" applyFont="1" applyBorder="1" applyAlignment="1">
      <alignment vertical="center"/>
    </xf>
    <xf numFmtId="0" fontId="23" fillId="0" borderId="52" xfId="0" applyFont="1" applyBorder="1" applyAlignment="1">
      <alignment horizontal="center" vertical="center" wrapText="1"/>
    </xf>
    <xf numFmtId="0" fontId="1" fillId="0" borderId="62" xfId="0" applyFont="1" applyBorder="1" applyAlignment="1">
      <alignment vertical="center"/>
    </xf>
    <xf numFmtId="0" fontId="1" fillId="0" borderId="65" xfId="0" applyFont="1" applyBorder="1" applyAlignment="1">
      <alignment vertical="center"/>
    </xf>
    <xf numFmtId="0" fontId="1" fillId="0" borderId="61" xfId="0" applyFont="1" applyBorder="1" applyAlignment="1">
      <alignment vertical="center"/>
    </xf>
    <xf numFmtId="0" fontId="1" fillId="0" borderId="69" xfId="0" applyFont="1" applyBorder="1" applyAlignment="1">
      <alignment vertical="center"/>
    </xf>
    <xf numFmtId="0" fontId="1" fillId="0" borderId="73" xfId="0" quotePrefix="1" applyFont="1" applyBorder="1" applyAlignment="1">
      <alignment vertical="center" wrapText="1"/>
    </xf>
    <xf numFmtId="0" fontId="1" fillId="0" borderId="74" xfId="0" quotePrefix="1" applyFont="1" applyBorder="1" applyAlignment="1">
      <alignment vertical="center" wrapText="1"/>
    </xf>
    <xf numFmtId="3" fontId="12" fillId="4" borderId="7" xfId="0" applyNumberFormat="1" applyFont="1" applyFill="1" applyBorder="1"/>
    <xf numFmtId="0" fontId="1" fillId="0" borderId="45" xfId="0" applyFont="1" applyBorder="1" applyAlignment="1">
      <alignment horizontal="left" vertical="center" wrapText="1"/>
    </xf>
    <xf numFmtId="3" fontId="2" fillId="0" borderId="7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12" fillId="0" borderId="8" xfId="0" applyNumberFormat="1" applyFont="1" applyBorder="1" applyAlignment="1">
      <alignment horizontal="center" vertical="center" wrapText="1"/>
    </xf>
    <xf numFmtId="0" fontId="2" fillId="0" borderId="35" xfId="0" applyFont="1" applyBorder="1" applyAlignment="1">
      <alignment vertical="center" wrapText="1"/>
    </xf>
    <xf numFmtId="0" fontId="2" fillId="0" borderId="81" xfId="0" applyFont="1" applyBorder="1" applyAlignment="1">
      <alignment horizontal="center" vertical="center" wrapText="1"/>
    </xf>
    <xf numFmtId="0" fontId="12" fillId="3" borderId="82" xfId="0" applyFont="1" applyFill="1" applyBorder="1" applyAlignment="1">
      <alignment horizontal="left" vertical="center" wrapText="1"/>
    </xf>
    <xf numFmtId="0" fontId="12" fillId="0" borderId="84" xfId="0" applyFont="1" applyBorder="1" applyAlignment="1">
      <alignment horizontal="left" vertical="center" wrapText="1"/>
    </xf>
    <xf numFmtId="0" fontId="12" fillId="0" borderId="86" xfId="0" applyFont="1" applyBorder="1" applyAlignment="1">
      <alignment horizontal="left" vertical="center" wrapText="1"/>
    </xf>
    <xf numFmtId="0" fontId="1" fillId="0" borderId="87" xfId="0" applyFont="1" applyBorder="1" applyAlignment="1">
      <alignment horizontal="center" vertical="center" wrapText="1"/>
    </xf>
    <xf numFmtId="0" fontId="1" fillId="0" borderId="85" xfId="0" applyFont="1" applyBorder="1" applyAlignment="1">
      <alignment horizontal="center" vertical="center" wrapText="1"/>
    </xf>
    <xf numFmtId="0" fontId="1" fillId="0" borderId="76" xfId="0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3" fontId="10" fillId="3" borderId="6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0" borderId="15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/>
    </xf>
    <xf numFmtId="0" fontId="1" fillId="0" borderId="7" xfId="0" quotePrefix="1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66" xfId="0" quotePrefix="1" applyFont="1" applyBorder="1" applyAlignment="1">
      <alignment horizontal="center" vertical="center" wrapText="1"/>
    </xf>
    <xf numFmtId="0" fontId="1" fillId="0" borderId="79" xfId="0" quotePrefix="1" applyFont="1" applyBorder="1" applyAlignment="1">
      <alignment horizontal="center" vertical="center" wrapText="1"/>
    </xf>
    <xf numFmtId="0" fontId="1" fillId="0" borderId="67" xfId="0" quotePrefix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1" fillId="0" borderId="76" xfId="0" quotePrefix="1" applyFont="1" applyBorder="1" applyAlignment="1">
      <alignment horizontal="center" vertical="center" wrapText="1"/>
    </xf>
    <xf numFmtId="0" fontId="1" fillId="0" borderId="38" xfId="0" quotePrefix="1" applyFont="1" applyBorder="1" applyAlignment="1">
      <alignment horizontal="center" vertical="center" wrapText="1"/>
    </xf>
    <xf numFmtId="0" fontId="1" fillId="0" borderId="77" xfId="0" quotePrefix="1" applyFont="1" applyBorder="1" applyAlignment="1">
      <alignment horizontal="center" vertical="center" wrapText="1"/>
    </xf>
    <xf numFmtId="0" fontId="1" fillId="0" borderId="19" xfId="0" quotePrefix="1" applyFont="1" applyBorder="1" applyAlignment="1">
      <alignment horizontal="center" vertical="center" wrapText="1"/>
    </xf>
    <xf numFmtId="0" fontId="1" fillId="0" borderId="20" xfId="0" quotePrefix="1" applyFont="1" applyBorder="1" applyAlignment="1">
      <alignment horizontal="center" vertical="center" wrapText="1"/>
    </xf>
    <xf numFmtId="0" fontId="1" fillId="0" borderId="70" xfId="0" quotePrefix="1" applyFont="1" applyBorder="1" applyAlignment="1">
      <alignment horizontal="center" vertical="center" wrapText="1"/>
    </xf>
    <xf numFmtId="0" fontId="1" fillId="0" borderId="71" xfId="0" quotePrefix="1" applyFont="1" applyBorder="1" applyAlignment="1">
      <alignment horizontal="center" vertical="center" wrapText="1"/>
    </xf>
    <xf numFmtId="0" fontId="2" fillId="0" borderId="70" xfId="0" applyFont="1" applyBorder="1" applyAlignment="1">
      <alignment horizontal="center" vertical="center" wrapText="1"/>
    </xf>
    <xf numFmtId="0" fontId="2" fillId="0" borderId="71" xfId="0" applyFont="1" applyBorder="1" applyAlignment="1">
      <alignment horizontal="center" vertical="center" wrapText="1"/>
    </xf>
    <xf numFmtId="0" fontId="1" fillId="0" borderId="72" xfId="0" quotePrefix="1" applyFont="1" applyBorder="1" applyAlignment="1">
      <alignment horizontal="center" vertical="center" wrapText="1"/>
    </xf>
    <xf numFmtId="0" fontId="1" fillId="0" borderId="68" xfId="0" quotePrefix="1" applyFont="1" applyBorder="1" applyAlignment="1">
      <alignment horizontal="center" vertical="center" wrapText="1"/>
    </xf>
    <xf numFmtId="0" fontId="1" fillId="0" borderId="59" xfId="0" quotePrefix="1" applyFont="1" applyBorder="1" applyAlignment="1">
      <alignment horizontal="center" vertical="center" wrapText="1"/>
    </xf>
    <xf numFmtId="0" fontId="1" fillId="0" borderId="60" xfId="0" quotePrefix="1" applyFont="1" applyBorder="1" applyAlignment="1">
      <alignment horizontal="center" vertical="center" wrapText="1"/>
    </xf>
    <xf numFmtId="3" fontId="1" fillId="0" borderId="59" xfId="0" applyNumberFormat="1" applyFont="1" applyBorder="1" applyAlignment="1">
      <alignment horizontal="center" vertical="center"/>
    </xf>
    <xf numFmtId="3" fontId="1" fillId="0" borderId="60" xfId="0" applyNumberFormat="1" applyFont="1" applyBorder="1" applyAlignment="1">
      <alignment horizontal="center" vertical="center"/>
    </xf>
    <xf numFmtId="3" fontId="14" fillId="0" borderId="70" xfId="0" applyNumberFormat="1" applyFont="1" applyBorder="1" applyAlignment="1">
      <alignment horizontal="center" vertical="center"/>
    </xf>
    <xf numFmtId="3" fontId="14" fillId="0" borderId="71" xfId="0" applyNumberFormat="1" applyFont="1" applyBorder="1" applyAlignment="1">
      <alignment horizontal="center" vertical="center"/>
    </xf>
    <xf numFmtId="0" fontId="1" fillId="0" borderId="73" xfId="0" quotePrefix="1" applyFont="1" applyBorder="1" applyAlignment="1">
      <alignment horizontal="center" vertical="center" wrapText="1"/>
    </xf>
    <xf numFmtId="0" fontId="1" fillId="0" borderId="74" xfId="0" quotePrefix="1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3" fontId="22" fillId="0" borderId="30" xfId="0" applyNumberFormat="1" applyFont="1" applyBorder="1" applyAlignment="1">
      <alignment horizontal="center" vertical="center" wrapText="1"/>
    </xf>
    <xf numFmtId="3" fontId="22" fillId="0" borderId="31" xfId="0" applyNumberFormat="1" applyFont="1" applyBorder="1" applyAlignment="1">
      <alignment horizontal="center" vertical="center" wrapText="1"/>
    </xf>
    <xf numFmtId="3" fontId="22" fillId="0" borderId="83" xfId="0" applyNumberFormat="1" applyFont="1" applyBorder="1" applyAlignment="1">
      <alignment horizontal="center" vertical="center" wrapText="1"/>
    </xf>
    <xf numFmtId="3" fontId="22" fillId="0" borderId="32" xfId="0" applyNumberFormat="1" applyFont="1" applyBorder="1" applyAlignment="1">
      <alignment horizontal="center" vertical="center" wrapText="1"/>
    </xf>
    <xf numFmtId="3" fontId="22" fillId="0" borderId="0" xfId="0" applyNumberFormat="1" applyFont="1" applyAlignment="1">
      <alignment horizontal="center" vertical="center" wrapText="1"/>
    </xf>
    <xf numFmtId="3" fontId="22" fillId="0" borderId="85" xfId="0" applyNumberFormat="1" applyFont="1" applyBorder="1" applyAlignment="1">
      <alignment horizontal="center" vertical="center" wrapText="1"/>
    </xf>
    <xf numFmtId="3" fontId="22" fillId="0" borderId="33" xfId="0" applyNumberFormat="1" applyFont="1" applyBorder="1" applyAlignment="1">
      <alignment horizontal="center" vertical="center" wrapText="1"/>
    </xf>
    <xf numFmtId="3" fontId="22" fillId="0" borderId="34" xfId="0" applyNumberFormat="1" applyFont="1" applyBorder="1" applyAlignment="1">
      <alignment horizontal="center" vertical="center" wrapText="1"/>
    </xf>
    <xf numFmtId="3" fontId="22" fillId="0" borderId="41" xfId="0" applyNumberFormat="1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"/>
  <sheetViews>
    <sheetView topLeftCell="A4" zoomScaleNormal="100" workbookViewId="0">
      <selection activeCell="D28" sqref="D28"/>
    </sheetView>
  </sheetViews>
  <sheetFormatPr baseColWidth="10" defaultColWidth="11.453125" defaultRowHeight="14" x14ac:dyDescent="0.3"/>
  <cols>
    <col min="1" max="1" width="68.54296875" style="2" customWidth="1"/>
    <col min="2" max="3" width="22.54296875" style="2" customWidth="1"/>
    <col min="4" max="4" width="15.54296875" style="2" customWidth="1"/>
    <col min="5" max="5" width="16.90625" style="2" customWidth="1"/>
    <col min="6" max="16384" width="11.453125" style="2"/>
  </cols>
  <sheetData>
    <row r="1" spans="1:5" ht="14.5" thickBot="1" x14ac:dyDescent="0.35"/>
    <row r="2" spans="1:5" ht="39.75" customHeight="1" thickBot="1" x14ac:dyDescent="0.35">
      <c r="A2" s="129" t="s">
        <v>41</v>
      </c>
      <c r="B2" s="130"/>
      <c r="C2" s="130"/>
      <c r="D2" s="130"/>
      <c r="E2" s="131"/>
    </row>
    <row r="4" spans="1:5" ht="8.15" customHeight="1" thickBot="1" x14ac:dyDescent="0.35">
      <c r="A4" s="128"/>
      <c r="B4" s="128"/>
      <c r="C4" s="128"/>
      <c r="D4" s="128"/>
      <c r="E4" s="128"/>
    </row>
    <row r="5" spans="1:5" s="3" customFormat="1" ht="63.9" customHeight="1" thickBot="1" x14ac:dyDescent="0.4">
      <c r="A5" s="45" t="s">
        <v>31</v>
      </c>
      <c r="B5" s="46" t="s">
        <v>42</v>
      </c>
      <c r="C5" s="47" t="s">
        <v>43</v>
      </c>
      <c r="D5" s="46" t="s">
        <v>44</v>
      </c>
      <c r="E5" s="48" t="s">
        <v>37</v>
      </c>
    </row>
    <row r="6" spans="1:5" s="3" customFormat="1" ht="29" customHeight="1" x14ac:dyDescent="0.35">
      <c r="A6" s="43" t="s">
        <v>26</v>
      </c>
      <c r="B6" s="44"/>
      <c r="C6" s="44"/>
      <c r="D6" s="54"/>
      <c r="E6" s="49">
        <f>D6*1.2</f>
        <v>0</v>
      </c>
    </row>
    <row r="7" spans="1:5" s="3" customFormat="1" ht="24" customHeight="1" x14ac:dyDescent="0.35">
      <c r="A7" s="7" t="s">
        <v>27</v>
      </c>
      <c r="B7" s="1"/>
      <c r="C7" s="1"/>
      <c r="D7" s="55"/>
      <c r="E7" s="50">
        <f>D7*1.2</f>
        <v>0</v>
      </c>
    </row>
    <row r="8" spans="1:5" s="3" customFormat="1" ht="24" customHeight="1" x14ac:dyDescent="0.35">
      <c r="A8" s="7" t="s">
        <v>47</v>
      </c>
      <c r="B8" s="1"/>
      <c r="C8" s="1"/>
      <c r="D8" s="55"/>
      <c r="E8" s="50">
        <f t="shared" ref="E8:E15" si="0">D8*1.2</f>
        <v>0</v>
      </c>
    </row>
    <row r="9" spans="1:5" s="3" customFormat="1" ht="24" customHeight="1" x14ac:dyDescent="0.35">
      <c r="A9" s="7" t="s">
        <v>28</v>
      </c>
      <c r="B9" s="1"/>
      <c r="C9" s="1"/>
      <c r="D9" s="55"/>
      <c r="E9" s="50">
        <f t="shared" si="0"/>
        <v>0</v>
      </c>
    </row>
    <row r="10" spans="1:5" ht="24" customHeight="1" x14ac:dyDescent="0.3">
      <c r="A10" s="7" t="s">
        <v>17</v>
      </c>
      <c r="B10" s="35"/>
      <c r="C10" s="35"/>
      <c r="D10" s="55"/>
      <c r="E10" s="50">
        <f t="shared" si="0"/>
        <v>0</v>
      </c>
    </row>
    <row r="11" spans="1:5" ht="29.25" customHeight="1" x14ac:dyDescent="0.3">
      <c r="A11" s="7" t="s">
        <v>33</v>
      </c>
      <c r="B11" s="35"/>
      <c r="C11" s="35"/>
      <c r="D11" s="55"/>
      <c r="E11" s="50">
        <f t="shared" si="0"/>
        <v>0</v>
      </c>
    </row>
    <row r="12" spans="1:5" ht="24" customHeight="1" x14ac:dyDescent="0.3">
      <c r="A12" s="7" t="s">
        <v>34</v>
      </c>
      <c r="B12" s="35"/>
      <c r="C12" s="35"/>
      <c r="D12" s="55"/>
      <c r="E12" s="50">
        <f t="shared" si="0"/>
        <v>0</v>
      </c>
    </row>
    <row r="13" spans="1:5" ht="24" customHeight="1" x14ac:dyDescent="0.3">
      <c r="A13" s="7" t="s">
        <v>35</v>
      </c>
      <c r="B13" s="35"/>
      <c r="C13" s="35"/>
      <c r="D13" s="55"/>
      <c r="E13" s="50">
        <f t="shared" si="0"/>
        <v>0</v>
      </c>
    </row>
    <row r="14" spans="1:5" s="3" customFormat="1" ht="29" customHeight="1" x14ac:dyDescent="0.35">
      <c r="A14" s="7" t="s">
        <v>29</v>
      </c>
      <c r="B14" s="1"/>
      <c r="C14" s="1"/>
      <c r="D14" s="55"/>
      <c r="E14" s="50">
        <f t="shared" si="0"/>
        <v>0</v>
      </c>
    </row>
    <row r="15" spans="1:5" ht="24" customHeight="1" thickBot="1" x14ac:dyDescent="0.35">
      <c r="A15" s="8" t="s">
        <v>30</v>
      </c>
      <c r="B15" s="36"/>
      <c r="C15" s="36"/>
      <c r="D15" s="56"/>
      <c r="E15" s="51">
        <f t="shared" si="0"/>
        <v>0</v>
      </c>
    </row>
    <row r="16" spans="1:5" ht="9.75" customHeight="1" x14ac:dyDescent="0.35">
      <c r="E16" s="28"/>
    </row>
    <row r="17" spans="1:6" ht="15.75" customHeight="1" x14ac:dyDescent="0.3">
      <c r="A17" s="127" t="s">
        <v>32</v>
      </c>
      <c r="B17" s="127"/>
      <c r="C17" s="127"/>
      <c r="D17" s="127"/>
      <c r="E17" s="127"/>
    </row>
    <row r="18" spans="1:6" ht="15.75" customHeight="1" x14ac:dyDescent="0.3">
      <c r="A18" s="127" t="s">
        <v>0</v>
      </c>
      <c r="B18" s="127"/>
      <c r="C18" s="127"/>
      <c r="D18" s="127"/>
      <c r="E18" s="127"/>
      <c r="F18" s="29"/>
    </row>
    <row r="19" spans="1:6" ht="14.5" x14ac:dyDescent="0.35">
      <c r="E19" s="28"/>
    </row>
    <row r="20" spans="1:6" x14ac:dyDescent="0.3">
      <c r="A20" s="4" t="s">
        <v>24</v>
      </c>
    </row>
    <row r="21" spans="1:6" x14ac:dyDescent="0.3">
      <c r="A21" s="5" t="s">
        <v>25</v>
      </c>
    </row>
  </sheetData>
  <sheetProtection algorithmName="SHA-512" hashValue="YFgmZoYke+xC9ze2ANxeK4UHkuMAgvRFrWCnlbndC6LSOB5GrSMvGMDkVhIugOtr95VzK1ipT2d40/nybS5vyQ==" saltValue="NiVxv3atPX/+QjuJ8G4lFQ==" spinCount="100000" sheet="1" objects="1" scenarios="1"/>
  <protectedRanges>
    <protectedRange sqref="B6:D15" name="Plage1"/>
  </protectedRanges>
  <mergeCells count="4">
    <mergeCell ref="A18:E18"/>
    <mergeCell ref="A4:E4"/>
    <mergeCell ref="A17:E17"/>
    <mergeCell ref="A2:E2"/>
  </mergeCells>
  <printOptions horizontalCentered="1"/>
  <pageMargins left="0.70866141732283472" right="0.70866141732283472" top="0.94488188976377963" bottom="0.74803149606299213" header="0.31496062992125984" footer="0.31496062992125984"/>
  <pageSetup paperSize="9" scale="89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DEA00-B92A-4E1F-9867-A1C289C6C30F}">
  <dimension ref="A1:H15"/>
  <sheetViews>
    <sheetView workbookViewId="0">
      <selection activeCell="J16" sqref="J16"/>
    </sheetView>
  </sheetViews>
  <sheetFormatPr baseColWidth="10" defaultColWidth="11.54296875" defaultRowHeight="12.5" x14ac:dyDescent="0.35"/>
  <cols>
    <col min="1" max="1" width="57.08984375" style="9" bestFit="1" customWidth="1"/>
    <col min="2" max="2" width="11.08984375" style="9" customWidth="1"/>
    <col min="3" max="5" width="9.81640625" style="9" customWidth="1"/>
    <col min="6" max="8" width="10.54296875" style="9" customWidth="1"/>
    <col min="9" max="16384" width="11.54296875" style="9"/>
  </cols>
  <sheetData>
    <row r="1" spans="1:8" ht="22.5" customHeight="1" thickBot="1" x14ac:dyDescent="0.4">
      <c r="A1" s="10" t="s">
        <v>73</v>
      </c>
      <c r="B1" s="10" t="s">
        <v>10</v>
      </c>
      <c r="C1" s="10" t="s">
        <v>1</v>
      </c>
      <c r="D1" s="10" t="s">
        <v>4</v>
      </c>
      <c r="E1" s="10" t="s">
        <v>5</v>
      </c>
      <c r="F1" s="10" t="s">
        <v>6</v>
      </c>
      <c r="G1" s="10" t="s">
        <v>7</v>
      </c>
      <c r="H1" s="10" t="s">
        <v>8</v>
      </c>
    </row>
    <row r="2" spans="1:8" ht="27.5" customHeight="1" x14ac:dyDescent="0.25">
      <c r="A2" s="11" t="s">
        <v>72</v>
      </c>
      <c r="B2" s="12">
        <f t="shared" ref="B2:B9" si="0">SUM(C2:H2)</f>
        <v>4</v>
      </c>
      <c r="C2" s="14">
        <v>4</v>
      </c>
      <c r="D2" s="14">
        <v>0</v>
      </c>
      <c r="E2" s="17"/>
      <c r="F2" s="17"/>
      <c r="G2" s="17"/>
      <c r="H2" s="17"/>
    </row>
    <row r="3" spans="1:8" ht="17" customHeight="1" x14ac:dyDescent="0.25">
      <c r="A3" s="15" t="s">
        <v>19</v>
      </c>
      <c r="B3" s="16">
        <f t="shared" si="0"/>
        <v>1</v>
      </c>
      <c r="C3" s="16">
        <v>1</v>
      </c>
      <c r="D3" s="16">
        <v>0</v>
      </c>
      <c r="E3" s="17"/>
      <c r="F3" s="17"/>
      <c r="G3" s="17"/>
      <c r="H3" s="17"/>
    </row>
    <row r="4" spans="1:8" ht="17" customHeight="1" x14ac:dyDescent="0.25">
      <c r="A4" s="15" t="s">
        <v>18</v>
      </c>
      <c r="B4" s="16">
        <f t="shared" si="0"/>
        <v>2</v>
      </c>
      <c r="C4" s="16">
        <v>2</v>
      </c>
      <c r="D4" s="16">
        <v>0</v>
      </c>
      <c r="E4" s="17"/>
      <c r="F4" s="17"/>
      <c r="G4" s="17"/>
      <c r="H4" s="17"/>
    </row>
    <row r="5" spans="1:8" ht="17" customHeight="1" x14ac:dyDescent="0.25">
      <c r="A5" s="15" t="s">
        <v>17</v>
      </c>
      <c r="B5" s="16">
        <f t="shared" si="0"/>
        <v>0</v>
      </c>
      <c r="C5" s="16">
        <v>0</v>
      </c>
      <c r="D5" s="16">
        <v>0</v>
      </c>
      <c r="E5" s="17"/>
      <c r="F5" s="17"/>
      <c r="G5" s="17"/>
      <c r="H5" s="17"/>
    </row>
    <row r="6" spans="1:8" ht="17" customHeight="1" x14ac:dyDescent="0.25">
      <c r="A6" s="15" t="s">
        <v>14</v>
      </c>
      <c r="B6" s="16">
        <f t="shared" si="0"/>
        <v>4</v>
      </c>
      <c r="C6" s="16">
        <v>4</v>
      </c>
      <c r="D6" s="16">
        <v>0</v>
      </c>
      <c r="E6" s="17"/>
      <c r="F6" s="17"/>
      <c r="G6" s="17"/>
      <c r="H6" s="17"/>
    </row>
    <row r="7" spans="1:8" ht="17" customHeight="1" x14ac:dyDescent="0.25">
      <c r="A7" s="15" t="s">
        <v>15</v>
      </c>
      <c r="B7" s="16">
        <f t="shared" si="0"/>
        <v>2</v>
      </c>
      <c r="C7" s="16">
        <v>2</v>
      </c>
      <c r="D7" s="16">
        <v>0</v>
      </c>
      <c r="E7" s="17"/>
      <c r="F7" s="17"/>
      <c r="G7" s="17"/>
      <c r="H7" s="17"/>
    </row>
    <row r="8" spans="1:8" ht="17" customHeight="1" x14ac:dyDescent="0.25">
      <c r="A8" s="15" t="s">
        <v>16</v>
      </c>
      <c r="B8" s="16">
        <f t="shared" si="0"/>
        <v>0</v>
      </c>
      <c r="C8" s="16">
        <v>0</v>
      </c>
      <c r="D8" s="16">
        <v>0</v>
      </c>
      <c r="E8" s="17"/>
      <c r="F8" s="17"/>
      <c r="G8" s="17"/>
      <c r="H8" s="17"/>
    </row>
    <row r="9" spans="1:8" ht="17" customHeight="1" thickBot="1" x14ac:dyDescent="0.3">
      <c r="A9" s="18" t="s">
        <v>22</v>
      </c>
      <c r="B9" s="19">
        <f t="shared" si="0"/>
        <v>0</v>
      </c>
      <c r="C9" s="19">
        <v>0</v>
      </c>
      <c r="D9" s="19">
        <v>0</v>
      </c>
      <c r="E9" s="20"/>
      <c r="F9" s="20"/>
      <c r="G9" s="20"/>
      <c r="H9" s="20"/>
    </row>
    <row r="10" spans="1:8" ht="13" thickBot="1" x14ac:dyDescent="0.4"/>
    <row r="11" spans="1:8" ht="39.5" customHeight="1" thickTop="1" thickBot="1" x14ac:dyDescent="0.4">
      <c r="A11" s="100" t="s">
        <v>86</v>
      </c>
      <c r="B11" s="75" t="s">
        <v>9</v>
      </c>
      <c r="C11" s="75" t="s">
        <v>12</v>
      </c>
      <c r="D11" s="75" t="s">
        <v>11</v>
      </c>
      <c r="E11" s="75" t="s">
        <v>20</v>
      </c>
      <c r="F11" s="75" t="s">
        <v>13</v>
      </c>
      <c r="G11" s="150" t="s">
        <v>21</v>
      </c>
      <c r="H11" s="151"/>
    </row>
    <row r="12" spans="1:8" ht="16" customHeight="1" thickTop="1" x14ac:dyDescent="0.35">
      <c r="A12" s="108" t="s">
        <v>1</v>
      </c>
      <c r="B12" s="31">
        <v>4</v>
      </c>
      <c r="C12" s="31">
        <v>1</v>
      </c>
      <c r="D12" s="31">
        <v>60</v>
      </c>
      <c r="E12" s="31">
        <v>1</v>
      </c>
      <c r="F12" s="31">
        <v>15</v>
      </c>
      <c r="G12" s="110"/>
      <c r="H12" s="111"/>
    </row>
    <row r="13" spans="1:8" ht="16" customHeight="1" thickBot="1" x14ac:dyDescent="0.4">
      <c r="A13" s="109" t="s">
        <v>4</v>
      </c>
      <c r="B13" s="87">
        <v>0</v>
      </c>
      <c r="C13" s="87">
        <v>0</v>
      </c>
      <c r="D13" s="87">
        <v>0</v>
      </c>
      <c r="E13" s="87">
        <v>1</v>
      </c>
      <c r="F13" s="87">
        <v>60</v>
      </c>
      <c r="G13" s="98"/>
      <c r="H13" s="99"/>
    </row>
    <row r="14" spans="1:8" ht="15.5" customHeight="1" thickTop="1" thickBot="1" x14ac:dyDescent="0.4">
      <c r="B14" s="88">
        <f>SUM(B12:B13)</f>
        <v>4</v>
      </c>
      <c r="C14" s="89">
        <f>SUM(C12:C13)</f>
        <v>1</v>
      </c>
      <c r="D14" s="89">
        <f>SUM(D12:D13)</f>
        <v>60</v>
      </c>
      <c r="E14" s="89">
        <f>SUM(E12:E13)</f>
        <v>2</v>
      </c>
      <c r="F14" s="89">
        <f>SUM(F12:F13)</f>
        <v>75</v>
      </c>
      <c r="G14" s="148"/>
      <c r="H14" s="149"/>
    </row>
    <row r="15" spans="1:8" ht="13" thickTop="1" x14ac:dyDescent="0.35"/>
  </sheetData>
  <mergeCells count="2">
    <mergeCell ref="G11:H11"/>
    <mergeCell ref="G14:H14"/>
  </mergeCells>
  <printOptions horizontalCentered="1"/>
  <pageMargins left="0.31496062992125984" right="0.31496062992125984" top="0.94488188976377963" bottom="0.74803149606299213" header="0.31496062992125984" footer="0.31496062992125984"/>
  <pageSetup paperSize="9" scale="90" orientation="landscape" r:id="rId1"/>
  <headerFooter>
    <oddHeader>&amp;C&amp;"-,Gras"&amp;16SCI ENTREPRSISES +&amp;R&amp;"-,Gras"&amp;12&amp;KC00000INFORMATIONS RELATIVES AUX BATIMENTS
ET EQUIPEMENTS SANITAIRES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A7AE7-52B9-43A6-A424-6BED5243881D}">
  <dimension ref="A1:G13"/>
  <sheetViews>
    <sheetView workbookViewId="0">
      <selection activeCell="G24" sqref="G24"/>
    </sheetView>
  </sheetViews>
  <sheetFormatPr baseColWidth="10" defaultColWidth="11.54296875" defaultRowHeight="12.5" x14ac:dyDescent="0.35"/>
  <cols>
    <col min="1" max="1" width="71.08984375" style="9" bestFit="1" customWidth="1"/>
    <col min="2" max="2" width="10.6328125" style="9" customWidth="1"/>
    <col min="3" max="5" width="9.81640625" style="9" customWidth="1"/>
    <col min="6" max="7" width="10.54296875" style="9" customWidth="1"/>
    <col min="8" max="16384" width="11.54296875" style="9"/>
  </cols>
  <sheetData>
    <row r="1" spans="1:7" ht="20.5" customHeight="1" thickBot="1" x14ac:dyDescent="0.4">
      <c r="A1" s="118" t="s">
        <v>74</v>
      </c>
      <c r="B1" s="10" t="s">
        <v>10</v>
      </c>
      <c r="C1" s="10" t="s">
        <v>1</v>
      </c>
      <c r="D1" s="10" t="s">
        <v>4</v>
      </c>
      <c r="E1" s="10" t="s">
        <v>5</v>
      </c>
      <c r="F1" s="10" t="s">
        <v>6</v>
      </c>
      <c r="G1" s="103" t="s">
        <v>7</v>
      </c>
    </row>
    <row r="2" spans="1:7" ht="20" customHeight="1" x14ac:dyDescent="0.35">
      <c r="A2" s="119" t="s">
        <v>23</v>
      </c>
      <c r="B2" s="164" t="s">
        <v>75</v>
      </c>
      <c r="C2" s="165"/>
      <c r="D2" s="165"/>
      <c r="E2" s="165"/>
      <c r="F2" s="165"/>
      <c r="G2" s="166"/>
    </row>
    <row r="3" spans="1:7" ht="20" customHeight="1" x14ac:dyDescent="0.35">
      <c r="A3" s="120" t="s">
        <v>19</v>
      </c>
      <c r="B3" s="167"/>
      <c r="C3" s="168"/>
      <c r="D3" s="168"/>
      <c r="E3" s="168"/>
      <c r="F3" s="168"/>
      <c r="G3" s="169"/>
    </row>
    <row r="4" spans="1:7" ht="20" customHeight="1" x14ac:dyDescent="0.35">
      <c r="A4" s="120" t="s">
        <v>18</v>
      </c>
      <c r="B4" s="167"/>
      <c r="C4" s="168"/>
      <c r="D4" s="168"/>
      <c r="E4" s="168"/>
      <c r="F4" s="168"/>
      <c r="G4" s="169"/>
    </row>
    <row r="5" spans="1:7" ht="20" customHeight="1" x14ac:dyDescent="0.35">
      <c r="A5" s="120" t="s">
        <v>17</v>
      </c>
      <c r="B5" s="167"/>
      <c r="C5" s="168"/>
      <c r="D5" s="168"/>
      <c r="E5" s="168"/>
      <c r="F5" s="168"/>
      <c r="G5" s="169"/>
    </row>
    <row r="6" spans="1:7" ht="20" customHeight="1" x14ac:dyDescent="0.35">
      <c r="A6" s="120" t="s">
        <v>14</v>
      </c>
      <c r="B6" s="167"/>
      <c r="C6" s="168"/>
      <c r="D6" s="168"/>
      <c r="E6" s="168"/>
      <c r="F6" s="168"/>
      <c r="G6" s="169"/>
    </row>
    <row r="7" spans="1:7" ht="20" customHeight="1" x14ac:dyDescent="0.35">
      <c r="A7" s="120" t="s">
        <v>15</v>
      </c>
      <c r="B7" s="167"/>
      <c r="C7" s="168"/>
      <c r="D7" s="168"/>
      <c r="E7" s="168"/>
      <c r="F7" s="168"/>
      <c r="G7" s="169"/>
    </row>
    <row r="8" spans="1:7" ht="20" customHeight="1" x14ac:dyDescent="0.35">
      <c r="A8" s="120" t="s">
        <v>16</v>
      </c>
      <c r="B8" s="167"/>
      <c r="C8" s="168"/>
      <c r="D8" s="168"/>
      <c r="E8" s="168"/>
      <c r="F8" s="168"/>
      <c r="G8" s="169"/>
    </row>
    <row r="9" spans="1:7" ht="20" customHeight="1" thickBot="1" x14ac:dyDescent="0.4">
      <c r="A9" s="121" t="s">
        <v>22</v>
      </c>
      <c r="B9" s="170"/>
      <c r="C9" s="171"/>
      <c r="D9" s="171"/>
      <c r="E9" s="171"/>
      <c r="F9" s="171"/>
      <c r="G9" s="172"/>
    </row>
    <row r="10" spans="1:7" ht="13" thickBot="1" x14ac:dyDescent="0.4">
      <c r="A10" s="122"/>
      <c r="G10" s="123"/>
    </row>
    <row r="11" spans="1:7" ht="39.5" customHeight="1" thickBot="1" x14ac:dyDescent="0.4">
      <c r="A11" s="117" t="s">
        <v>76</v>
      </c>
      <c r="B11" s="10" t="s">
        <v>11</v>
      </c>
      <c r="C11" s="10" t="s">
        <v>20</v>
      </c>
      <c r="D11" s="10" t="s">
        <v>13</v>
      </c>
      <c r="E11" s="140" t="s">
        <v>21</v>
      </c>
      <c r="F11" s="141"/>
      <c r="G11" s="173"/>
    </row>
    <row r="12" spans="1:7" ht="20" customHeight="1" x14ac:dyDescent="0.35">
      <c r="A12" s="58" t="s">
        <v>1</v>
      </c>
      <c r="B12" s="124"/>
      <c r="C12" s="59"/>
      <c r="D12" s="59"/>
      <c r="E12" s="59"/>
      <c r="F12" s="59"/>
      <c r="G12" s="60"/>
    </row>
    <row r="13" spans="1:7" ht="20" customHeight="1" thickBot="1" x14ac:dyDescent="0.4">
      <c r="A13" s="61" t="s">
        <v>4</v>
      </c>
      <c r="B13" s="125"/>
      <c r="C13" s="62"/>
      <c r="D13" s="62"/>
      <c r="E13" s="62"/>
      <c r="F13" s="62"/>
      <c r="G13" s="63"/>
    </row>
  </sheetData>
  <mergeCells count="2">
    <mergeCell ref="B2:G9"/>
    <mergeCell ref="E11:G11"/>
  </mergeCells>
  <printOptions horizontalCentered="1"/>
  <pageMargins left="0.31496062992125984" right="0.31496062992125984" top="1.3385826771653544" bottom="0.74803149606299213" header="0.31496062992125984" footer="0.31496062992125984"/>
  <pageSetup paperSize="9" orientation="landscape" r:id="rId1"/>
  <headerFooter>
    <oddHeader>&amp;C&amp;G&amp;R&amp;"-,Gras"&amp;12&amp;KC00000INFORMATIONS RELATIVES AUX BATIMENTS
ET EQUIPEMENTS SANITAIRES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225C8-17D3-4C7C-8F6F-6F51260F3931}">
  <dimension ref="A1:H14"/>
  <sheetViews>
    <sheetView workbookViewId="0">
      <selection activeCell="D16" sqref="D16"/>
    </sheetView>
  </sheetViews>
  <sheetFormatPr baseColWidth="10" defaultColWidth="11.54296875" defaultRowHeight="12.5" x14ac:dyDescent="0.35"/>
  <cols>
    <col min="1" max="1" width="57.81640625" style="9" bestFit="1" customWidth="1"/>
    <col min="2" max="3" width="9.453125" style="9" customWidth="1"/>
    <col min="4" max="7" width="9.81640625" style="9" customWidth="1"/>
    <col min="8" max="8" width="10.54296875" style="9" customWidth="1"/>
    <col min="9" max="16384" width="11.54296875" style="9"/>
  </cols>
  <sheetData>
    <row r="1" spans="1:8" ht="24.5" customHeight="1" thickTop="1" thickBot="1" x14ac:dyDescent="0.4">
      <c r="A1" s="64" t="s">
        <v>77</v>
      </c>
      <c r="B1" s="65" t="s">
        <v>10</v>
      </c>
      <c r="C1" s="65" t="s">
        <v>1</v>
      </c>
      <c r="D1" s="65" t="s">
        <v>4</v>
      </c>
      <c r="E1" s="65" t="s">
        <v>5</v>
      </c>
      <c r="F1" s="65" t="s">
        <v>6</v>
      </c>
      <c r="G1" s="65" t="s">
        <v>7</v>
      </c>
      <c r="H1" s="66" t="s">
        <v>8</v>
      </c>
    </row>
    <row r="2" spans="1:8" ht="25.5" x14ac:dyDescent="0.25">
      <c r="A2" s="67" t="s">
        <v>72</v>
      </c>
      <c r="B2" s="12">
        <f t="shared" ref="B2:B9" si="0">SUM(C2:H2)</f>
        <v>11</v>
      </c>
      <c r="C2" s="14">
        <v>11</v>
      </c>
      <c r="D2" s="17"/>
      <c r="E2" s="17"/>
      <c r="F2" s="17"/>
      <c r="G2" s="17"/>
      <c r="H2" s="68"/>
    </row>
    <row r="3" spans="1:8" ht="16.5" customHeight="1" x14ac:dyDescent="0.25">
      <c r="A3" s="69" t="s">
        <v>19</v>
      </c>
      <c r="B3" s="16">
        <f t="shared" si="0"/>
        <v>5</v>
      </c>
      <c r="C3" s="16">
        <v>5</v>
      </c>
      <c r="D3" s="17"/>
      <c r="E3" s="17"/>
      <c r="F3" s="17"/>
      <c r="G3" s="17"/>
      <c r="H3" s="68"/>
    </row>
    <row r="4" spans="1:8" ht="16.5" customHeight="1" x14ac:dyDescent="0.25">
      <c r="A4" s="69" t="s">
        <v>18</v>
      </c>
      <c r="B4" s="16">
        <f t="shared" si="0"/>
        <v>5</v>
      </c>
      <c r="C4" s="16">
        <v>5</v>
      </c>
      <c r="D4" s="17"/>
      <c r="E4" s="17"/>
      <c r="F4" s="17"/>
      <c r="G4" s="17"/>
      <c r="H4" s="68"/>
    </row>
    <row r="5" spans="1:8" ht="16.5" customHeight="1" x14ac:dyDescent="0.25">
      <c r="A5" s="69" t="s">
        <v>17</v>
      </c>
      <c r="B5" s="16">
        <f t="shared" si="0"/>
        <v>0</v>
      </c>
      <c r="C5" s="16">
        <v>0</v>
      </c>
      <c r="D5" s="17"/>
      <c r="E5" s="17"/>
      <c r="F5" s="17"/>
      <c r="G5" s="17"/>
      <c r="H5" s="68"/>
    </row>
    <row r="6" spans="1:8" ht="16.5" customHeight="1" x14ac:dyDescent="0.25">
      <c r="A6" s="69" t="s">
        <v>14</v>
      </c>
      <c r="B6" s="16">
        <f t="shared" si="0"/>
        <v>11</v>
      </c>
      <c r="C6" s="16">
        <v>11</v>
      </c>
      <c r="D6" s="17"/>
      <c r="E6" s="17"/>
      <c r="F6" s="17"/>
      <c r="G6" s="17"/>
      <c r="H6" s="68"/>
    </row>
    <row r="7" spans="1:8" ht="16.5" customHeight="1" x14ac:dyDescent="0.25">
      <c r="A7" s="69" t="s">
        <v>15</v>
      </c>
      <c r="B7" s="16">
        <f t="shared" si="0"/>
        <v>6</v>
      </c>
      <c r="C7" s="16">
        <v>6</v>
      </c>
      <c r="D7" s="17"/>
      <c r="E7" s="17"/>
      <c r="F7" s="17"/>
      <c r="G7" s="17"/>
      <c r="H7" s="68"/>
    </row>
    <row r="8" spans="1:8" ht="16.5" customHeight="1" x14ac:dyDescent="0.25">
      <c r="A8" s="69" t="s">
        <v>16</v>
      </c>
      <c r="B8" s="16">
        <f t="shared" si="0"/>
        <v>6</v>
      </c>
      <c r="C8" s="16">
        <v>6</v>
      </c>
      <c r="D8" s="17"/>
      <c r="E8" s="17"/>
      <c r="F8" s="17"/>
      <c r="G8" s="17"/>
      <c r="H8" s="68"/>
    </row>
    <row r="9" spans="1:8" ht="16.5" customHeight="1" thickBot="1" x14ac:dyDescent="0.3">
      <c r="A9" s="70" t="s">
        <v>22</v>
      </c>
      <c r="B9" s="71">
        <f t="shared" si="0"/>
        <v>5</v>
      </c>
      <c r="C9" s="71">
        <v>5</v>
      </c>
      <c r="D9" s="72"/>
      <c r="E9" s="72"/>
      <c r="F9" s="72"/>
      <c r="G9" s="72"/>
      <c r="H9" s="73"/>
    </row>
    <row r="10" spans="1:8" ht="13.5" thickTop="1" thickBot="1" x14ac:dyDescent="0.4"/>
    <row r="11" spans="1:8" ht="40" customHeight="1" thickTop="1" thickBot="1" x14ac:dyDescent="0.4">
      <c r="A11" s="100" t="s">
        <v>87</v>
      </c>
      <c r="B11" s="105" t="s">
        <v>9</v>
      </c>
      <c r="C11" s="75" t="s">
        <v>12</v>
      </c>
      <c r="D11" s="75" t="s">
        <v>11</v>
      </c>
      <c r="E11" s="75" t="s">
        <v>20</v>
      </c>
      <c r="F11" s="75" t="s">
        <v>13</v>
      </c>
      <c r="G11" s="150" t="s">
        <v>21</v>
      </c>
      <c r="H11" s="151"/>
    </row>
    <row r="12" spans="1:8" ht="18" customHeight="1" thickTop="1" x14ac:dyDescent="0.35">
      <c r="A12" s="104" t="s">
        <v>1</v>
      </c>
      <c r="B12" s="76">
        <v>11</v>
      </c>
      <c r="C12" s="77">
        <v>1</v>
      </c>
      <c r="D12" s="77">
        <v>0</v>
      </c>
      <c r="E12" s="77">
        <v>4</v>
      </c>
      <c r="F12" s="77">
        <v>16</v>
      </c>
      <c r="G12" s="160"/>
      <c r="H12" s="161"/>
    </row>
    <row r="13" spans="1:8" ht="18" customHeight="1" thickBot="1" x14ac:dyDescent="0.4">
      <c r="B13" s="78">
        <f>SUM(B12:B12)</f>
        <v>11</v>
      </c>
      <c r="C13" s="79">
        <f>SUM(C12:C12)</f>
        <v>1</v>
      </c>
      <c r="D13" s="79">
        <f>SUM(D12:D12)</f>
        <v>0</v>
      </c>
      <c r="E13" s="79">
        <f>SUM(E12:E12)</f>
        <v>4</v>
      </c>
      <c r="F13" s="79">
        <f>SUM(F12:F12)</f>
        <v>16</v>
      </c>
      <c r="G13" s="162"/>
      <c r="H13" s="163"/>
    </row>
    <row r="14" spans="1:8" ht="13" thickTop="1" x14ac:dyDescent="0.35"/>
  </sheetData>
  <mergeCells count="3">
    <mergeCell ref="G11:H11"/>
    <mergeCell ref="G12:H12"/>
    <mergeCell ref="G13:H13"/>
  </mergeCells>
  <printOptions horizontalCentered="1"/>
  <pageMargins left="0.31496062992125984" right="0.31496062992125984" top="1.3385826771653544" bottom="0.74803149606299213" header="0.31496062992125984" footer="0.31496062992125984"/>
  <pageSetup paperSize="9" orientation="landscape" r:id="rId1"/>
  <headerFooter>
    <oddHeader>&amp;C&amp;G&amp;R&amp;"-,Gras"&amp;12&amp;KC00000INFORMATIONS RELATIVES AUX BATIMENTS
ET EQUIPEMENTS SANITAIRES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F7F93-DF87-4A00-9746-6F8B264721A4}">
  <dimension ref="A1:D18"/>
  <sheetViews>
    <sheetView tabSelected="1" topLeftCell="A4" workbookViewId="0">
      <selection activeCell="F8" sqref="F8"/>
    </sheetView>
  </sheetViews>
  <sheetFormatPr baseColWidth="10" defaultColWidth="11.453125" defaultRowHeight="14" x14ac:dyDescent="0.3"/>
  <cols>
    <col min="1" max="1" width="68.54296875" style="2" customWidth="1"/>
    <col min="2" max="2" width="21.08984375" style="2" customWidth="1"/>
    <col min="3" max="3" width="15.54296875" style="2" customWidth="1"/>
    <col min="4" max="4" width="16.90625" style="2" customWidth="1"/>
    <col min="5" max="16384" width="11.453125" style="2"/>
  </cols>
  <sheetData>
    <row r="1" spans="1:4" ht="14.5" thickBot="1" x14ac:dyDescent="0.35"/>
    <row r="2" spans="1:4" ht="39.75" customHeight="1" thickBot="1" x14ac:dyDescent="0.35">
      <c r="A2" s="129" t="s">
        <v>48</v>
      </c>
      <c r="B2" s="132"/>
      <c r="C2" s="130"/>
      <c r="D2" s="131"/>
    </row>
    <row r="3" spans="1:4" ht="24" customHeight="1" thickBot="1" x14ac:dyDescent="0.35">
      <c r="A3" s="128"/>
      <c r="B3" s="128"/>
      <c r="C3" s="128"/>
      <c r="D3" s="128"/>
    </row>
    <row r="4" spans="1:4" s="3" customFormat="1" ht="45" customHeight="1" x14ac:dyDescent="0.35">
      <c r="A4" s="25" t="s">
        <v>31</v>
      </c>
      <c r="B4" s="26" t="s">
        <v>36</v>
      </c>
      <c r="C4" s="26" t="s">
        <v>45</v>
      </c>
      <c r="D4" s="27" t="s">
        <v>46</v>
      </c>
    </row>
    <row r="5" spans="1:4" s="3" customFormat="1" ht="29" customHeight="1" x14ac:dyDescent="0.35">
      <c r="A5" s="6" t="s">
        <v>26</v>
      </c>
      <c r="B5" s="52">
        <f>(IFA!B2+'PARC des COMP'!B2+PHEM!B2+'TALENTIS Madrillet'!B2+'CEPPIC Isneauville'!B2+'TALENTIS PQ'!B2+'TALENTIS Pavilly'!B2+'CA Dieppe'!B2+ICD!B2)*52*2</f>
        <v>11752</v>
      </c>
      <c r="C5" s="34">
        <f>B5*'BPU Consommables'!D6</f>
        <v>0</v>
      </c>
      <c r="D5" s="50">
        <f>C5*1.2</f>
        <v>0</v>
      </c>
    </row>
    <row r="6" spans="1:4" s="3" customFormat="1" ht="24" customHeight="1" x14ac:dyDescent="0.35">
      <c r="A6" s="7" t="s">
        <v>27</v>
      </c>
      <c r="B6" s="52">
        <f>(IFA!B3+'PARC des COMP'!B3+PHEM!B3+'TALENTIS Madrillet'!B3+'CEPPIC Isneauville'!B3+'TALENTIS PQ'!B3+'TALENTIS Pavilly'!B3+'CA Dieppe'!B3+ICD!B3)*52*2</f>
        <v>4264</v>
      </c>
      <c r="C6" s="34">
        <f>B6*'BPU Consommables'!D7</f>
        <v>0</v>
      </c>
      <c r="D6" s="50">
        <f t="shared" ref="D6:D13" si="0">C6*1.2</f>
        <v>0</v>
      </c>
    </row>
    <row r="7" spans="1:4" s="3" customFormat="1" ht="24" customHeight="1" x14ac:dyDescent="0.35">
      <c r="A7" s="7" t="s">
        <v>28</v>
      </c>
      <c r="B7" s="52">
        <f>(IFA!B4+'PARC des COMP'!B4+PHEM!B4+'TALENTIS Madrillet'!B4+'CEPPIC Isneauville'!B4+'TALENTIS PQ'!B4+'TALENTIS Pavilly'!B4+'CA Dieppe'!B4+ICD!B4)*52*2</f>
        <v>6656</v>
      </c>
      <c r="C7" s="34">
        <f>B7*'BPU Consommables'!D9</f>
        <v>0</v>
      </c>
      <c r="D7" s="50">
        <f t="shared" si="0"/>
        <v>0</v>
      </c>
    </row>
    <row r="8" spans="1:4" ht="24" customHeight="1" x14ac:dyDescent="0.3">
      <c r="A8" s="7" t="s">
        <v>17</v>
      </c>
      <c r="B8" s="52">
        <f>(IFA!B5+'PARC des COMP'!B5+PHEM!B5+'TALENTIS Madrillet'!B5+'CEPPIC Isneauville'!B5+'TALENTIS PQ'!B5+'TALENTIS Pavilly'!B5+'CA Dieppe'!B5+ICD!B5)*12</f>
        <v>660</v>
      </c>
      <c r="C8" s="34">
        <f>B8*'BPU Consommables'!D10</f>
        <v>0</v>
      </c>
      <c r="D8" s="50">
        <f t="shared" si="0"/>
        <v>0</v>
      </c>
    </row>
    <row r="9" spans="1:4" ht="29.25" customHeight="1" x14ac:dyDescent="0.3">
      <c r="A9" s="7" t="s">
        <v>33</v>
      </c>
      <c r="B9" s="52">
        <f>(IFA!B6+'PARC des COMP'!B6+PHEM!B6+'TALENTIS Madrillet'!B6+'CEPPIC Isneauville'!B6+'TALENTIS PQ'!B6+'TALENTIS Pavilly'!B6+'CA Dieppe'!B6+ICD!B6)*200</f>
        <v>20200</v>
      </c>
      <c r="C9" s="34">
        <f>B9*'BPU Consommables'!D11</f>
        <v>0</v>
      </c>
      <c r="D9" s="50">
        <f t="shared" si="0"/>
        <v>0</v>
      </c>
    </row>
    <row r="10" spans="1:4" ht="24" customHeight="1" x14ac:dyDescent="0.3">
      <c r="A10" s="7" t="s">
        <v>34</v>
      </c>
      <c r="B10" s="52">
        <f>(IFA!B7+'PARC des COMP'!B7+PHEM!B7+'TALENTIS Madrillet'!B7+'CEPPIC Isneauville'!B7+'TALENTIS PQ'!B7+'TALENTIS Pavilly'!B7+'CA Dieppe'!B7+ICD!B7)*200</f>
        <v>18600</v>
      </c>
      <c r="C10" s="34">
        <f>B10*'BPU Consommables'!D12</f>
        <v>0</v>
      </c>
      <c r="D10" s="50">
        <f t="shared" si="0"/>
        <v>0</v>
      </c>
    </row>
    <row r="11" spans="1:4" ht="24" customHeight="1" x14ac:dyDescent="0.3">
      <c r="A11" s="7" t="s">
        <v>35</v>
      </c>
      <c r="B11" s="52">
        <f>(IFA!B8+'PARC des COMP'!B8+PHEM!B8+'TALENTIS Madrillet'!B8+'CEPPIC Isneauville'!B8+'TALENTIS PQ'!B8+'TALENTIS Pavilly'!B8+'CA Dieppe'!B8+ICD!B8)*200</f>
        <v>6600</v>
      </c>
      <c r="C11" s="34">
        <f>B11*'BPU Consommables'!D13</f>
        <v>0</v>
      </c>
      <c r="D11" s="50">
        <f t="shared" si="0"/>
        <v>0</v>
      </c>
    </row>
    <row r="12" spans="1:4" s="3" customFormat="1" ht="29" customHeight="1" x14ac:dyDescent="0.35">
      <c r="A12" s="7" t="s">
        <v>29</v>
      </c>
      <c r="B12" s="52">
        <f>(IFA!B9+'PARC des COMP'!B9+PHEM!B9+'TALENTIS Madrillet'!B9+'CEPPIC Isneauville'!B9+'TALENTIS PQ'!B9+'TALENTIS Pavilly'!B9+'CA Dieppe'!B9+ICD!B9)*200</f>
        <v>10800</v>
      </c>
      <c r="C12" s="34">
        <f>B12*'BPU Consommables'!D14</f>
        <v>0</v>
      </c>
      <c r="D12" s="50">
        <f t="shared" si="0"/>
        <v>0</v>
      </c>
    </row>
    <row r="13" spans="1:4" ht="24" customHeight="1" thickBot="1" x14ac:dyDescent="0.35">
      <c r="A13" s="8" t="s">
        <v>30</v>
      </c>
      <c r="B13" s="126">
        <f>(IFA!B10+'PARC des COMP'!B10+PHEM!B10+'TALENTIS Madrillet'!B10+'CEPPIC Isneauville'!B10+'TALENTIS PQ'!B10+'TALENTIS Pavilly'!B10+'CA Dieppe'!B10+ICD!B10)*200</f>
        <v>6000</v>
      </c>
      <c r="C13" s="38">
        <f>B13*'BPU Consommables'!D15</f>
        <v>0</v>
      </c>
      <c r="D13" s="51">
        <f t="shared" si="0"/>
        <v>0</v>
      </c>
    </row>
    <row r="14" spans="1:4" ht="9.75" customHeight="1" thickBot="1" x14ac:dyDescent="0.4">
      <c r="D14" s="28"/>
    </row>
    <row r="15" spans="1:4" ht="32.25" customHeight="1" thickBot="1" x14ac:dyDescent="0.35">
      <c r="A15" s="37"/>
      <c r="B15" s="37"/>
      <c r="C15" s="39">
        <f>SUM(C5:C13)</f>
        <v>0</v>
      </c>
      <c r="D15" s="53">
        <f>SUM(D5:D13)</f>
        <v>0</v>
      </c>
    </row>
    <row r="16" spans="1:4" ht="14.5" x14ac:dyDescent="0.35">
      <c r="D16" s="28"/>
    </row>
    <row r="17" spans="1:2" x14ac:dyDescent="0.3">
      <c r="A17" s="4" t="s">
        <v>24</v>
      </c>
      <c r="B17" s="4"/>
    </row>
    <row r="18" spans="1:2" x14ac:dyDescent="0.3">
      <c r="A18" s="5" t="s">
        <v>25</v>
      </c>
      <c r="B18" s="5"/>
    </row>
  </sheetData>
  <mergeCells count="2">
    <mergeCell ref="A2:D2"/>
    <mergeCell ref="A3:D3"/>
  </mergeCells>
  <printOptions horizontalCentered="1"/>
  <pageMargins left="0.31496062992125984" right="0.31496062992125984" top="1.1417322834645669" bottom="0.35433070866141736" header="0.31496062992125984" footer="0.31496062992125984"/>
  <pageSetup paperSize="9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7"/>
  <sheetViews>
    <sheetView zoomScale="90" zoomScaleNormal="90" workbookViewId="0">
      <selection activeCell="D29" sqref="D29"/>
    </sheetView>
  </sheetViews>
  <sheetFormatPr baseColWidth="10" defaultColWidth="11.54296875" defaultRowHeight="12.5" x14ac:dyDescent="0.35"/>
  <cols>
    <col min="1" max="1" width="78.453125" style="9" customWidth="1"/>
    <col min="2" max="2" width="7.90625" style="9" bestFit="1" customWidth="1"/>
    <col min="3" max="7" width="9.90625" style="9" customWidth="1"/>
    <col min="8" max="10" width="10.54296875" style="9" customWidth="1"/>
    <col min="11" max="16384" width="11.54296875" style="9"/>
  </cols>
  <sheetData>
    <row r="1" spans="1:10" ht="19.5" customHeight="1" thickBot="1" x14ac:dyDescent="0.4">
      <c r="A1" s="10" t="s">
        <v>62</v>
      </c>
      <c r="B1" s="10" t="s">
        <v>10</v>
      </c>
      <c r="C1" s="10" t="s">
        <v>3</v>
      </c>
      <c r="D1" s="10" t="s">
        <v>2</v>
      </c>
      <c r="E1" s="10" t="s">
        <v>1</v>
      </c>
      <c r="F1" s="10" t="s">
        <v>4</v>
      </c>
      <c r="G1" s="10" t="s">
        <v>5</v>
      </c>
      <c r="H1" s="10" t="s">
        <v>6</v>
      </c>
      <c r="I1" s="10" t="s">
        <v>7</v>
      </c>
      <c r="J1" s="10" t="s">
        <v>8</v>
      </c>
    </row>
    <row r="2" spans="1:10" ht="17.25" customHeight="1" x14ac:dyDescent="0.25">
      <c r="A2" s="11" t="s">
        <v>23</v>
      </c>
      <c r="B2" s="12">
        <v>37</v>
      </c>
      <c r="C2" s="13"/>
      <c r="D2" s="14">
        <v>3</v>
      </c>
      <c r="E2" s="14">
        <v>26</v>
      </c>
      <c r="F2" s="14">
        <v>5</v>
      </c>
      <c r="G2" s="14">
        <v>3</v>
      </c>
      <c r="H2" s="17"/>
      <c r="I2" s="17"/>
      <c r="J2" s="17"/>
    </row>
    <row r="3" spans="1:10" ht="16.25" customHeight="1" x14ac:dyDescent="0.25">
      <c r="A3" s="15" t="s">
        <v>19</v>
      </c>
      <c r="B3" s="16">
        <f t="shared" ref="B3:B10" si="0">SUM(C3:J3)</f>
        <v>0</v>
      </c>
      <c r="C3" s="17"/>
      <c r="D3" s="17"/>
      <c r="E3" s="17"/>
      <c r="F3" s="17"/>
      <c r="G3" s="17"/>
      <c r="H3" s="17"/>
      <c r="I3" s="17"/>
      <c r="J3" s="17"/>
    </row>
    <row r="4" spans="1:10" ht="17.25" customHeight="1" x14ac:dyDescent="0.25">
      <c r="A4" s="15" t="s">
        <v>71</v>
      </c>
      <c r="B4" s="16">
        <v>19</v>
      </c>
      <c r="C4" s="112"/>
      <c r="D4" s="14">
        <v>3</v>
      </c>
      <c r="E4" s="16">
        <v>12</v>
      </c>
      <c r="F4" s="16">
        <v>2</v>
      </c>
      <c r="G4" s="16">
        <v>2</v>
      </c>
      <c r="H4" s="57"/>
      <c r="I4" s="57"/>
      <c r="J4" s="57"/>
    </row>
    <row r="5" spans="1:10" ht="17.25" customHeight="1" x14ac:dyDescent="0.25">
      <c r="A5" s="15" t="s">
        <v>18</v>
      </c>
      <c r="B5" s="16">
        <v>27</v>
      </c>
      <c r="C5" s="17"/>
      <c r="D5" s="14">
        <v>3</v>
      </c>
      <c r="E5" s="16">
        <v>18</v>
      </c>
      <c r="F5" s="16">
        <v>4</v>
      </c>
      <c r="G5" s="16">
        <v>2</v>
      </c>
      <c r="H5" s="17"/>
      <c r="I5" s="17"/>
      <c r="J5" s="17"/>
    </row>
    <row r="6" spans="1:10" ht="17.25" customHeight="1" x14ac:dyDescent="0.25">
      <c r="A6" s="15" t="s">
        <v>17</v>
      </c>
      <c r="B6" s="16">
        <v>25</v>
      </c>
      <c r="C6" s="17"/>
      <c r="D6" s="14">
        <v>3</v>
      </c>
      <c r="E6" s="16">
        <v>16</v>
      </c>
      <c r="F6" s="16">
        <v>4</v>
      </c>
      <c r="G6" s="16">
        <v>2</v>
      </c>
      <c r="H6" s="17"/>
      <c r="I6" s="17"/>
      <c r="J6" s="17"/>
    </row>
    <row r="7" spans="1:10" ht="17.25" customHeight="1" x14ac:dyDescent="0.25">
      <c r="A7" s="15" t="s">
        <v>14</v>
      </c>
      <c r="B7" s="16">
        <v>36</v>
      </c>
      <c r="C7" s="17"/>
      <c r="D7" s="16">
        <v>3</v>
      </c>
      <c r="E7" s="16">
        <v>25</v>
      </c>
      <c r="F7" s="16">
        <v>5</v>
      </c>
      <c r="G7" s="16">
        <v>3</v>
      </c>
      <c r="H7" s="17"/>
      <c r="I7" s="17"/>
      <c r="J7" s="17"/>
    </row>
    <row r="8" spans="1:10" ht="17.25" customHeight="1" x14ac:dyDescent="0.25">
      <c r="A8" s="15" t="s">
        <v>15</v>
      </c>
      <c r="B8" s="16">
        <f t="shared" si="0"/>
        <v>23</v>
      </c>
      <c r="C8" s="17"/>
      <c r="D8" s="16">
        <v>2</v>
      </c>
      <c r="E8" s="16">
        <v>16</v>
      </c>
      <c r="F8" s="16">
        <v>3</v>
      </c>
      <c r="G8" s="16">
        <v>2</v>
      </c>
      <c r="H8" s="17"/>
      <c r="I8" s="17"/>
      <c r="J8" s="17"/>
    </row>
    <row r="9" spans="1:10" ht="17.25" customHeight="1" x14ac:dyDescent="0.25">
      <c r="A9" s="15" t="s">
        <v>16</v>
      </c>
      <c r="B9" s="16">
        <f t="shared" si="0"/>
        <v>23</v>
      </c>
      <c r="C9" s="17"/>
      <c r="D9" s="16">
        <v>2</v>
      </c>
      <c r="E9" s="16">
        <v>16</v>
      </c>
      <c r="F9" s="16">
        <v>3</v>
      </c>
      <c r="G9" s="16">
        <v>2</v>
      </c>
      <c r="H9" s="17"/>
      <c r="I9" s="17"/>
      <c r="J9" s="17"/>
    </row>
    <row r="10" spans="1:10" ht="17.25" customHeight="1" thickBot="1" x14ac:dyDescent="0.3">
      <c r="A10" s="18" t="s">
        <v>22</v>
      </c>
      <c r="B10" s="19">
        <f t="shared" si="0"/>
        <v>30</v>
      </c>
      <c r="C10" s="20"/>
      <c r="D10" s="19">
        <v>3</v>
      </c>
      <c r="E10" s="19">
        <v>23</v>
      </c>
      <c r="F10" s="19">
        <v>2</v>
      </c>
      <c r="G10" s="19">
        <v>2</v>
      </c>
      <c r="H10" s="17"/>
      <c r="I10" s="17"/>
      <c r="J10" s="17"/>
    </row>
    <row r="11" spans="1:10" ht="13" thickBot="1" x14ac:dyDescent="0.4"/>
    <row r="12" spans="1:10" ht="54.75" customHeight="1" thickBot="1" x14ac:dyDescent="0.4">
      <c r="A12" s="10" t="s">
        <v>67</v>
      </c>
      <c r="B12" s="10"/>
      <c r="C12" s="10" t="s">
        <v>9</v>
      </c>
      <c r="D12" s="10" t="s">
        <v>12</v>
      </c>
      <c r="E12" s="10" t="s">
        <v>11</v>
      </c>
      <c r="F12" s="10" t="s">
        <v>20</v>
      </c>
      <c r="G12" s="10" t="s">
        <v>13</v>
      </c>
      <c r="H12" s="133" t="s">
        <v>21</v>
      </c>
      <c r="I12" s="133"/>
      <c r="J12" s="133"/>
    </row>
    <row r="13" spans="1:10" ht="21.75" customHeight="1" x14ac:dyDescent="0.35">
      <c r="A13" s="30" t="s">
        <v>2</v>
      </c>
      <c r="B13" s="21"/>
      <c r="C13" s="31">
        <v>3</v>
      </c>
      <c r="D13" s="31"/>
      <c r="E13" s="31"/>
      <c r="F13" s="31"/>
      <c r="G13" s="31"/>
      <c r="H13" s="134"/>
      <c r="I13" s="134"/>
      <c r="J13" s="134"/>
    </row>
    <row r="14" spans="1:10" ht="21.75" customHeight="1" x14ac:dyDescent="0.35">
      <c r="A14" s="22" t="s">
        <v>1</v>
      </c>
      <c r="B14" s="23"/>
      <c r="C14" s="32">
        <v>26</v>
      </c>
      <c r="D14" s="32"/>
      <c r="E14" s="32"/>
      <c r="F14" s="32">
        <v>1</v>
      </c>
      <c r="G14" s="32">
        <v>15</v>
      </c>
      <c r="H14" s="135"/>
      <c r="I14" s="136"/>
      <c r="J14" s="136"/>
    </row>
    <row r="15" spans="1:10" ht="21.75" customHeight="1" x14ac:dyDescent="0.35">
      <c r="A15" s="22" t="s">
        <v>4</v>
      </c>
      <c r="B15" s="23"/>
      <c r="C15" s="32">
        <v>5</v>
      </c>
      <c r="D15" s="32"/>
      <c r="E15" s="32"/>
      <c r="F15" s="32">
        <v>1</v>
      </c>
      <c r="G15" s="32">
        <v>10</v>
      </c>
      <c r="H15" s="135"/>
      <c r="I15" s="136"/>
      <c r="J15" s="136"/>
    </row>
    <row r="16" spans="1:10" ht="21.75" customHeight="1" x14ac:dyDescent="0.35">
      <c r="A16" s="22" t="s">
        <v>5</v>
      </c>
      <c r="B16" s="23"/>
      <c r="C16" s="32">
        <v>3</v>
      </c>
      <c r="D16" s="32"/>
      <c r="E16" s="32"/>
      <c r="F16" s="32"/>
      <c r="G16" s="32"/>
      <c r="H16" s="136"/>
      <c r="I16" s="136"/>
      <c r="J16" s="136"/>
    </row>
    <row r="17" spans="2:7" ht="21.75" customHeight="1" thickBot="1" x14ac:dyDescent="0.4">
      <c r="B17" s="24"/>
      <c r="C17" s="33">
        <f>SUM(C13:C16)</f>
        <v>37</v>
      </c>
      <c r="D17" s="33">
        <f>SUM(D13:D16)</f>
        <v>0</v>
      </c>
      <c r="E17" s="33">
        <f>SUM(E13:E16)</f>
        <v>0</v>
      </c>
      <c r="F17" s="33">
        <f>SUM(F13:F16)</f>
        <v>2</v>
      </c>
      <c r="G17" s="33">
        <f>SUM(G13:G16)</f>
        <v>25</v>
      </c>
    </row>
  </sheetData>
  <mergeCells count="5">
    <mergeCell ref="H12:J12"/>
    <mergeCell ref="H13:J13"/>
    <mergeCell ref="H14:J14"/>
    <mergeCell ref="H15:J15"/>
    <mergeCell ref="H16:J16"/>
  </mergeCells>
  <printOptions horizontalCentered="1"/>
  <pageMargins left="0.11811023622047245" right="0.11811023622047245" top="0.74803149606299213" bottom="0.55118110236220474" header="0.11811023622047245" footer="0.11811023622047245"/>
  <pageSetup paperSize="9" scale="85" orientation="landscape" r:id="rId1"/>
  <headerFooter>
    <oddHeader>&amp;C&amp;G&amp;R&amp;"-,Gras"&amp;12&amp;KC00000INFORMATIONS RELATIVES AUX BÂTIMENTS ET EQUIPEMENTS SANITAIRES</oddHeader>
  </headerFooter>
  <rowBreaks count="1" manualBreakCount="1">
    <brk id="17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5"/>
  <sheetViews>
    <sheetView zoomScale="90" zoomScaleNormal="90" workbookViewId="0">
      <selection activeCell="N12" sqref="N12"/>
    </sheetView>
  </sheetViews>
  <sheetFormatPr baseColWidth="10" defaultColWidth="11.54296875" defaultRowHeight="12.5" x14ac:dyDescent="0.35"/>
  <cols>
    <col min="1" max="1" width="78.453125" style="9" customWidth="1"/>
    <col min="2" max="2" width="10.90625" style="9" customWidth="1"/>
    <col min="3" max="4" width="9.90625" style="9" customWidth="1"/>
    <col min="5" max="5" width="11.54296875" style="9" customWidth="1"/>
    <col min="6" max="7" width="9.90625" style="9" customWidth="1"/>
    <col min="8" max="10" width="10.54296875" style="9" customWidth="1"/>
    <col min="11" max="16384" width="11.54296875" style="9"/>
  </cols>
  <sheetData>
    <row r="1" spans="1:9" ht="19.5" customHeight="1" thickBot="1" x14ac:dyDescent="0.4">
      <c r="A1" s="10" t="s">
        <v>49</v>
      </c>
      <c r="B1" s="10" t="s">
        <v>10</v>
      </c>
      <c r="C1" s="10" t="s">
        <v>1</v>
      </c>
      <c r="D1" s="10" t="s">
        <v>4</v>
      </c>
      <c r="E1" s="10" t="s">
        <v>5</v>
      </c>
      <c r="F1" s="10" t="s">
        <v>6</v>
      </c>
      <c r="G1" s="10" t="s">
        <v>7</v>
      </c>
      <c r="H1" s="10" t="s">
        <v>8</v>
      </c>
    </row>
    <row r="2" spans="1:9" ht="17.25" customHeight="1" x14ac:dyDescent="0.25">
      <c r="A2" s="11" t="s">
        <v>40</v>
      </c>
      <c r="B2" s="12">
        <f>SUM(C2:E2)</f>
        <v>12</v>
      </c>
      <c r="C2" s="32">
        <v>6</v>
      </c>
      <c r="D2" s="32">
        <v>4</v>
      </c>
      <c r="E2" s="32">
        <v>2</v>
      </c>
      <c r="F2" s="17"/>
      <c r="G2" s="17"/>
      <c r="H2" s="17"/>
    </row>
    <row r="3" spans="1:9" ht="17.25" customHeight="1" x14ac:dyDescent="0.25">
      <c r="A3" s="15" t="s">
        <v>19</v>
      </c>
      <c r="B3" s="12">
        <f t="shared" ref="B3:B9" si="0">SUM(C3:E3)</f>
        <v>6</v>
      </c>
      <c r="C3" s="32">
        <v>2</v>
      </c>
      <c r="D3" s="32">
        <v>2</v>
      </c>
      <c r="E3" s="32">
        <v>2</v>
      </c>
      <c r="F3" s="17"/>
      <c r="G3" s="17"/>
      <c r="H3" s="17"/>
    </row>
    <row r="4" spans="1:9" ht="17.25" customHeight="1" x14ac:dyDescent="0.25">
      <c r="A4" s="15" t="s">
        <v>18</v>
      </c>
      <c r="B4" s="12">
        <f t="shared" si="0"/>
        <v>6</v>
      </c>
      <c r="C4" s="32">
        <v>2</v>
      </c>
      <c r="D4" s="32">
        <v>2</v>
      </c>
      <c r="E4" s="32">
        <v>2</v>
      </c>
      <c r="F4" s="17"/>
      <c r="G4" s="17"/>
      <c r="H4" s="17"/>
    </row>
    <row r="5" spans="1:9" ht="17.25" customHeight="1" x14ac:dyDescent="0.25">
      <c r="A5" s="15" t="s">
        <v>17</v>
      </c>
      <c r="B5" s="12">
        <f t="shared" si="0"/>
        <v>0</v>
      </c>
      <c r="C5" s="32">
        <v>0</v>
      </c>
      <c r="D5" s="32">
        <v>0</v>
      </c>
      <c r="E5" s="32">
        <v>0</v>
      </c>
      <c r="F5" s="17"/>
      <c r="G5" s="17"/>
      <c r="H5" s="17"/>
    </row>
    <row r="6" spans="1:9" ht="17.25" customHeight="1" x14ac:dyDescent="0.25">
      <c r="A6" s="15" t="s">
        <v>14</v>
      </c>
      <c r="B6" s="12">
        <f t="shared" si="0"/>
        <v>12</v>
      </c>
      <c r="C6" s="32">
        <v>6</v>
      </c>
      <c r="D6" s="32">
        <v>4</v>
      </c>
      <c r="E6" s="32">
        <v>2</v>
      </c>
      <c r="F6" s="17"/>
      <c r="G6" s="17"/>
      <c r="H6" s="17"/>
    </row>
    <row r="7" spans="1:9" ht="17.25" customHeight="1" x14ac:dyDescent="0.25">
      <c r="A7" s="15" t="s">
        <v>15</v>
      </c>
      <c r="B7" s="12">
        <f t="shared" si="0"/>
        <v>12</v>
      </c>
      <c r="C7" s="32">
        <v>6</v>
      </c>
      <c r="D7" s="32">
        <v>4</v>
      </c>
      <c r="E7" s="32">
        <v>2</v>
      </c>
      <c r="F7" s="17"/>
      <c r="G7" s="17"/>
      <c r="H7" s="17"/>
    </row>
    <row r="8" spans="1:9" ht="17.25" customHeight="1" x14ac:dyDescent="0.25">
      <c r="A8" s="15" t="s">
        <v>16</v>
      </c>
      <c r="B8" s="12">
        <f t="shared" si="0"/>
        <v>0</v>
      </c>
      <c r="C8" s="32">
        <v>0</v>
      </c>
      <c r="D8" s="32">
        <v>0</v>
      </c>
      <c r="E8" s="32">
        <v>0</v>
      </c>
      <c r="F8" s="17"/>
      <c r="G8" s="17"/>
      <c r="H8" s="17"/>
    </row>
    <row r="9" spans="1:9" ht="17.25" customHeight="1" thickBot="1" x14ac:dyDescent="0.3">
      <c r="A9" s="18" t="s">
        <v>22</v>
      </c>
      <c r="B9" s="116">
        <f t="shared" si="0"/>
        <v>6</v>
      </c>
      <c r="C9" s="115">
        <v>2</v>
      </c>
      <c r="D9" s="115">
        <v>2</v>
      </c>
      <c r="E9" s="115">
        <v>2</v>
      </c>
      <c r="F9" s="20"/>
      <c r="G9" s="20"/>
      <c r="H9" s="20"/>
    </row>
    <row r="10" spans="1:9" ht="13" thickBot="1" x14ac:dyDescent="0.4"/>
    <row r="11" spans="1:9" ht="54.75" customHeight="1" thickBot="1" x14ac:dyDescent="0.4">
      <c r="A11" s="10" t="s">
        <v>66</v>
      </c>
      <c r="B11" s="10" t="s">
        <v>9</v>
      </c>
      <c r="C11" s="10" t="s">
        <v>12</v>
      </c>
      <c r="D11" s="10" t="s">
        <v>11</v>
      </c>
      <c r="E11" s="10" t="s">
        <v>20</v>
      </c>
      <c r="F11" s="10" t="s">
        <v>13</v>
      </c>
      <c r="G11" s="140" t="s">
        <v>21</v>
      </c>
      <c r="H11" s="141"/>
      <c r="I11" s="142"/>
    </row>
    <row r="12" spans="1:9" ht="97" customHeight="1" x14ac:dyDescent="0.35">
      <c r="A12" s="22" t="s">
        <v>1</v>
      </c>
      <c r="B12" s="32">
        <v>6</v>
      </c>
      <c r="C12" s="32">
        <v>1</v>
      </c>
      <c r="D12" s="32">
        <v>11</v>
      </c>
      <c r="E12" s="32">
        <v>2</v>
      </c>
      <c r="F12" s="32" t="s">
        <v>57</v>
      </c>
      <c r="G12" s="143" t="s">
        <v>58</v>
      </c>
      <c r="H12" s="144"/>
      <c r="I12" s="145"/>
    </row>
    <row r="13" spans="1:9" ht="18.5" customHeight="1" x14ac:dyDescent="0.35">
      <c r="A13" s="22" t="s">
        <v>4</v>
      </c>
      <c r="B13" s="32">
        <v>4</v>
      </c>
      <c r="C13" s="32">
        <v>0</v>
      </c>
      <c r="D13" s="32"/>
      <c r="E13" s="32"/>
      <c r="F13" s="32"/>
      <c r="G13" s="137"/>
      <c r="H13" s="138"/>
      <c r="I13" s="139"/>
    </row>
    <row r="14" spans="1:9" ht="18.5" customHeight="1" x14ac:dyDescent="0.35">
      <c r="A14" s="22" t="s">
        <v>5</v>
      </c>
      <c r="B14" s="32">
        <v>2</v>
      </c>
      <c r="C14" s="32">
        <v>0</v>
      </c>
      <c r="D14" s="32"/>
      <c r="E14" s="32"/>
      <c r="F14" s="32"/>
      <c r="G14" s="137"/>
      <c r="H14" s="138"/>
      <c r="I14" s="139"/>
    </row>
    <row r="15" spans="1:9" ht="21.75" customHeight="1" x14ac:dyDescent="0.35">
      <c r="B15" s="114">
        <f>SUM(B12:B14)</f>
        <v>12</v>
      </c>
      <c r="C15" s="114">
        <f t="shared" ref="C15:E15" si="1">SUM(C12:C14)</f>
        <v>1</v>
      </c>
      <c r="D15" s="114">
        <f t="shared" si="1"/>
        <v>11</v>
      </c>
      <c r="E15" s="114">
        <f t="shared" si="1"/>
        <v>2</v>
      </c>
      <c r="F15" s="114" t="s">
        <v>57</v>
      </c>
    </row>
  </sheetData>
  <mergeCells count="4">
    <mergeCell ref="G13:I13"/>
    <mergeCell ref="G14:I14"/>
    <mergeCell ref="G11:I11"/>
    <mergeCell ref="G12:I12"/>
  </mergeCells>
  <printOptions horizontalCentered="1"/>
  <pageMargins left="0.11811023622047245" right="0.11811023622047245" top="0.74803149606299213" bottom="0.55118110236220474" header="0.11811023622047245" footer="0.11811023622047245"/>
  <pageSetup paperSize="9" scale="85" orientation="landscape" r:id="rId1"/>
  <headerFooter>
    <oddHeader>&amp;C&amp;"-,Gras"&amp;16SCI ENTREPRISES +&amp;R&amp;"-,Gras"&amp;12&amp;KC00000INFORMATIONS RELATIVES AUX BÂTIMENTS ET EQUIPEMENTS SANITAIRES</oddHeader>
  </headerFooter>
  <rowBreaks count="1" manualBreakCount="1">
    <brk id="1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zoomScale="90" zoomScaleNormal="90" workbookViewId="0">
      <selection activeCell="C23" sqref="C23"/>
    </sheetView>
  </sheetViews>
  <sheetFormatPr baseColWidth="10" defaultColWidth="11.54296875" defaultRowHeight="12.5" x14ac:dyDescent="0.35"/>
  <cols>
    <col min="1" max="1" width="78.453125" style="9" customWidth="1"/>
    <col min="2" max="2" width="10.7265625" style="9" customWidth="1"/>
    <col min="3" max="8" width="11.08984375" style="9" customWidth="1"/>
    <col min="9" max="9" width="10.54296875" style="9" customWidth="1"/>
    <col min="10" max="16384" width="11.54296875" style="9"/>
  </cols>
  <sheetData>
    <row r="1" spans="1:8" ht="19.5" customHeight="1" thickBot="1" x14ac:dyDescent="0.4">
      <c r="A1" s="10" t="s">
        <v>38</v>
      </c>
      <c r="B1" s="10" t="s">
        <v>10</v>
      </c>
      <c r="C1" s="10" t="s">
        <v>1</v>
      </c>
      <c r="D1" s="10" t="s">
        <v>4</v>
      </c>
      <c r="E1" s="10" t="s">
        <v>5</v>
      </c>
      <c r="F1" s="10" t="s">
        <v>6</v>
      </c>
      <c r="G1" s="10" t="s">
        <v>7</v>
      </c>
      <c r="H1" s="10" t="s">
        <v>8</v>
      </c>
    </row>
    <row r="2" spans="1:8" ht="31.5" customHeight="1" x14ac:dyDescent="0.25">
      <c r="A2" s="11" t="s">
        <v>84</v>
      </c>
      <c r="B2" s="12">
        <f t="shared" ref="B2:B9" si="0">SUM(C2:H2)</f>
        <v>12</v>
      </c>
      <c r="C2" s="14">
        <v>6</v>
      </c>
      <c r="D2" s="14">
        <v>6</v>
      </c>
      <c r="E2" s="17"/>
      <c r="F2" s="17"/>
      <c r="G2" s="17"/>
      <c r="H2" s="17"/>
    </row>
    <row r="3" spans="1:8" ht="17.25" customHeight="1" x14ac:dyDescent="0.25">
      <c r="A3" s="15" t="s">
        <v>19</v>
      </c>
      <c r="B3" s="16">
        <f t="shared" si="0"/>
        <v>9</v>
      </c>
      <c r="C3" s="16">
        <v>5</v>
      </c>
      <c r="D3" s="16">
        <v>4</v>
      </c>
      <c r="E3" s="17"/>
      <c r="F3" s="17"/>
      <c r="G3" s="17"/>
      <c r="H3" s="17"/>
    </row>
    <row r="4" spans="1:8" ht="17.25" customHeight="1" x14ac:dyDescent="0.25">
      <c r="A4" s="15" t="s">
        <v>18</v>
      </c>
      <c r="B4" s="16">
        <f t="shared" si="0"/>
        <v>8</v>
      </c>
      <c r="C4" s="16">
        <v>4</v>
      </c>
      <c r="D4" s="16">
        <v>4</v>
      </c>
      <c r="E4" s="17"/>
      <c r="F4" s="17"/>
      <c r="G4" s="17"/>
      <c r="H4" s="17"/>
    </row>
    <row r="5" spans="1:8" ht="17.25" customHeight="1" x14ac:dyDescent="0.25">
      <c r="A5" s="15" t="s">
        <v>17</v>
      </c>
      <c r="B5" s="16">
        <f t="shared" si="0"/>
        <v>12</v>
      </c>
      <c r="C5" s="16">
        <v>6</v>
      </c>
      <c r="D5" s="16">
        <v>6</v>
      </c>
      <c r="E5" s="17"/>
      <c r="F5" s="17"/>
      <c r="G5" s="17"/>
      <c r="H5" s="17"/>
    </row>
    <row r="6" spans="1:8" ht="17.25" customHeight="1" x14ac:dyDescent="0.25">
      <c r="A6" s="15" t="s">
        <v>14</v>
      </c>
      <c r="B6" s="16">
        <f t="shared" si="0"/>
        <v>12</v>
      </c>
      <c r="C6" s="16">
        <v>6</v>
      </c>
      <c r="D6" s="16">
        <v>6</v>
      </c>
      <c r="E6" s="17"/>
      <c r="F6" s="17"/>
      <c r="G6" s="17"/>
      <c r="H6" s="17"/>
    </row>
    <row r="7" spans="1:8" ht="17.25" customHeight="1" x14ac:dyDescent="0.25">
      <c r="A7" s="15" t="s">
        <v>15</v>
      </c>
      <c r="B7" s="16">
        <f t="shared" si="0"/>
        <v>8</v>
      </c>
      <c r="C7" s="16">
        <v>4</v>
      </c>
      <c r="D7" s="16">
        <v>4</v>
      </c>
      <c r="E7" s="17"/>
      <c r="F7" s="17"/>
      <c r="G7" s="17"/>
      <c r="H7" s="17"/>
    </row>
    <row r="8" spans="1:8" ht="17.25" customHeight="1" x14ac:dyDescent="0.25">
      <c r="A8" s="15" t="s">
        <v>16</v>
      </c>
      <c r="B8" s="16">
        <f t="shared" si="0"/>
        <v>0</v>
      </c>
      <c r="C8" s="17"/>
      <c r="D8" s="17"/>
      <c r="E8" s="17"/>
      <c r="F8" s="17"/>
      <c r="G8" s="17"/>
      <c r="H8" s="17"/>
    </row>
    <row r="9" spans="1:8" ht="17.25" customHeight="1" thickBot="1" x14ac:dyDescent="0.3">
      <c r="A9" s="18" t="s">
        <v>22</v>
      </c>
      <c r="B9" s="19">
        <f t="shared" si="0"/>
        <v>8</v>
      </c>
      <c r="C9" s="19">
        <v>4</v>
      </c>
      <c r="D9" s="19">
        <v>4</v>
      </c>
      <c r="E9" s="20"/>
      <c r="F9" s="20"/>
      <c r="G9" s="20"/>
      <c r="H9" s="20"/>
    </row>
    <row r="10" spans="1:8" ht="13" thickBot="1" x14ac:dyDescent="0.4"/>
    <row r="11" spans="1:8" ht="54.75" customHeight="1" thickBot="1" x14ac:dyDescent="0.4">
      <c r="A11" s="10" t="s">
        <v>65</v>
      </c>
      <c r="B11" s="10" t="s">
        <v>9</v>
      </c>
      <c r="C11" s="10" t="s">
        <v>12</v>
      </c>
      <c r="D11" s="10" t="s">
        <v>39</v>
      </c>
      <c r="E11" s="10" t="s">
        <v>20</v>
      </c>
      <c r="F11" s="10" t="s">
        <v>13</v>
      </c>
      <c r="G11" s="140" t="s">
        <v>21</v>
      </c>
      <c r="H11" s="142"/>
    </row>
    <row r="12" spans="1:8" ht="21.75" customHeight="1" x14ac:dyDescent="0.25">
      <c r="A12" s="22" t="s">
        <v>54</v>
      </c>
      <c r="B12" s="32">
        <v>2</v>
      </c>
      <c r="C12" s="17"/>
      <c r="D12" s="17"/>
      <c r="E12" s="32">
        <v>2</v>
      </c>
      <c r="F12" s="32" t="s">
        <v>68</v>
      </c>
      <c r="G12" s="143" t="s">
        <v>69</v>
      </c>
      <c r="H12" s="145"/>
    </row>
    <row r="13" spans="1:8" ht="21.75" customHeight="1" x14ac:dyDescent="0.25">
      <c r="A13" s="22" t="s">
        <v>55</v>
      </c>
      <c r="B13" s="32">
        <v>2</v>
      </c>
      <c r="C13" s="17"/>
      <c r="D13" s="17"/>
      <c r="E13" s="17"/>
      <c r="F13" s="17"/>
      <c r="G13" s="146" t="s">
        <v>69</v>
      </c>
      <c r="H13" s="147"/>
    </row>
    <row r="14" spans="1:8" ht="41.5" customHeight="1" x14ac:dyDescent="0.35">
      <c r="A14" s="97" t="s">
        <v>89</v>
      </c>
      <c r="B14" s="32">
        <v>2</v>
      </c>
      <c r="C14" s="32">
        <v>1</v>
      </c>
      <c r="D14" s="32">
        <v>2</v>
      </c>
      <c r="E14" s="32">
        <v>1</v>
      </c>
      <c r="F14" s="32">
        <v>40</v>
      </c>
      <c r="G14" s="146" t="s">
        <v>88</v>
      </c>
      <c r="H14" s="147"/>
    </row>
    <row r="15" spans="1:8" ht="21.75" customHeight="1" x14ac:dyDescent="0.25">
      <c r="A15" s="22" t="s">
        <v>56</v>
      </c>
      <c r="B15" s="32">
        <v>2</v>
      </c>
      <c r="C15" s="17"/>
      <c r="D15" s="17"/>
      <c r="E15" s="17"/>
      <c r="F15" s="17"/>
      <c r="G15" s="146" t="s">
        <v>69</v>
      </c>
      <c r="H15" s="147"/>
    </row>
    <row r="16" spans="1:8" ht="21.75" customHeight="1" thickBot="1" x14ac:dyDescent="0.4">
      <c r="A16" s="41" t="s">
        <v>52</v>
      </c>
      <c r="B16" s="33">
        <f>SUM(B12:B15)</f>
        <v>8</v>
      </c>
      <c r="C16" s="33">
        <f>SUM(C12:C15)</f>
        <v>1</v>
      </c>
      <c r="D16" s="33">
        <f>SUM(D12:D15)</f>
        <v>2</v>
      </c>
      <c r="E16" s="33">
        <f>SUM(E12:E15)</f>
        <v>3</v>
      </c>
      <c r="F16" s="33"/>
    </row>
  </sheetData>
  <mergeCells count="5">
    <mergeCell ref="G11:H11"/>
    <mergeCell ref="G12:H12"/>
    <mergeCell ref="G13:H13"/>
    <mergeCell ref="G14:H14"/>
    <mergeCell ref="G15:H15"/>
  </mergeCells>
  <phoneticPr fontId="16" type="noConversion"/>
  <printOptions horizontalCentered="1"/>
  <pageMargins left="0.11811023622047245" right="0.11811023622047245" top="0.74803149606299213" bottom="0.55118110236220474" header="0.11811023622047245" footer="0.11811023622047245"/>
  <pageSetup paperSize="9" scale="85" orientation="landscape" r:id="rId1"/>
  <headerFooter>
    <oddHeader>&amp;C&amp;G&amp;R&amp;"-,Gras"&amp;12&amp;KC00000 INFORMATIONS RELATIVES AUX BÂTIMENTS ET EQUIPEMENTS SANITAIRES</oddHeader>
  </headerFooter>
  <rowBreaks count="1" manualBreakCount="1">
    <brk id="16" max="16383" man="1"/>
  </rowBreaks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BD7BD-7A10-4CBB-809F-0CF58C5DDDF9}">
  <dimension ref="A1:H16"/>
  <sheetViews>
    <sheetView workbookViewId="0">
      <selection activeCell="K11" sqref="K11"/>
    </sheetView>
  </sheetViews>
  <sheetFormatPr baseColWidth="10" defaultColWidth="11.54296875" defaultRowHeight="12.5" x14ac:dyDescent="0.35"/>
  <cols>
    <col min="1" max="1" width="67.7265625" style="9" customWidth="1"/>
    <col min="2" max="5" width="9.90625" style="9" customWidth="1"/>
    <col min="6" max="8" width="10.54296875" style="9" customWidth="1"/>
    <col min="9" max="16384" width="11.54296875" style="9"/>
  </cols>
  <sheetData>
    <row r="1" spans="1:8" ht="19.5" customHeight="1" thickTop="1" thickBot="1" x14ac:dyDescent="0.4">
      <c r="A1" s="64" t="s">
        <v>81</v>
      </c>
      <c r="B1" s="65" t="s">
        <v>10</v>
      </c>
      <c r="C1" s="65" t="s">
        <v>1</v>
      </c>
      <c r="D1" s="65" t="s">
        <v>4</v>
      </c>
      <c r="E1" s="65" t="s">
        <v>5</v>
      </c>
      <c r="F1" s="65" t="s">
        <v>6</v>
      </c>
      <c r="G1" s="65" t="s">
        <v>7</v>
      </c>
      <c r="H1" s="66" t="s">
        <v>8</v>
      </c>
    </row>
    <row r="2" spans="1:8" ht="30.5" customHeight="1" x14ac:dyDescent="0.25">
      <c r="A2" s="67" t="s">
        <v>84</v>
      </c>
      <c r="B2" s="12">
        <f t="shared" ref="B2:B9" si="0">SUM(C2:H2)</f>
        <v>10</v>
      </c>
      <c r="C2" s="14">
        <v>4</v>
      </c>
      <c r="D2" s="14">
        <v>2</v>
      </c>
      <c r="E2" s="42">
        <v>4</v>
      </c>
      <c r="F2" s="17"/>
      <c r="G2" s="17"/>
      <c r="H2" s="68"/>
    </row>
    <row r="3" spans="1:8" ht="17.25" customHeight="1" x14ac:dyDescent="0.25">
      <c r="A3" s="69" t="s">
        <v>19</v>
      </c>
      <c r="B3" s="16">
        <f t="shared" si="0"/>
        <v>4</v>
      </c>
      <c r="C3" s="16">
        <v>0</v>
      </c>
      <c r="D3" s="16">
        <v>2</v>
      </c>
      <c r="E3" s="42">
        <v>2</v>
      </c>
      <c r="F3" s="17"/>
      <c r="G3" s="17"/>
      <c r="H3" s="68"/>
    </row>
    <row r="4" spans="1:8" ht="17.25" customHeight="1" x14ac:dyDescent="0.25">
      <c r="A4" s="69" t="s">
        <v>18</v>
      </c>
      <c r="B4" s="16">
        <f t="shared" si="0"/>
        <v>8</v>
      </c>
      <c r="C4" s="16">
        <v>4</v>
      </c>
      <c r="D4" s="16">
        <v>2</v>
      </c>
      <c r="E4" s="42">
        <v>2</v>
      </c>
      <c r="F4" s="17"/>
      <c r="G4" s="17"/>
      <c r="H4" s="68"/>
    </row>
    <row r="5" spans="1:8" ht="17.25" customHeight="1" x14ac:dyDescent="0.25">
      <c r="A5" s="69" t="s">
        <v>17</v>
      </c>
      <c r="B5" s="16">
        <f t="shared" si="0"/>
        <v>10</v>
      </c>
      <c r="C5" s="16">
        <v>4</v>
      </c>
      <c r="D5" s="16">
        <v>2</v>
      </c>
      <c r="E5" s="42">
        <v>4</v>
      </c>
      <c r="F5" s="17"/>
      <c r="G5" s="17"/>
      <c r="H5" s="68"/>
    </row>
    <row r="6" spans="1:8" ht="17.25" customHeight="1" x14ac:dyDescent="0.25">
      <c r="A6" s="69" t="s">
        <v>14</v>
      </c>
      <c r="B6" s="16">
        <f t="shared" si="0"/>
        <v>10</v>
      </c>
      <c r="C6" s="16">
        <v>4</v>
      </c>
      <c r="D6" s="16">
        <v>2</v>
      </c>
      <c r="E6" s="42">
        <v>4</v>
      </c>
      <c r="F6" s="17"/>
      <c r="G6" s="17"/>
      <c r="H6" s="68"/>
    </row>
    <row r="7" spans="1:8" ht="17.25" customHeight="1" x14ac:dyDescent="0.25">
      <c r="A7" s="69" t="s">
        <v>15</v>
      </c>
      <c r="B7" s="16">
        <f t="shared" si="0"/>
        <v>3</v>
      </c>
      <c r="C7" s="17"/>
      <c r="D7" s="32">
        <v>1</v>
      </c>
      <c r="E7" s="32">
        <v>2</v>
      </c>
      <c r="F7" s="17"/>
      <c r="G7" s="17"/>
      <c r="H7" s="68"/>
    </row>
    <row r="8" spans="1:8" ht="17.25" customHeight="1" x14ac:dyDescent="0.25">
      <c r="A8" s="69" t="s">
        <v>16</v>
      </c>
      <c r="B8" s="16">
        <f t="shared" si="0"/>
        <v>0</v>
      </c>
      <c r="C8" s="17"/>
      <c r="D8" s="17"/>
      <c r="E8" s="17"/>
      <c r="F8" s="17"/>
      <c r="G8" s="17"/>
      <c r="H8" s="68"/>
    </row>
    <row r="9" spans="1:8" ht="17.25" customHeight="1" thickBot="1" x14ac:dyDescent="0.3">
      <c r="A9" s="70" t="s">
        <v>22</v>
      </c>
      <c r="B9" s="71">
        <f t="shared" si="0"/>
        <v>8</v>
      </c>
      <c r="C9" s="71">
        <v>4</v>
      </c>
      <c r="D9" s="71">
        <v>2</v>
      </c>
      <c r="E9" s="96">
        <v>2</v>
      </c>
      <c r="F9" s="72"/>
      <c r="G9" s="72"/>
      <c r="H9" s="73"/>
    </row>
    <row r="10" spans="1:8" ht="13.5" thickTop="1" thickBot="1" x14ac:dyDescent="0.4"/>
    <row r="11" spans="1:8" ht="54.75" customHeight="1" thickTop="1" thickBot="1" x14ac:dyDescent="0.4">
      <c r="A11" s="74" t="s">
        <v>82</v>
      </c>
      <c r="B11" s="75" t="s">
        <v>9</v>
      </c>
      <c r="C11" s="75" t="s">
        <v>12</v>
      </c>
      <c r="D11" s="75" t="s">
        <v>39</v>
      </c>
      <c r="E11" s="75" t="s">
        <v>20</v>
      </c>
      <c r="F11" s="75" t="s">
        <v>13</v>
      </c>
      <c r="G11" s="150" t="s">
        <v>21</v>
      </c>
      <c r="H11" s="151"/>
    </row>
    <row r="12" spans="1:8" ht="21.75" customHeight="1" thickTop="1" x14ac:dyDescent="0.25">
      <c r="A12" s="95" t="s">
        <v>59</v>
      </c>
      <c r="B12" s="31">
        <v>4</v>
      </c>
      <c r="C12" s="13"/>
      <c r="D12" s="13"/>
      <c r="E12" s="13"/>
      <c r="F12" s="13"/>
      <c r="G12" s="137"/>
      <c r="H12" s="152"/>
    </row>
    <row r="13" spans="1:8" ht="21.75" customHeight="1" x14ac:dyDescent="0.25">
      <c r="A13" s="90" t="s">
        <v>60</v>
      </c>
      <c r="B13" s="32">
        <v>2</v>
      </c>
      <c r="C13" s="17"/>
      <c r="D13" s="17"/>
      <c r="E13" s="32">
        <v>1</v>
      </c>
      <c r="F13" s="32">
        <v>8</v>
      </c>
      <c r="G13" s="146"/>
      <c r="H13" s="153"/>
    </row>
    <row r="14" spans="1:8" ht="21.75" customHeight="1" thickBot="1" x14ac:dyDescent="0.4">
      <c r="A14" s="91" t="s">
        <v>61</v>
      </c>
      <c r="B14" s="87">
        <v>2</v>
      </c>
      <c r="C14" s="87">
        <v>1</v>
      </c>
      <c r="D14" s="87">
        <v>9</v>
      </c>
      <c r="E14" s="87">
        <v>1</v>
      </c>
      <c r="F14" s="87">
        <v>14</v>
      </c>
      <c r="G14" s="154"/>
      <c r="H14" s="155"/>
    </row>
    <row r="15" spans="1:8" ht="21.75" customHeight="1" thickTop="1" thickBot="1" x14ac:dyDescent="0.4">
      <c r="A15" s="41" t="s">
        <v>52</v>
      </c>
      <c r="B15" s="88">
        <f>SUM(B12:B14)</f>
        <v>8</v>
      </c>
      <c r="C15" s="89">
        <f>SUM(C12:C14)</f>
        <v>1</v>
      </c>
      <c r="D15" s="89">
        <f>SUM(D12:D14)</f>
        <v>9</v>
      </c>
      <c r="E15" s="89">
        <f>SUM(E12:E14)</f>
        <v>2</v>
      </c>
      <c r="F15" s="89"/>
      <c r="G15" s="148"/>
      <c r="H15" s="149"/>
    </row>
    <row r="16" spans="1:8" ht="13" thickTop="1" x14ac:dyDescent="0.35"/>
  </sheetData>
  <mergeCells count="5">
    <mergeCell ref="G15:H15"/>
    <mergeCell ref="G11:H11"/>
    <mergeCell ref="G12:H12"/>
    <mergeCell ref="G13:H13"/>
    <mergeCell ref="G14:H1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90" orientation="landscape" r:id="rId1"/>
  <headerFooter>
    <oddHeader>&amp;C&amp;14SCI ENTREPRISES +&amp;R&amp;"-,Gras"&amp;KC00000INFORMATIONS RELATIVES AUX BATIMENTS ET EQUIPEMENTS SANITAIRES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7FE08-196C-41BA-964F-A6CBEE6908F0}">
  <dimension ref="A1:H15"/>
  <sheetViews>
    <sheetView workbookViewId="0">
      <selection activeCell="G22" sqref="G22"/>
    </sheetView>
  </sheetViews>
  <sheetFormatPr baseColWidth="10" defaultColWidth="11.54296875" defaultRowHeight="12.5" x14ac:dyDescent="0.35"/>
  <cols>
    <col min="1" max="1" width="63.90625" style="9" customWidth="1"/>
    <col min="2" max="2" width="10.36328125" style="9" customWidth="1"/>
    <col min="3" max="5" width="9.90625" style="9" customWidth="1"/>
    <col min="6" max="8" width="10.54296875" style="9" customWidth="1"/>
    <col min="9" max="16384" width="11.54296875" style="9"/>
  </cols>
  <sheetData>
    <row r="1" spans="1:8" ht="19.5" customHeight="1" thickTop="1" thickBot="1" x14ac:dyDescent="0.4">
      <c r="A1" s="64" t="s">
        <v>63</v>
      </c>
      <c r="B1" s="65" t="s">
        <v>10</v>
      </c>
      <c r="C1" s="65" t="s">
        <v>1</v>
      </c>
      <c r="D1" s="65" t="s">
        <v>4</v>
      </c>
      <c r="E1" s="65" t="s">
        <v>5</v>
      </c>
      <c r="F1" s="65" t="s">
        <v>6</v>
      </c>
      <c r="G1" s="65" t="s">
        <v>7</v>
      </c>
      <c r="H1" s="66" t="s">
        <v>8</v>
      </c>
    </row>
    <row r="2" spans="1:8" ht="35" customHeight="1" x14ac:dyDescent="0.25">
      <c r="A2" s="67" t="s">
        <v>84</v>
      </c>
      <c r="B2" s="12">
        <f>C2+D2</f>
        <v>8</v>
      </c>
      <c r="C2" s="14">
        <v>5</v>
      </c>
      <c r="D2" s="14">
        <v>3</v>
      </c>
      <c r="E2" s="17"/>
      <c r="F2" s="17"/>
      <c r="G2" s="17"/>
      <c r="H2" s="68"/>
    </row>
    <row r="3" spans="1:8" ht="17.25" customHeight="1" x14ac:dyDescent="0.25">
      <c r="A3" s="69" t="s">
        <v>19</v>
      </c>
      <c r="B3" s="12">
        <f t="shared" ref="B3:B8" si="0">C3+D3</f>
        <v>4</v>
      </c>
      <c r="C3" s="16">
        <v>2</v>
      </c>
      <c r="D3" s="16">
        <v>2</v>
      </c>
      <c r="E3" s="17"/>
      <c r="F3" s="17"/>
      <c r="G3" s="17"/>
      <c r="H3" s="68"/>
    </row>
    <row r="4" spans="1:8" ht="17.25" customHeight="1" x14ac:dyDescent="0.25">
      <c r="A4" s="69" t="s">
        <v>18</v>
      </c>
      <c r="B4" s="12">
        <f t="shared" si="0"/>
        <v>4</v>
      </c>
      <c r="C4" s="16">
        <v>2</v>
      </c>
      <c r="D4" s="16">
        <v>2</v>
      </c>
      <c r="E4" s="17"/>
      <c r="F4" s="17"/>
      <c r="G4" s="17"/>
      <c r="H4" s="68"/>
    </row>
    <row r="5" spans="1:8" ht="17.25" customHeight="1" x14ac:dyDescent="0.25">
      <c r="A5" s="69" t="s">
        <v>17</v>
      </c>
      <c r="B5" s="12">
        <f>C5+D5</f>
        <v>6</v>
      </c>
      <c r="C5" s="16">
        <v>3</v>
      </c>
      <c r="D5" s="16">
        <v>3</v>
      </c>
      <c r="E5" s="17"/>
      <c r="F5" s="17"/>
      <c r="G5" s="17"/>
      <c r="H5" s="68"/>
    </row>
    <row r="6" spans="1:8" ht="17.25" customHeight="1" x14ac:dyDescent="0.25">
      <c r="A6" s="69" t="s">
        <v>14</v>
      </c>
      <c r="B6" s="12">
        <f t="shared" si="0"/>
        <v>8</v>
      </c>
      <c r="C6" s="16">
        <v>5</v>
      </c>
      <c r="D6" s="16">
        <v>3</v>
      </c>
      <c r="E6" s="17"/>
      <c r="F6" s="17"/>
      <c r="G6" s="17"/>
      <c r="H6" s="68"/>
    </row>
    <row r="7" spans="1:8" ht="17.25" customHeight="1" x14ac:dyDescent="0.25">
      <c r="A7" s="69" t="s">
        <v>15</v>
      </c>
      <c r="B7" s="12">
        <f t="shared" si="0"/>
        <v>7</v>
      </c>
      <c r="C7" s="16">
        <v>5</v>
      </c>
      <c r="D7" s="16">
        <v>2</v>
      </c>
      <c r="E7" s="17"/>
      <c r="F7" s="17"/>
      <c r="G7" s="17"/>
      <c r="H7" s="68"/>
    </row>
    <row r="8" spans="1:8" ht="17.25" customHeight="1" x14ac:dyDescent="0.25">
      <c r="A8" s="69" t="s">
        <v>16</v>
      </c>
      <c r="B8" s="12">
        <f t="shared" si="0"/>
        <v>4</v>
      </c>
      <c r="C8" s="32">
        <v>2</v>
      </c>
      <c r="D8" s="32">
        <v>2</v>
      </c>
      <c r="E8" s="17"/>
      <c r="F8" s="17"/>
      <c r="G8" s="17"/>
      <c r="H8" s="68"/>
    </row>
    <row r="9" spans="1:8" ht="17.25" customHeight="1" thickBot="1" x14ac:dyDescent="0.3">
      <c r="A9" s="70" t="s">
        <v>22</v>
      </c>
      <c r="B9" s="71">
        <f>C9+D9</f>
        <v>4</v>
      </c>
      <c r="C9" s="71">
        <v>2</v>
      </c>
      <c r="D9" s="71">
        <v>2</v>
      </c>
      <c r="E9" s="72"/>
      <c r="F9" s="72"/>
      <c r="G9" s="72"/>
      <c r="H9" s="73"/>
    </row>
    <row r="10" spans="1:8" ht="13.5" thickTop="1" thickBot="1" x14ac:dyDescent="0.4"/>
    <row r="11" spans="1:8" ht="54.75" customHeight="1" thickTop="1" thickBot="1" x14ac:dyDescent="0.4">
      <c r="A11" s="74" t="s">
        <v>64</v>
      </c>
      <c r="B11" s="75" t="s">
        <v>9</v>
      </c>
      <c r="C11" s="75" t="s">
        <v>12</v>
      </c>
      <c r="D11" s="75" t="s">
        <v>80</v>
      </c>
      <c r="E11" s="75" t="s">
        <v>20</v>
      </c>
      <c r="F11" s="75" t="s">
        <v>13</v>
      </c>
      <c r="G11" s="150" t="s">
        <v>21</v>
      </c>
      <c r="H11" s="151"/>
    </row>
    <row r="12" spans="1:8" ht="42" customHeight="1" thickTop="1" x14ac:dyDescent="0.35">
      <c r="A12" s="113" t="s">
        <v>90</v>
      </c>
      <c r="B12" s="31">
        <v>5</v>
      </c>
      <c r="C12" s="31">
        <v>1</v>
      </c>
      <c r="D12" s="31">
        <v>23</v>
      </c>
      <c r="E12" s="31">
        <v>8</v>
      </c>
      <c r="F12" s="31" t="s">
        <v>70</v>
      </c>
      <c r="G12" s="137" t="s">
        <v>91</v>
      </c>
      <c r="H12" s="152"/>
    </row>
    <row r="13" spans="1:8" ht="24.9" customHeight="1" thickBot="1" x14ac:dyDescent="0.4">
      <c r="A13" s="91" t="s">
        <v>51</v>
      </c>
      <c r="B13" s="84">
        <v>3</v>
      </c>
      <c r="C13" s="84">
        <v>0</v>
      </c>
      <c r="D13" s="84">
        <v>0</v>
      </c>
      <c r="E13" s="84">
        <v>19</v>
      </c>
      <c r="F13" s="84" t="s">
        <v>50</v>
      </c>
      <c r="G13" s="156" t="s">
        <v>53</v>
      </c>
      <c r="H13" s="157"/>
    </row>
    <row r="14" spans="1:8" s="40" customFormat="1" ht="21.75" customHeight="1" thickTop="1" thickBot="1" x14ac:dyDescent="0.4">
      <c r="A14" s="92" t="s">
        <v>52</v>
      </c>
      <c r="B14" s="93">
        <f>SUM(B12:B13)</f>
        <v>8</v>
      </c>
      <c r="C14" s="94">
        <f t="shared" ref="C14:E14" si="1">SUM(C12:C13)</f>
        <v>1</v>
      </c>
      <c r="D14" s="94">
        <f t="shared" si="1"/>
        <v>23</v>
      </c>
      <c r="E14" s="94">
        <f t="shared" si="1"/>
        <v>27</v>
      </c>
      <c r="F14" s="94" t="s">
        <v>50</v>
      </c>
      <c r="G14" s="158"/>
      <c r="H14" s="159"/>
    </row>
    <row r="15" spans="1:8" ht="13" thickTop="1" x14ac:dyDescent="0.35"/>
  </sheetData>
  <mergeCells count="4">
    <mergeCell ref="G11:H11"/>
    <mergeCell ref="G12:H12"/>
    <mergeCell ref="G13:H13"/>
    <mergeCell ref="G14:H14"/>
  </mergeCells>
  <phoneticPr fontId="16" type="noConversion"/>
  <printOptions horizontalCentered="1"/>
  <pageMargins left="0.31496062992125984" right="0.31496062992125984" top="1.3385826771653544" bottom="0.74803149606299213" header="0.31496062992125984" footer="0.31496062992125984"/>
  <pageSetup paperSize="9" scale="90" orientation="landscape" r:id="rId1"/>
  <headerFooter>
    <oddHeader>&amp;C&amp;G&amp;R&amp;12&amp;KC00000INFORMATIONS RELATIVES AUX BATIMENTS ET EQUIPEMENTS SANITAIRES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45886-529E-40D0-A5C4-42F0CA4CD9A3}">
  <dimension ref="A1:H16"/>
  <sheetViews>
    <sheetView workbookViewId="0">
      <selection activeCell="A18" sqref="A18"/>
    </sheetView>
  </sheetViews>
  <sheetFormatPr baseColWidth="10" defaultColWidth="11.54296875" defaultRowHeight="12.5" x14ac:dyDescent="0.35"/>
  <cols>
    <col min="1" max="1" width="57.81640625" style="9" bestFit="1" customWidth="1"/>
    <col min="2" max="2" width="10.26953125" style="9" customWidth="1"/>
    <col min="3" max="7" width="9.81640625" style="9" customWidth="1"/>
    <col min="8" max="8" width="10.54296875" style="9" customWidth="1"/>
    <col min="9" max="16384" width="11.54296875" style="9"/>
  </cols>
  <sheetData>
    <row r="1" spans="1:8" ht="24.5" customHeight="1" thickTop="1" thickBot="1" x14ac:dyDescent="0.4">
      <c r="A1" s="64" t="s">
        <v>78</v>
      </c>
      <c r="B1" s="65" t="s">
        <v>10</v>
      </c>
      <c r="C1" s="65" t="s">
        <v>1</v>
      </c>
      <c r="D1" s="65" t="s">
        <v>4</v>
      </c>
      <c r="E1" s="65" t="s">
        <v>5</v>
      </c>
      <c r="F1" s="65" t="s">
        <v>6</v>
      </c>
      <c r="G1" s="65" t="s">
        <v>7</v>
      </c>
      <c r="H1" s="66" t="s">
        <v>8</v>
      </c>
    </row>
    <row r="2" spans="1:8" ht="25.5" x14ac:dyDescent="0.25">
      <c r="A2" s="67" t="s">
        <v>72</v>
      </c>
      <c r="B2" s="12">
        <f t="shared" ref="B2:B9" si="0">SUM(C2:H2)</f>
        <v>16</v>
      </c>
      <c r="C2" s="14">
        <v>4</v>
      </c>
      <c r="D2" s="32">
        <v>6</v>
      </c>
      <c r="E2" s="32">
        <v>6</v>
      </c>
      <c r="F2" s="17"/>
      <c r="G2" s="17"/>
      <c r="H2" s="68"/>
    </row>
    <row r="3" spans="1:8" ht="16.5" customHeight="1" x14ac:dyDescent="0.25">
      <c r="A3" s="69" t="s">
        <v>19</v>
      </c>
      <c r="B3" s="16">
        <f t="shared" si="0"/>
        <v>10</v>
      </c>
      <c r="C3" s="16">
        <v>4</v>
      </c>
      <c r="D3" s="32">
        <v>3</v>
      </c>
      <c r="E3" s="32">
        <v>3</v>
      </c>
      <c r="F3" s="17"/>
      <c r="G3" s="17"/>
      <c r="H3" s="68"/>
    </row>
    <row r="4" spans="1:8" ht="16.5" customHeight="1" x14ac:dyDescent="0.25">
      <c r="A4" s="69" t="s">
        <v>18</v>
      </c>
      <c r="B4" s="16">
        <f t="shared" si="0"/>
        <v>10</v>
      </c>
      <c r="C4" s="16">
        <v>4</v>
      </c>
      <c r="D4" s="32">
        <v>3</v>
      </c>
      <c r="E4" s="32">
        <v>3</v>
      </c>
      <c r="F4" s="17"/>
      <c r="G4" s="17"/>
      <c r="H4" s="68"/>
    </row>
    <row r="5" spans="1:8" ht="16.5" customHeight="1" x14ac:dyDescent="0.25">
      <c r="A5" s="69" t="s">
        <v>17</v>
      </c>
      <c r="B5" s="16">
        <f t="shared" si="0"/>
        <v>0</v>
      </c>
      <c r="C5" s="16">
        <v>0</v>
      </c>
      <c r="D5" s="32">
        <v>0</v>
      </c>
      <c r="E5" s="32">
        <v>0</v>
      </c>
      <c r="F5" s="17"/>
      <c r="G5" s="17"/>
      <c r="H5" s="68"/>
    </row>
    <row r="6" spans="1:8" ht="16.5" customHeight="1" x14ac:dyDescent="0.25">
      <c r="A6" s="69" t="s">
        <v>14</v>
      </c>
      <c r="B6" s="16">
        <f t="shared" si="0"/>
        <v>16</v>
      </c>
      <c r="C6" s="16">
        <v>4</v>
      </c>
      <c r="D6" s="32">
        <v>6</v>
      </c>
      <c r="E6" s="32">
        <v>6</v>
      </c>
      <c r="F6" s="17"/>
      <c r="G6" s="17"/>
      <c r="H6" s="68"/>
    </row>
    <row r="7" spans="1:8" ht="16.5" customHeight="1" x14ac:dyDescent="0.25">
      <c r="A7" s="69" t="s">
        <v>15</v>
      </c>
      <c r="B7" s="16">
        <f t="shared" si="0"/>
        <v>16</v>
      </c>
      <c r="C7" s="16">
        <v>4</v>
      </c>
      <c r="D7" s="32">
        <v>6</v>
      </c>
      <c r="E7" s="32">
        <v>6</v>
      </c>
      <c r="F7" s="17"/>
      <c r="G7" s="17"/>
      <c r="H7" s="68"/>
    </row>
    <row r="8" spans="1:8" ht="16.5" customHeight="1" x14ac:dyDescent="0.25">
      <c r="A8" s="69" t="s">
        <v>16</v>
      </c>
      <c r="B8" s="16">
        <f t="shared" si="0"/>
        <v>0</v>
      </c>
      <c r="C8" s="16">
        <v>0</v>
      </c>
      <c r="D8" s="32">
        <v>0</v>
      </c>
      <c r="E8" s="32">
        <v>0</v>
      </c>
      <c r="F8" s="17"/>
      <c r="G8" s="17"/>
      <c r="H8" s="68"/>
    </row>
    <row r="9" spans="1:8" ht="16.5" customHeight="1" thickBot="1" x14ac:dyDescent="0.3">
      <c r="A9" s="70" t="s">
        <v>22</v>
      </c>
      <c r="B9" s="71">
        <f t="shared" si="0"/>
        <v>0</v>
      </c>
      <c r="C9" s="71">
        <v>0</v>
      </c>
      <c r="D9" s="87">
        <v>0</v>
      </c>
      <c r="E9" s="87">
        <v>0</v>
      </c>
      <c r="F9" s="72"/>
      <c r="G9" s="72"/>
      <c r="H9" s="73"/>
    </row>
    <row r="10" spans="1:8" ht="13.5" thickTop="1" thickBot="1" x14ac:dyDescent="0.4"/>
    <row r="11" spans="1:8" ht="40" customHeight="1" thickTop="1" thickBot="1" x14ac:dyDescent="0.4">
      <c r="A11" s="100" t="s">
        <v>83</v>
      </c>
      <c r="B11" s="74" t="s">
        <v>9</v>
      </c>
      <c r="C11" s="75" t="s">
        <v>12</v>
      </c>
      <c r="D11" s="75" t="s">
        <v>11</v>
      </c>
      <c r="E11" s="75" t="s">
        <v>20</v>
      </c>
      <c r="F11" s="75" t="s">
        <v>13</v>
      </c>
      <c r="G11" s="150" t="s">
        <v>21</v>
      </c>
      <c r="H11" s="151"/>
    </row>
    <row r="12" spans="1:8" ht="18" customHeight="1" thickTop="1" x14ac:dyDescent="0.35">
      <c r="A12" s="104" t="s">
        <v>1</v>
      </c>
      <c r="B12" s="80">
        <v>4</v>
      </c>
      <c r="C12" s="81">
        <v>0</v>
      </c>
      <c r="D12" s="81">
        <v>0</v>
      </c>
      <c r="E12" s="81">
        <v>0</v>
      </c>
      <c r="F12" s="81">
        <v>0</v>
      </c>
      <c r="G12" s="160"/>
      <c r="H12" s="161"/>
    </row>
    <row r="13" spans="1:8" ht="18" customHeight="1" x14ac:dyDescent="0.35">
      <c r="A13" s="106" t="s">
        <v>4</v>
      </c>
      <c r="B13" s="82">
        <v>6</v>
      </c>
      <c r="C13" s="32">
        <v>0</v>
      </c>
      <c r="D13" s="32">
        <v>0</v>
      </c>
      <c r="E13" s="32">
        <v>0</v>
      </c>
      <c r="F13" s="32">
        <v>0</v>
      </c>
      <c r="G13" s="146"/>
      <c r="H13" s="153"/>
    </row>
    <row r="14" spans="1:8" ht="18" customHeight="1" thickBot="1" x14ac:dyDescent="0.4">
      <c r="A14" s="107" t="s">
        <v>5</v>
      </c>
      <c r="B14" s="83">
        <v>6</v>
      </c>
      <c r="C14" s="84">
        <v>0</v>
      </c>
      <c r="D14" s="84">
        <v>0</v>
      </c>
      <c r="E14" s="84">
        <v>0</v>
      </c>
      <c r="F14" s="84">
        <v>0</v>
      </c>
      <c r="G14" s="154"/>
      <c r="H14" s="155"/>
    </row>
    <row r="15" spans="1:8" ht="18" customHeight="1" thickTop="1" thickBot="1" x14ac:dyDescent="0.4">
      <c r="B15" s="85">
        <f>SUM(B12:B12)</f>
        <v>4</v>
      </c>
      <c r="C15" s="86">
        <f>SUM(C12:C12)</f>
        <v>0</v>
      </c>
      <c r="D15" s="86">
        <f>SUM(D12:D12)</f>
        <v>0</v>
      </c>
      <c r="E15" s="86">
        <f>SUM(E12:E12)</f>
        <v>0</v>
      </c>
      <c r="F15" s="86">
        <f>SUM(F12:F12)</f>
        <v>0</v>
      </c>
      <c r="G15" s="101"/>
      <c r="H15" s="102"/>
    </row>
    <row r="16" spans="1:8" ht="13" thickTop="1" x14ac:dyDescent="0.35"/>
  </sheetData>
  <mergeCells count="4">
    <mergeCell ref="G11:H11"/>
    <mergeCell ref="G12:H12"/>
    <mergeCell ref="G13:H13"/>
    <mergeCell ref="G14:H14"/>
  </mergeCells>
  <printOptions horizontalCentered="1"/>
  <pageMargins left="0.31496062992125984" right="0.31496062992125984" top="0.94488188976377963" bottom="0.74803149606299213" header="0.31496062992125984" footer="0.31496062992125984"/>
  <pageSetup paperSize="9" orientation="landscape" r:id="rId1"/>
  <headerFooter>
    <oddHeader>&amp;C&amp;"-,Gras"&amp;16SCI ENTREPRISES +&amp;R&amp;"-,Gras"&amp;12&amp;KC00000INFORMATIONS RELATIVES AUX BATIMENTS
ET EQUIPEMENTS SANITAIRES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252E2-71E1-4073-B98E-3113DC6FDD31}">
  <dimension ref="A1:H14"/>
  <sheetViews>
    <sheetView workbookViewId="0">
      <selection activeCell="J6" sqref="J6"/>
    </sheetView>
  </sheetViews>
  <sheetFormatPr baseColWidth="10" defaultColWidth="11.54296875" defaultRowHeight="12.5" x14ac:dyDescent="0.35"/>
  <cols>
    <col min="1" max="1" width="57.81640625" style="9" bestFit="1" customWidth="1"/>
    <col min="2" max="2" width="10.54296875" style="9" customWidth="1"/>
    <col min="3" max="7" width="9.81640625" style="9" customWidth="1"/>
    <col min="8" max="8" width="10.54296875" style="9" customWidth="1"/>
    <col min="9" max="16384" width="11.54296875" style="9"/>
  </cols>
  <sheetData>
    <row r="1" spans="1:8" ht="24.5" customHeight="1" thickTop="1" thickBot="1" x14ac:dyDescent="0.4">
      <c r="A1" s="64" t="s">
        <v>79</v>
      </c>
      <c r="B1" s="65" t="s">
        <v>10</v>
      </c>
      <c r="C1" s="65" t="s">
        <v>1</v>
      </c>
      <c r="D1" s="65" t="s">
        <v>4</v>
      </c>
      <c r="E1" s="65" t="s">
        <v>5</v>
      </c>
      <c r="F1" s="65" t="s">
        <v>6</v>
      </c>
      <c r="G1" s="65" t="s">
        <v>7</v>
      </c>
      <c r="H1" s="66" t="s">
        <v>8</v>
      </c>
    </row>
    <row r="2" spans="1:8" ht="25.5" x14ac:dyDescent="0.25">
      <c r="A2" s="67" t="s">
        <v>72</v>
      </c>
      <c r="B2" s="12">
        <f t="shared" ref="B2:B9" si="0">SUM(C2:H2)</f>
        <v>3</v>
      </c>
      <c r="C2" s="14">
        <v>3</v>
      </c>
      <c r="D2" s="17"/>
      <c r="E2" s="17"/>
      <c r="F2" s="17"/>
      <c r="G2" s="17"/>
      <c r="H2" s="68"/>
    </row>
    <row r="3" spans="1:8" ht="16.5" customHeight="1" x14ac:dyDescent="0.25">
      <c r="A3" s="69" t="s">
        <v>19</v>
      </c>
      <c r="B3" s="16">
        <f t="shared" si="0"/>
        <v>2</v>
      </c>
      <c r="C3" s="16">
        <v>2</v>
      </c>
      <c r="D3" s="17"/>
      <c r="E3" s="17"/>
      <c r="F3" s="17"/>
      <c r="G3" s="17"/>
      <c r="H3" s="68"/>
    </row>
    <row r="4" spans="1:8" ht="16.5" customHeight="1" x14ac:dyDescent="0.25">
      <c r="A4" s="69" t="s">
        <v>18</v>
      </c>
      <c r="B4" s="16">
        <f t="shared" si="0"/>
        <v>2</v>
      </c>
      <c r="C4" s="16">
        <v>2</v>
      </c>
      <c r="D4" s="17"/>
      <c r="E4" s="17"/>
      <c r="F4" s="17"/>
      <c r="G4" s="17"/>
      <c r="H4" s="68"/>
    </row>
    <row r="5" spans="1:8" ht="16.5" customHeight="1" x14ac:dyDescent="0.25">
      <c r="A5" s="69" t="s">
        <v>17</v>
      </c>
      <c r="B5" s="16">
        <f t="shared" si="0"/>
        <v>0</v>
      </c>
      <c r="C5" s="16">
        <v>0</v>
      </c>
      <c r="D5" s="17"/>
      <c r="E5" s="17"/>
      <c r="F5" s="17"/>
      <c r="G5" s="17"/>
      <c r="H5" s="68"/>
    </row>
    <row r="6" spans="1:8" ht="16.5" customHeight="1" x14ac:dyDescent="0.25">
      <c r="A6" s="69" t="s">
        <v>14</v>
      </c>
      <c r="B6" s="16">
        <f t="shared" si="0"/>
        <v>3</v>
      </c>
      <c r="C6" s="16">
        <v>3</v>
      </c>
      <c r="D6" s="17"/>
      <c r="E6" s="17"/>
      <c r="F6" s="17"/>
      <c r="G6" s="17"/>
      <c r="H6" s="68"/>
    </row>
    <row r="7" spans="1:8" ht="16.5" customHeight="1" x14ac:dyDescent="0.25">
      <c r="A7" s="69" t="s">
        <v>15</v>
      </c>
      <c r="B7" s="16">
        <f t="shared" si="0"/>
        <v>3</v>
      </c>
      <c r="C7" s="16">
        <v>3</v>
      </c>
      <c r="D7" s="17"/>
      <c r="E7" s="17"/>
      <c r="F7" s="17"/>
      <c r="G7" s="17"/>
      <c r="H7" s="68"/>
    </row>
    <row r="8" spans="1:8" ht="16.5" customHeight="1" x14ac:dyDescent="0.25">
      <c r="A8" s="69" t="s">
        <v>16</v>
      </c>
      <c r="B8" s="16">
        <f t="shared" si="0"/>
        <v>0</v>
      </c>
      <c r="C8" s="16">
        <v>0</v>
      </c>
      <c r="D8" s="17"/>
      <c r="E8" s="17"/>
      <c r="F8" s="17"/>
      <c r="G8" s="17"/>
      <c r="H8" s="68"/>
    </row>
    <row r="9" spans="1:8" ht="16.5" customHeight="1" thickBot="1" x14ac:dyDescent="0.3">
      <c r="A9" s="70" t="s">
        <v>22</v>
      </c>
      <c r="B9" s="71">
        <f t="shared" si="0"/>
        <v>0</v>
      </c>
      <c r="C9" s="71">
        <v>0</v>
      </c>
      <c r="D9" s="72"/>
      <c r="E9" s="72"/>
      <c r="F9" s="72"/>
      <c r="G9" s="72"/>
      <c r="H9" s="73"/>
    </row>
    <row r="10" spans="1:8" ht="13.5" thickTop="1" thickBot="1" x14ac:dyDescent="0.4"/>
    <row r="11" spans="1:8" ht="40" customHeight="1" thickTop="1" thickBot="1" x14ac:dyDescent="0.4">
      <c r="A11" s="100" t="s">
        <v>85</v>
      </c>
      <c r="B11" s="74" t="s">
        <v>9</v>
      </c>
      <c r="C11" s="75" t="s">
        <v>12</v>
      </c>
      <c r="D11" s="75" t="s">
        <v>11</v>
      </c>
      <c r="E11" s="75" t="s">
        <v>20</v>
      </c>
      <c r="F11" s="75" t="s">
        <v>13</v>
      </c>
      <c r="G11" s="150" t="s">
        <v>21</v>
      </c>
      <c r="H11" s="151"/>
    </row>
    <row r="12" spans="1:8" ht="18" customHeight="1" thickTop="1" x14ac:dyDescent="0.35">
      <c r="A12" s="104" t="s">
        <v>1</v>
      </c>
      <c r="B12" s="80">
        <v>3</v>
      </c>
      <c r="C12" s="81">
        <v>1</v>
      </c>
      <c r="D12" s="81">
        <v>0</v>
      </c>
      <c r="E12" s="81">
        <v>0</v>
      </c>
      <c r="F12" s="81">
        <v>0</v>
      </c>
      <c r="G12" s="160"/>
      <c r="H12" s="161"/>
    </row>
    <row r="13" spans="1:8" ht="18" customHeight="1" thickBot="1" x14ac:dyDescent="0.4">
      <c r="B13" s="85">
        <f>SUM(B12:B12)</f>
        <v>3</v>
      </c>
      <c r="C13" s="86">
        <f>SUM(C12:C12)</f>
        <v>1</v>
      </c>
      <c r="D13" s="86">
        <f>SUM(D12:D12)</f>
        <v>0</v>
      </c>
      <c r="E13" s="86">
        <f>SUM(E12:E12)</f>
        <v>0</v>
      </c>
      <c r="F13" s="86">
        <f>SUM(F12:F12)</f>
        <v>0</v>
      </c>
      <c r="G13" s="162"/>
      <c r="H13" s="163"/>
    </row>
    <row r="14" spans="1:8" ht="13" thickTop="1" x14ac:dyDescent="0.35"/>
  </sheetData>
  <mergeCells count="3">
    <mergeCell ref="G11:H11"/>
    <mergeCell ref="G12:H12"/>
    <mergeCell ref="G13:H13"/>
  </mergeCells>
  <printOptions horizontalCentered="1"/>
  <pageMargins left="0.31496062992125984" right="0.31496062992125984" top="1.3385826771653544" bottom="0.74803149606299213" header="0.31496062992125984" footer="0.31496062992125984"/>
  <pageSetup paperSize="9" orientation="landscape" r:id="rId1"/>
  <headerFooter>
    <oddHeader>&amp;C&amp;G&amp;R&amp;"-,Gras"&amp;12&amp;KC00000INFORMATIONS RELATIVES AUX BATIMENTS
ET EQUIPEMENTS SANITAIRES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1</vt:i4>
      </vt:variant>
    </vt:vector>
  </HeadingPairs>
  <TitlesOfParts>
    <vt:vector size="13" baseType="lpstr">
      <vt:lpstr>BPU Consommables</vt:lpstr>
      <vt:lpstr>DQE</vt:lpstr>
      <vt:lpstr>IFA</vt:lpstr>
      <vt:lpstr>PARC des COMP</vt:lpstr>
      <vt:lpstr>PHEM</vt:lpstr>
      <vt:lpstr>TALENTIS Madrillet</vt:lpstr>
      <vt:lpstr>CEPPIC Isneauville</vt:lpstr>
      <vt:lpstr>TALENTIS PQ</vt:lpstr>
      <vt:lpstr>TALENTIS Pavilly</vt:lpstr>
      <vt:lpstr>CA Dieppe</vt:lpstr>
      <vt:lpstr>Antenne EU</vt:lpstr>
      <vt:lpstr>ICD</vt:lpstr>
      <vt:lpstr>'BPU Consommables'!Zone_d_impression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CORNU Sophie</cp:lastModifiedBy>
  <cp:lastPrinted>2024-03-13T09:13:52Z</cp:lastPrinted>
  <dcterms:created xsi:type="dcterms:W3CDTF">2015-04-23T12:18:48Z</dcterms:created>
  <dcterms:modified xsi:type="dcterms:W3CDTF">2024-03-13T09:37:39Z</dcterms:modified>
</cp:coreProperties>
</file>