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_OPERATIONS\SENAT\23_210_Sécurisation du 64\08_CONSULTATIONS\01_DCE\02_Gros oeuvre - Maçonnerie\"/>
    </mc:Choice>
  </mc:AlternateContent>
  <xr:revisionPtr revIDLastSave="0" documentId="8_{B86EDD70-9C9C-4C80-A88C-94F8E6408B5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G" sheetId="2" r:id="rId1"/>
    <sheet name="DPGF" sheetId="1" r:id="rId2"/>
  </sheets>
  <externalReferences>
    <externalReference r:id="rId3"/>
  </externalReferences>
  <definedNames>
    <definedName name="_30j0zll" localSheetId="1">DPGF!#REF!</definedName>
    <definedName name="_xlnm.Print_Titles" localSheetId="1">DPGF!$1:$4</definedName>
    <definedName name="Tarif_Agence">'[1]DPGF Tranche ferme'!$L$10</definedName>
    <definedName name="Tarif_Site">'[1]DPGF Tranche ferme'!$O$13</definedName>
    <definedName name="_xlnm.Print_Area" localSheetId="1">DPGF!$A$1:$G$49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G28" i="1"/>
  <c r="G23" i="1"/>
  <c r="E44" i="1"/>
  <c r="E43" i="1"/>
  <c r="G43" i="1" s="1"/>
  <c r="E39" i="1"/>
  <c r="G39" i="1" s="1"/>
  <c r="E38" i="1"/>
  <c r="G38" i="1" s="1"/>
  <c r="E37" i="1"/>
  <c r="G37" i="1" s="1"/>
  <c r="E33" i="1"/>
  <c r="G33" i="1" s="1"/>
  <c r="E32" i="1"/>
  <c r="G32" i="1" s="1"/>
  <c r="E31" i="1"/>
  <c r="G31" i="1" s="1"/>
  <c r="E30" i="1"/>
  <c r="G30" i="1" s="1"/>
  <c r="E28" i="1"/>
  <c r="E24" i="1"/>
  <c r="G24" i="1" s="1"/>
  <c r="E23" i="1"/>
  <c r="E22" i="1"/>
  <c r="G22" i="1" s="1"/>
  <c r="E21" i="1"/>
  <c r="G21" i="1" s="1"/>
  <c r="E17" i="1"/>
  <c r="G17" i="1" s="1"/>
  <c r="E16" i="1"/>
  <c r="G16" i="1" s="1"/>
  <c r="E15" i="1"/>
  <c r="G15" i="1" s="1"/>
  <c r="E10" i="1"/>
  <c r="G10" i="1" s="1"/>
  <c r="E9" i="1"/>
  <c r="G9" i="1" s="1"/>
  <c r="F40" i="1"/>
  <c r="F34" i="1"/>
  <c r="F25" i="1"/>
  <c r="F18" i="1"/>
  <c r="G6" i="1" l="1"/>
  <c r="G18" i="1"/>
  <c r="G34" i="1"/>
  <c r="G40" i="1"/>
  <c r="G42" i="1"/>
  <c r="G25" i="1"/>
  <c r="G12" i="1" s="1"/>
  <c r="G47" i="1" s="1"/>
  <c r="G48" i="1" s="1"/>
  <c r="G49" i="1" s="1"/>
</calcChain>
</file>

<file path=xl/sharedStrings.xml><?xml version="1.0" encoding="utf-8"?>
<sst xmlns="http://schemas.openxmlformats.org/spreadsheetml/2006/main" count="68" uniqueCount="54">
  <si>
    <t>N°</t>
  </si>
  <si>
    <t>Désignation des ouvrages</t>
  </si>
  <si>
    <t>U</t>
  </si>
  <si>
    <t>P.U.
(en € HT)</t>
  </si>
  <si>
    <t>Montants
(en € HT)</t>
  </si>
  <si>
    <t>Ens.</t>
  </si>
  <si>
    <t>Montant TOTAL H.T.</t>
  </si>
  <si>
    <t xml:space="preserve">DECOMPOSITION DU PRIX  GLOBAL FORFAITAIRE
(D.P.G.F.)
</t>
  </si>
  <si>
    <t>Q.
Ent.</t>
  </si>
  <si>
    <t>T.V.A</t>
  </si>
  <si>
    <t>Montant TOTAL T.T.C</t>
  </si>
  <si>
    <t>JARDIN DU LUXEMBOURG</t>
  </si>
  <si>
    <t>Q.
AMOE</t>
  </si>
  <si>
    <t xml:space="preserve">Installation de chantier </t>
  </si>
  <si>
    <t xml:space="preserve">Clôture de chantier par des barrière type heras </t>
  </si>
  <si>
    <t xml:space="preserve">Dévégétalisation </t>
  </si>
  <si>
    <t xml:space="preserve">Evacuation des terres </t>
  </si>
  <si>
    <t xml:space="preserve">Remblaiement </t>
  </si>
  <si>
    <t>m3</t>
  </si>
  <si>
    <t xml:space="preserve">Pose d'une barriére de protection anti-racine </t>
  </si>
  <si>
    <t xml:space="preserve">Nettoyage et gestion des déchets </t>
  </si>
  <si>
    <t xml:space="preserve">Remise en état de l'existant  </t>
  </si>
  <si>
    <t xml:space="preserve">Démolition fondation existante </t>
  </si>
  <si>
    <t xml:space="preserve">Semelle filante </t>
  </si>
  <si>
    <t>Béton</t>
  </si>
  <si>
    <t xml:space="preserve">Acier </t>
  </si>
  <si>
    <t>Coffrage</t>
  </si>
  <si>
    <t>kg</t>
  </si>
  <si>
    <t>m²</t>
  </si>
  <si>
    <t>Evacuation des gravats</t>
  </si>
  <si>
    <t>Terrassement pour création de fondation</t>
  </si>
  <si>
    <t xml:space="preserve">Gros béton </t>
  </si>
  <si>
    <t>ml</t>
  </si>
  <si>
    <t>Installation de chantier</t>
  </si>
  <si>
    <t>Nettoyage de fin de chantier</t>
  </si>
  <si>
    <t>Lot n° 2 - TRAVAUX DE RÉCONSTRUCTION DU MURET DE LA GRILLE DES SERRES - Gros Œuvre - Maçonnerie</t>
  </si>
  <si>
    <t>Sondage de reconnaissance de la structure</t>
  </si>
  <si>
    <t>2.2.4</t>
  </si>
  <si>
    <t>2.2.3</t>
  </si>
  <si>
    <t>2.2.2</t>
  </si>
  <si>
    <t>2.2.1</t>
  </si>
  <si>
    <t>Création d'un joint de dilatation s'étendant jusqu'au bas de la fondation</t>
  </si>
  <si>
    <t>Protection des avoisinants</t>
  </si>
  <si>
    <t>Travaux préparatoires et de démolition</t>
  </si>
  <si>
    <t>Travaux de démolition du muret existant et de sa fondation</t>
  </si>
  <si>
    <t>Terrassements pour création de la nouvelle fondation</t>
  </si>
  <si>
    <t>Fondations superficielles</t>
  </si>
  <si>
    <t>Construction muret</t>
  </si>
  <si>
    <t>Création du muret (compris réemploi et compléments des pierres meulière, jointoiement, couronnement en pierre etc.)</t>
  </si>
  <si>
    <t xml:space="preserve">Démolition du muret existant, dépose soignée pour mise en dépôt et réemploi pierres meulière, compris nettoyage </t>
  </si>
  <si>
    <t>1.13 et 2.2.2</t>
  </si>
  <si>
    <t>Mars 2024</t>
  </si>
  <si>
    <t xml:space="preserve">Décomposition du Prix Global et Forfaitaire (D.P.G.F) </t>
  </si>
  <si>
    <t xml:space="preserve">
SÉCURISATION DE L’ENSEMBLE IMMOBILIER DU 64 BOULEVARD SAINT-MICHEL
TRAVAUX DE RÉNOVATION DU MURET DE LA GRILLE DES SERRES 
(Lot n° 2 - Gros œuvre - Maçonnerie)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</si>
</sst>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0"/>
  </numFmts>
  <fonts count="4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color indexed="8"/>
      <name val="Times New Roman"/>
      <family val="1"/>
    </font>
    <font>
      <sz val="10"/>
      <name val="Times New Roman"/>
      <family val="1"/>
    </font>
    <font>
      <b/>
      <i/>
      <sz val="12"/>
      <name val="Times New Roman"/>
      <family val="1"/>
    </font>
    <font>
      <sz val="11"/>
      <name val="Times New Roman"/>
      <family val="1"/>
    </font>
    <font>
      <b/>
      <i/>
      <u/>
      <sz val="11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b/>
      <sz val="24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sz val="11"/>
      <name val="Times New Roman"/>
      <family val="1"/>
    </font>
    <font>
      <sz val="8"/>
      <name val="Calibri"/>
      <family val="2"/>
      <scheme val="minor"/>
    </font>
    <font>
      <i/>
      <sz val="11"/>
      <name val="Times New Roman"/>
      <family val="1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u/>
      <sz val="12"/>
      <color indexed="8"/>
      <name val="Times New Roman"/>
      <family val="1"/>
    </font>
    <font>
      <b/>
      <sz val="12"/>
      <color rgb="FF006600"/>
      <name val="Times New Roman"/>
      <family val="1"/>
    </font>
    <font>
      <sz val="12"/>
      <color rgb="FF0000FF"/>
      <name val="Times New Roman"/>
      <family val="1"/>
    </font>
    <font>
      <sz val="12"/>
      <color indexed="8"/>
      <name val="Times New Roman"/>
      <family val="1"/>
    </font>
    <font>
      <sz val="12"/>
      <color indexed="12"/>
      <name val="Times New Roman"/>
      <family val="1"/>
    </font>
    <font>
      <sz val="12"/>
      <name val="Times New Roman"/>
      <family val="1"/>
    </font>
    <font>
      <b/>
      <sz val="12"/>
      <color rgb="FF0000FF"/>
      <name val="Times New Roman"/>
      <family val="1"/>
    </font>
    <font>
      <b/>
      <sz val="12"/>
      <name val="Times New Roman"/>
      <family val="1"/>
    </font>
    <font>
      <b/>
      <sz val="12"/>
      <color rgb="FF006600"/>
      <name val="Arial"/>
      <family val="2"/>
    </font>
    <font>
      <sz val="12"/>
      <color rgb="FF0000FF"/>
      <name val="Arial"/>
      <family val="2"/>
    </font>
    <font>
      <b/>
      <u/>
      <sz val="11"/>
      <name val="Times New Roman"/>
      <family val="1"/>
    </font>
    <font>
      <b/>
      <sz val="11"/>
      <color rgb="FF006600"/>
      <name val="Times New Roman"/>
      <family val="1"/>
    </font>
    <font>
      <b/>
      <sz val="11"/>
      <color rgb="FF0000FF"/>
      <name val="Times New Roman"/>
      <family val="1"/>
    </font>
    <font>
      <b/>
      <u/>
      <sz val="11"/>
      <color rgb="FF006600"/>
      <name val="Times New Roman"/>
      <family val="1"/>
    </font>
    <font>
      <b/>
      <u/>
      <sz val="11"/>
      <color rgb="FF0000FF"/>
      <name val="Times New Roman"/>
      <family val="1"/>
    </font>
    <font>
      <b/>
      <u/>
      <sz val="11"/>
      <color indexed="8"/>
      <name val="Times New Roman"/>
      <family val="1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7" fillId="0" borderId="0">
      <alignment vertical="top"/>
    </xf>
    <xf numFmtId="0" fontId="7" fillId="0" borderId="0"/>
    <xf numFmtId="9" fontId="7" fillId="0" borderId="0" applyFont="0" applyFill="0" applyBorder="0" applyAlignment="0" applyProtection="0"/>
  </cellStyleXfs>
  <cellXfs count="136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4" fillId="0" borderId="0" xfId="0" applyFont="1" applyAlignment="1">
      <alignment vertical="top"/>
    </xf>
    <xf numFmtId="0" fontId="8" fillId="0" borderId="0" xfId="1" applyFont="1" applyAlignment="1">
      <alignment horizontal="center" vertical="top" wrapText="1"/>
    </xf>
    <xf numFmtId="0" fontId="7" fillId="0" borderId="0" xfId="1">
      <alignment vertical="top"/>
    </xf>
    <xf numFmtId="0" fontId="9" fillId="0" borderId="0" xfId="1" applyFont="1" applyAlignment="1">
      <alignment horizontal="centerContinuous" vertical="top"/>
    </xf>
    <xf numFmtId="0" fontId="7" fillId="0" borderId="0" xfId="1" applyAlignment="1">
      <alignment horizontal="centerContinuous" vertical="top"/>
    </xf>
    <xf numFmtId="0" fontId="10" fillId="0" borderId="0" xfId="1" applyFont="1" applyAlignment="1">
      <alignment horizontal="centerContinuous" vertical="top" wrapText="1"/>
    </xf>
    <xf numFmtId="0" fontId="11" fillId="0" borderId="0" xfId="1" applyFont="1" applyAlignment="1">
      <alignment horizontal="centerContinuous" vertical="top"/>
    </xf>
    <xf numFmtId="0" fontId="12" fillId="0" borderId="0" xfId="1" applyFont="1" applyAlignment="1">
      <alignment horizontal="centerContinuous" vertical="top"/>
    </xf>
    <xf numFmtId="0" fontId="1" fillId="0" borderId="0" xfId="1" applyFont="1" applyAlignment="1">
      <alignment horizontal="centerContinuous" vertical="top"/>
    </xf>
    <xf numFmtId="0" fontId="7" fillId="0" borderId="0" xfId="1" applyAlignment="1">
      <alignment horizontal="center" vertical="top"/>
    </xf>
    <xf numFmtId="0" fontId="7" fillId="0" borderId="15" xfId="1" applyBorder="1" applyAlignment="1">
      <alignment horizontal="centerContinuous" vertical="top"/>
    </xf>
    <xf numFmtId="0" fontId="7" fillId="0" borderId="16" xfId="1" applyBorder="1" applyAlignment="1">
      <alignment horizontal="centerContinuous" vertical="top"/>
    </xf>
    <xf numFmtId="0" fontId="7" fillId="0" borderId="17" xfId="1" applyBorder="1" applyAlignment="1">
      <alignment horizontal="centerContinuous" vertical="top"/>
    </xf>
    <xf numFmtId="0" fontId="7" fillId="0" borderId="18" xfId="1" applyBorder="1" applyAlignment="1">
      <alignment horizontal="centerContinuous" vertical="top"/>
    </xf>
    <xf numFmtId="0" fontId="7" fillId="0" borderId="19" xfId="1" applyBorder="1" applyAlignment="1">
      <alignment horizontal="centerContinuous" vertical="top"/>
    </xf>
    <xf numFmtId="0" fontId="13" fillId="0" borderId="18" xfId="1" applyFont="1" applyBorder="1" applyAlignment="1">
      <alignment horizontal="centerContinuous" vertical="top"/>
    </xf>
    <xf numFmtId="0" fontId="7" fillId="0" borderId="20" xfId="1" applyBorder="1" applyAlignment="1">
      <alignment horizontal="centerContinuous" vertical="top"/>
    </xf>
    <xf numFmtId="0" fontId="7" fillId="0" borderId="21" xfId="1" applyBorder="1" applyAlignment="1">
      <alignment horizontal="centerContinuous" vertical="top"/>
    </xf>
    <xf numFmtId="0" fontId="7" fillId="0" borderId="22" xfId="1" applyBorder="1" applyAlignment="1">
      <alignment horizontal="centerContinuous" vertical="top"/>
    </xf>
    <xf numFmtId="0" fontId="15" fillId="0" borderId="0" xfId="1" applyFont="1" applyAlignment="1">
      <alignment horizontal="centerContinuous" vertical="top" wrapText="1"/>
    </xf>
    <xf numFmtId="0" fontId="16" fillId="0" borderId="15" xfId="1" applyFont="1" applyBorder="1" applyAlignment="1">
      <alignment horizontal="centerContinuous" vertical="top"/>
    </xf>
    <xf numFmtId="0" fontId="16" fillId="0" borderId="18" xfId="1" applyFont="1" applyBorder="1" applyAlignment="1">
      <alignment horizontal="centerContinuous" vertical="top"/>
    </xf>
    <xf numFmtId="0" fontId="16" fillId="0" borderId="20" xfId="1" applyFont="1" applyBorder="1" applyAlignment="1">
      <alignment horizontal="centerContinuous" vertical="top"/>
    </xf>
    <xf numFmtId="0" fontId="17" fillId="0" borderId="0" xfId="1" quotePrefix="1" applyFont="1" applyAlignment="1">
      <alignment horizontal="left" vertical="top"/>
    </xf>
    <xf numFmtId="0" fontId="17" fillId="0" borderId="0" xfId="1" quotePrefix="1" applyFont="1" applyAlignment="1">
      <alignment horizontal="right" vertical="top"/>
    </xf>
    <xf numFmtId="17" fontId="7" fillId="0" borderId="0" xfId="1" applyNumberFormat="1">
      <alignment vertical="top"/>
    </xf>
    <xf numFmtId="17" fontId="17" fillId="0" borderId="0" xfId="1" applyNumberFormat="1" applyFont="1" applyAlignment="1">
      <alignment horizontal="center" vertical="top"/>
    </xf>
    <xf numFmtId="17" fontId="17" fillId="0" borderId="0" xfId="1" quotePrefix="1" applyNumberFormat="1" applyFont="1" applyAlignment="1">
      <alignment horizontal="right" vertical="top"/>
    </xf>
    <xf numFmtId="0" fontId="18" fillId="0" borderId="10" xfId="0" applyFont="1" applyBorder="1" applyAlignment="1">
      <alignment horizontal="center" vertical="top"/>
    </xf>
    <xf numFmtId="0" fontId="18" fillId="0" borderId="7" xfId="0" applyFont="1" applyBorder="1" applyAlignment="1">
      <alignment horizontal="center" vertical="top"/>
    </xf>
    <xf numFmtId="49" fontId="5" fillId="0" borderId="8" xfId="0" quotePrefix="1" applyNumberFormat="1" applyFont="1" applyBorder="1" applyAlignment="1">
      <alignment vertical="top" wrapText="1"/>
    </xf>
    <xf numFmtId="0" fontId="6" fillId="0" borderId="12" xfId="0" applyFont="1" applyBorder="1" applyAlignment="1">
      <alignment horizontal="right" vertical="top"/>
    </xf>
    <xf numFmtId="49" fontId="20" fillId="0" borderId="8" xfId="0" applyNumberFormat="1" applyFont="1" applyBorder="1" applyAlignment="1">
      <alignment vertical="top"/>
    </xf>
    <xf numFmtId="49" fontId="18" fillId="0" borderId="8" xfId="0" applyNumberFormat="1" applyFont="1" applyBorder="1" applyAlignment="1">
      <alignment vertical="top"/>
    </xf>
    <xf numFmtId="0" fontId="21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24" fillId="0" borderId="0" xfId="0" applyFont="1" applyAlignment="1">
      <alignment horizontal="center" vertical="top"/>
    </xf>
    <xf numFmtId="4" fontId="24" fillId="0" borderId="0" xfId="0" applyNumberFormat="1" applyFont="1" applyAlignment="1">
      <alignment horizontal="center" vertical="top"/>
    </xf>
    <xf numFmtId="164" fontId="25" fillId="0" borderId="0" xfId="0" applyNumberFormat="1" applyFont="1" applyAlignment="1">
      <alignment horizontal="right" vertical="top"/>
    </xf>
    <xf numFmtId="164" fontId="26" fillId="0" borderId="0" xfId="0" applyNumberFormat="1" applyFont="1" applyAlignment="1">
      <alignment horizontal="right" vertical="top"/>
    </xf>
    <xf numFmtId="0" fontId="27" fillId="0" borderId="0" xfId="0" applyFont="1" applyAlignment="1">
      <alignment vertical="top"/>
    </xf>
    <xf numFmtId="0" fontId="26" fillId="0" borderId="0" xfId="0" applyFont="1" applyAlignment="1">
      <alignment vertical="top"/>
    </xf>
    <xf numFmtId="0" fontId="2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24" fillId="2" borderId="2" xfId="0" applyNumberFormat="1" applyFont="1" applyFill="1" applyBorder="1" applyAlignment="1">
      <alignment horizontal="center" vertical="center" wrapText="1"/>
    </xf>
    <xf numFmtId="164" fontId="29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0" fillId="0" borderId="4" xfId="0" applyFont="1" applyBorder="1" applyAlignment="1">
      <alignment horizontal="center" vertical="top"/>
    </xf>
    <xf numFmtId="0" fontId="30" fillId="0" borderId="5" xfId="0" applyFont="1" applyBorder="1" applyAlignment="1">
      <alignment vertical="top"/>
    </xf>
    <xf numFmtId="0" fontId="24" fillId="0" borderId="5" xfId="0" applyFont="1" applyBorder="1" applyAlignment="1">
      <alignment horizontal="center" vertical="top"/>
    </xf>
    <xf numFmtId="164" fontId="29" fillId="0" borderId="5" xfId="0" applyNumberFormat="1" applyFont="1" applyBorder="1" applyAlignment="1">
      <alignment horizontal="right" vertical="top"/>
    </xf>
    <xf numFmtId="164" fontId="30" fillId="0" borderId="6" xfId="0" applyNumberFormat="1" applyFont="1" applyBorder="1" applyAlignment="1">
      <alignment horizontal="right" vertical="top"/>
    </xf>
    <xf numFmtId="0" fontId="22" fillId="0" borderId="0" xfId="0" applyFont="1"/>
    <xf numFmtId="0" fontId="30" fillId="0" borderId="0" xfId="0" applyFont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top"/>
    </xf>
    <xf numFmtId="0" fontId="31" fillId="0" borderId="0" xfId="0" applyFont="1" applyAlignment="1">
      <alignment horizontal="center" vertical="top"/>
    </xf>
    <xf numFmtId="0" fontId="31" fillId="0" borderId="0" xfId="0" applyFont="1" applyAlignment="1">
      <alignment vertical="top"/>
    </xf>
    <xf numFmtId="164" fontId="32" fillId="0" borderId="0" xfId="0" applyNumberFormat="1" applyFont="1" applyAlignment="1">
      <alignment vertical="top"/>
    </xf>
    <xf numFmtId="164" fontId="22" fillId="0" borderId="0" xfId="0" applyNumberFormat="1" applyFont="1" applyAlignment="1">
      <alignment vertical="top"/>
    </xf>
    <xf numFmtId="0" fontId="22" fillId="0" borderId="0" xfId="0" applyFont="1" applyAlignment="1">
      <alignment horizontal="center" vertical="top"/>
    </xf>
    <xf numFmtId="0" fontId="33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left" vertical="top"/>
    </xf>
    <xf numFmtId="0" fontId="34" fillId="0" borderId="8" xfId="0" applyFont="1" applyBorder="1" applyAlignment="1">
      <alignment horizontal="center" vertical="top"/>
    </xf>
    <xf numFmtId="164" fontId="35" fillId="0" borderId="8" xfId="0" applyNumberFormat="1" applyFont="1" applyBorder="1" applyAlignment="1">
      <alignment horizontal="right" vertical="top"/>
    </xf>
    <xf numFmtId="164" fontId="18" fillId="0" borderId="9" xfId="0" applyNumberFormat="1" applyFont="1" applyBorder="1" applyAlignment="1">
      <alignment horizontal="right" vertical="top"/>
    </xf>
    <xf numFmtId="0" fontId="18" fillId="0" borderId="8" xfId="0" applyFont="1" applyBorder="1" applyAlignment="1">
      <alignment vertical="top"/>
    </xf>
    <xf numFmtId="0" fontId="18" fillId="0" borderId="11" xfId="0" applyFont="1" applyBorder="1" applyAlignment="1">
      <alignment horizontal="center" vertical="top"/>
    </xf>
    <xf numFmtId="49" fontId="18" fillId="0" borderId="12" xfId="0" applyNumberFormat="1" applyFont="1" applyBorder="1" applyAlignment="1">
      <alignment vertical="top"/>
    </xf>
    <xf numFmtId="0" fontId="34" fillId="0" borderId="12" xfId="0" applyFont="1" applyBorder="1" applyAlignment="1">
      <alignment horizontal="center" vertical="top"/>
    </xf>
    <xf numFmtId="164" fontId="33" fillId="0" borderId="13" xfId="0" applyNumberFormat="1" applyFont="1" applyBorder="1" applyAlignment="1">
      <alignment horizontal="right" vertical="top"/>
    </xf>
    <xf numFmtId="49" fontId="6" fillId="3" borderId="8" xfId="0" applyNumberFormat="1" applyFont="1" applyFill="1" applyBorder="1" applyAlignment="1">
      <alignment horizontal="left" vertical="top"/>
    </xf>
    <xf numFmtId="165" fontId="33" fillId="4" borderId="14" xfId="0" applyNumberFormat="1" applyFont="1" applyFill="1" applyBorder="1" applyAlignment="1">
      <alignment horizontal="center" vertical="center"/>
    </xf>
    <xf numFmtId="0" fontId="33" fillId="4" borderId="12" xfId="0" applyFont="1" applyFill="1" applyBorder="1" applyAlignment="1">
      <alignment horizontal="right" vertical="center"/>
    </xf>
    <xf numFmtId="0" fontId="36" fillId="4" borderId="12" xfId="0" applyFont="1" applyFill="1" applyBorder="1" applyAlignment="1">
      <alignment horizontal="center" vertical="center"/>
    </xf>
    <xf numFmtId="164" fontId="37" fillId="4" borderId="12" xfId="0" applyNumberFormat="1" applyFont="1" applyFill="1" applyBorder="1" applyAlignment="1">
      <alignment horizontal="right" vertical="center"/>
    </xf>
    <xf numFmtId="164" fontId="38" fillId="4" borderId="13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center" vertical="top"/>
    </xf>
    <xf numFmtId="49" fontId="18" fillId="0" borderId="0" xfId="0" applyNumberFormat="1" applyFont="1" applyAlignment="1">
      <alignment vertical="top"/>
    </xf>
    <xf numFmtId="0" fontId="34" fillId="0" borderId="0" xfId="0" applyFont="1" applyAlignment="1">
      <alignment horizontal="center" vertical="top"/>
    </xf>
    <xf numFmtId="164" fontId="35" fillId="0" borderId="0" xfId="0" applyNumberFormat="1" applyFont="1" applyAlignment="1">
      <alignment horizontal="right" vertical="top"/>
    </xf>
    <xf numFmtId="164" fontId="18" fillId="0" borderId="0" xfId="0" applyNumberFormat="1" applyFont="1" applyAlignment="1">
      <alignment horizontal="right" vertical="top"/>
    </xf>
    <xf numFmtId="165" fontId="33" fillId="4" borderId="1" xfId="0" applyNumberFormat="1" applyFont="1" applyFill="1" applyBorder="1" applyAlignment="1">
      <alignment horizontal="center" vertical="center"/>
    </xf>
    <xf numFmtId="0" fontId="33" fillId="4" borderId="2" xfId="0" applyFont="1" applyFill="1" applyBorder="1" applyAlignment="1">
      <alignment horizontal="right" vertical="center"/>
    </xf>
    <xf numFmtId="0" fontId="36" fillId="4" borderId="2" xfId="0" applyFont="1" applyFill="1" applyBorder="1" applyAlignment="1">
      <alignment horizontal="center" vertical="center"/>
    </xf>
    <xf numFmtId="164" fontId="37" fillId="4" borderId="2" xfId="0" applyNumberFormat="1" applyFont="1" applyFill="1" applyBorder="1" applyAlignment="1">
      <alignment horizontal="right" vertical="center"/>
    </xf>
    <xf numFmtId="164" fontId="38" fillId="4" borderId="3" xfId="0" applyNumberFormat="1" applyFont="1" applyFill="1" applyBorder="1" applyAlignment="1">
      <alignment horizontal="right" vertical="center"/>
    </xf>
    <xf numFmtId="9" fontId="33" fillId="4" borderId="12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vertical="top"/>
    </xf>
    <xf numFmtId="0" fontId="34" fillId="4" borderId="8" xfId="0" applyFont="1" applyFill="1" applyBorder="1" applyAlignment="1">
      <alignment horizontal="center" vertical="top"/>
    </xf>
    <xf numFmtId="164" fontId="35" fillId="4" borderId="8" xfId="0" applyNumberFormat="1" applyFont="1" applyFill="1" applyBorder="1" applyAlignment="1">
      <alignment horizontal="right" vertical="top"/>
    </xf>
    <xf numFmtId="164" fontId="18" fillId="4" borderId="9" xfId="0" applyNumberFormat="1" applyFont="1" applyFill="1" applyBorder="1" applyAlignment="1">
      <alignment horizontal="right" vertical="top"/>
    </xf>
    <xf numFmtId="0" fontId="18" fillId="0" borderId="29" xfId="0" applyFont="1" applyBorder="1" applyAlignment="1">
      <alignment horizontal="center" vertical="top"/>
    </xf>
    <xf numFmtId="49" fontId="20" fillId="0" borderId="30" xfId="0" applyNumberFormat="1" applyFont="1" applyBorder="1" applyAlignment="1">
      <alignment vertical="top"/>
    </xf>
    <xf numFmtId="0" fontId="34" fillId="0" borderId="30" xfId="0" applyFont="1" applyBorder="1" applyAlignment="1">
      <alignment horizontal="center" vertical="top"/>
    </xf>
    <xf numFmtId="164" fontId="35" fillId="0" borderId="30" xfId="0" applyNumberFormat="1" applyFont="1" applyBorder="1" applyAlignment="1">
      <alignment horizontal="right" vertical="top"/>
    </xf>
    <xf numFmtId="164" fontId="18" fillId="0" borderId="31" xfId="0" applyNumberFormat="1" applyFont="1" applyBorder="1" applyAlignment="1">
      <alignment horizontal="right" vertical="top"/>
    </xf>
    <xf numFmtId="0" fontId="18" fillId="0" borderId="32" xfId="0" applyFont="1" applyBorder="1" applyAlignment="1">
      <alignment horizontal="center" vertical="top"/>
    </xf>
    <xf numFmtId="164" fontId="35" fillId="0" borderId="30" xfId="0" applyNumberFormat="1" applyFont="1" applyBorder="1" applyAlignment="1">
      <alignment horizontal="right"/>
    </xf>
    <xf numFmtId="49" fontId="20" fillId="0" borderId="30" xfId="0" applyNumberFormat="1" applyFont="1" applyBorder="1" applyAlignment="1">
      <alignment horizontal="right" vertical="top"/>
    </xf>
    <xf numFmtId="49" fontId="20" fillId="0" borderId="30" xfId="0" applyNumberFormat="1" applyFont="1" applyBorder="1" applyAlignment="1">
      <alignment horizontal="left" vertical="top"/>
    </xf>
    <xf numFmtId="49" fontId="20" fillId="0" borderId="30" xfId="0" applyNumberFormat="1" applyFont="1" applyBorder="1" applyAlignment="1">
      <alignment vertical="top" wrapText="1"/>
    </xf>
    <xf numFmtId="0" fontId="34" fillId="0" borderId="30" xfId="0" applyFont="1" applyBorder="1" applyAlignment="1">
      <alignment horizontal="center"/>
    </xf>
    <xf numFmtId="164" fontId="18" fillId="0" borderId="31" xfId="0" applyNumberFormat="1" applyFont="1" applyBorder="1" applyAlignment="1">
      <alignment horizontal="right"/>
    </xf>
    <xf numFmtId="164" fontId="35" fillId="0" borderId="30" xfId="0" applyNumberFormat="1" applyFont="1" applyBorder="1" applyAlignment="1">
      <alignment horizontal="center"/>
    </xf>
    <xf numFmtId="164" fontId="18" fillId="0" borderId="31" xfId="0" applyNumberFormat="1" applyFont="1" applyBorder="1" applyAlignment="1">
      <alignment horizontal="center"/>
    </xf>
    <xf numFmtId="0" fontId="33" fillId="3" borderId="7" xfId="0" applyFont="1" applyFill="1" applyBorder="1" applyAlignment="1">
      <alignment horizontal="center" vertical="top" wrapText="1"/>
    </xf>
    <xf numFmtId="0" fontId="39" fillId="0" borderId="0" xfId="0" applyFont="1"/>
    <xf numFmtId="0" fontId="18" fillId="4" borderId="8" xfId="0" applyFont="1" applyFill="1" applyBorder="1" applyAlignment="1">
      <alignment horizontal="center" vertical="top"/>
    </xf>
    <xf numFmtId="164" fontId="18" fillId="4" borderId="8" xfId="0" applyNumberFormat="1" applyFont="1" applyFill="1" applyBorder="1" applyAlignment="1">
      <alignment horizontal="right" vertical="top"/>
    </xf>
    <xf numFmtId="0" fontId="18" fillId="0" borderId="30" xfId="0" applyFont="1" applyBorder="1" applyAlignment="1">
      <alignment horizontal="center" vertical="top"/>
    </xf>
    <xf numFmtId="164" fontId="18" fillId="0" borderId="30" xfId="0" applyNumberFormat="1" applyFont="1" applyBorder="1" applyAlignment="1">
      <alignment horizontal="right" vertical="top"/>
    </xf>
    <xf numFmtId="0" fontId="3" fillId="0" borderId="0" xfId="1" applyFont="1" applyAlignment="1">
      <alignment vertical="top" wrapText="1"/>
    </xf>
    <xf numFmtId="0" fontId="14" fillId="0" borderId="18" xfId="1" applyFont="1" applyBorder="1" applyAlignment="1">
      <alignment horizontal="center" vertical="top" wrapText="1"/>
    </xf>
    <xf numFmtId="0" fontId="17" fillId="0" borderId="0" xfId="2" applyFont="1" applyAlignment="1">
      <alignment horizontal="center" vertical="top" wrapText="1"/>
    </xf>
    <xf numFmtId="0" fontId="17" fillId="0" borderId="19" xfId="2" applyFont="1" applyBorder="1" applyAlignment="1">
      <alignment horizontal="center" vertical="top" wrapText="1"/>
    </xf>
    <xf numFmtId="0" fontId="14" fillId="0" borderId="23" xfId="1" applyFont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wrapText="1"/>
    </xf>
    <xf numFmtId="0" fontId="14" fillId="0" borderId="25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26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27" xfId="1" applyFont="1" applyBorder="1" applyAlignment="1">
      <alignment horizontal="center" vertical="center" wrapText="1"/>
    </xf>
    <xf numFmtId="0" fontId="14" fillId="0" borderId="28" xfId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/>
    </xf>
  </cellXfs>
  <cellStyles count="4">
    <cellStyle name="Normal" xfId="0" builtinId="0"/>
    <cellStyle name="Normal 2" xfId="2" xr:uid="{00000000-0005-0000-0000-000001000000}"/>
    <cellStyle name="Normal_2006 Menuiserie - BPU" xfId="1" xr:uid="{00000000-0005-0000-0000-000002000000}"/>
    <cellStyle name="Pourcentage 2" xfId="3" xr:uid="{00000000-0005-0000-0000-000003000000}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ASCE%20-%20FRANCE\AFFAIRES\SENAT\AO%20-%202020%20-%20MOE\REPONSE%20AO%20SENAT\Cadre%20de%20DPGF%20-%20ASCE-%20N&#233;goci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Récap. DPGF BET"/>
      <sheetName val="DPGF Tranche ferme"/>
      <sheetName val="DPGF conditionnelle 2022"/>
      <sheetName val="DPGF conditionnelle 2023"/>
      <sheetName val="DPGF conditionnelle 2024"/>
    </sheetNames>
    <sheetDataSet>
      <sheetData sheetId="0" refreshError="1"/>
      <sheetData sheetId="1" refreshError="1"/>
      <sheetData sheetId="2" refreshError="1">
        <row r="10">
          <cell r="L10">
            <v>46</v>
          </cell>
        </row>
        <row r="13">
          <cell r="O13">
            <v>63.5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topLeftCell="A14" workbookViewId="0">
      <selection activeCell="A19" sqref="A19:E22"/>
    </sheetView>
  </sheetViews>
  <sheetFormatPr baseColWidth="10" defaultColWidth="11.44140625" defaultRowHeight="13.2" x14ac:dyDescent="0.3"/>
  <cols>
    <col min="1" max="2" width="16.6640625" style="4" customWidth="1"/>
    <col min="3" max="3" width="21.6640625" style="4" customWidth="1"/>
    <col min="4" max="5" width="16.6640625" style="4" customWidth="1"/>
    <col min="6" max="16384" width="11.44140625" style="4"/>
  </cols>
  <sheetData>
    <row r="1" spans="1:5" x14ac:dyDescent="0.3">
      <c r="A1" s="122"/>
      <c r="B1" s="3"/>
    </row>
    <row r="2" spans="1:5" ht="22.8" x14ac:dyDescent="0.3">
      <c r="A2" s="122"/>
      <c r="B2" s="5"/>
      <c r="C2" s="6"/>
      <c r="D2" s="6"/>
      <c r="E2" s="6"/>
    </row>
    <row r="3" spans="1:5" ht="22.8" x14ac:dyDescent="0.3">
      <c r="A3" s="122"/>
      <c r="B3" s="5"/>
      <c r="C3" s="6"/>
      <c r="D3" s="6"/>
      <c r="E3" s="6"/>
    </row>
    <row r="4" spans="1:5" ht="20.399999999999999" x14ac:dyDescent="0.3">
      <c r="A4" s="122"/>
      <c r="B4" s="7"/>
      <c r="C4" s="6"/>
      <c r="D4" s="6"/>
      <c r="E4" s="6"/>
    </row>
    <row r="5" spans="1:5" ht="15" x14ac:dyDescent="0.3">
      <c r="A5" s="122"/>
      <c r="B5" s="8"/>
      <c r="C5" s="6"/>
      <c r="D5" s="6"/>
      <c r="E5" s="6"/>
    </row>
    <row r="6" spans="1:5" x14ac:dyDescent="0.3">
      <c r="A6" s="122"/>
      <c r="B6" s="9"/>
      <c r="C6" s="6"/>
      <c r="D6" s="6"/>
      <c r="E6" s="6"/>
    </row>
    <row r="7" spans="1:5" x14ac:dyDescent="0.3">
      <c r="A7" s="122"/>
      <c r="B7" s="10"/>
      <c r="C7" s="6"/>
      <c r="D7" s="6"/>
      <c r="E7" s="6"/>
    </row>
    <row r="8" spans="1:5" x14ac:dyDescent="0.3">
      <c r="A8" s="11"/>
    </row>
    <row r="9" spans="1:5" x14ac:dyDescent="0.3">
      <c r="A9" s="11"/>
    </row>
    <row r="10" spans="1:5" ht="13.8" thickBot="1" x14ac:dyDescent="0.35">
      <c r="A10" s="11"/>
    </row>
    <row r="11" spans="1:5" ht="13.8" thickTop="1" x14ac:dyDescent="0.3">
      <c r="A11" s="12"/>
      <c r="B11" s="13"/>
      <c r="C11" s="13"/>
      <c r="D11" s="13"/>
      <c r="E11" s="14"/>
    </row>
    <row r="12" spans="1:5" x14ac:dyDescent="0.3">
      <c r="A12" s="15"/>
      <c r="B12" s="6"/>
      <c r="C12" s="6"/>
      <c r="D12" s="6"/>
      <c r="E12" s="16"/>
    </row>
    <row r="13" spans="1:5" ht="30" x14ac:dyDescent="0.3">
      <c r="A13" s="17" t="s">
        <v>11</v>
      </c>
      <c r="B13" s="6"/>
      <c r="C13" s="6"/>
      <c r="D13" s="6"/>
      <c r="E13" s="16"/>
    </row>
    <row r="14" spans="1:5" ht="30" x14ac:dyDescent="0.3">
      <c r="A14" s="17"/>
      <c r="B14" s="6"/>
      <c r="C14" s="6"/>
      <c r="D14" s="6"/>
      <c r="E14" s="16"/>
    </row>
    <row r="15" spans="1:5" x14ac:dyDescent="0.3">
      <c r="A15" s="15"/>
      <c r="B15" s="6"/>
      <c r="C15" s="6"/>
      <c r="D15" s="6"/>
      <c r="E15" s="16"/>
    </row>
    <row r="16" spans="1:5" ht="13.8" thickBot="1" x14ac:dyDescent="0.35">
      <c r="A16" s="18"/>
      <c r="B16" s="19"/>
      <c r="C16" s="19"/>
      <c r="D16" s="19"/>
      <c r="E16" s="20"/>
    </row>
    <row r="17" spans="1:5" ht="13.8" thickTop="1" x14ac:dyDescent="0.3">
      <c r="A17" s="6"/>
      <c r="B17" s="6"/>
      <c r="C17" s="6"/>
      <c r="D17" s="6"/>
      <c r="E17" s="6"/>
    </row>
    <row r="18" spans="1:5" ht="13.8" thickBot="1" x14ac:dyDescent="0.35">
      <c r="A18" s="6"/>
      <c r="B18" s="6"/>
      <c r="C18" s="6"/>
      <c r="D18" s="6"/>
      <c r="E18" s="6"/>
    </row>
    <row r="19" spans="1:5" ht="144.75" customHeight="1" x14ac:dyDescent="0.3">
      <c r="A19" s="126" t="s">
        <v>53</v>
      </c>
      <c r="B19" s="127"/>
      <c r="C19" s="127"/>
      <c r="D19" s="127"/>
      <c r="E19" s="128"/>
    </row>
    <row r="20" spans="1:5" x14ac:dyDescent="0.3">
      <c r="A20" s="129"/>
      <c r="B20" s="130"/>
      <c r="C20" s="130"/>
      <c r="D20" s="130"/>
      <c r="E20" s="131"/>
    </row>
    <row r="21" spans="1:5" x14ac:dyDescent="0.3">
      <c r="A21" s="129"/>
      <c r="B21" s="130"/>
      <c r="C21" s="130"/>
      <c r="D21" s="130"/>
      <c r="E21" s="131"/>
    </row>
    <row r="22" spans="1:5" ht="26.25" customHeight="1" thickBot="1" x14ac:dyDescent="0.35">
      <c r="A22" s="132"/>
      <c r="B22" s="133"/>
      <c r="C22" s="133"/>
      <c r="D22" s="133"/>
      <c r="E22" s="134"/>
    </row>
    <row r="23" spans="1:5" x14ac:dyDescent="0.3">
      <c r="A23" s="21"/>
      <c r="B23" s="6"/>
      <c r="C23" s="6"/>
      <c r="D23" s="6"/>
      <c r="E23" s="6"/>
    </row>
    <row r="24" spans="1:5" ht="13.8" thickBot="1" x14ac:dyDescent="0.35">
      <c r="A24" s="6"/>
      <c r="B24" s="6"/>
      <c r="C24" s="6"/>
      <c r="D24" s="6"/>
      <c r="E24" s="6"/>
    </row>
    <row r="25" spans="1:5" ht="18" thickTop="1" x14ac:dyDescent="0.3">
      <c r="A25" s="22"/>
      <c r="B25" s="13"/>
      <c r="C25" s="13"/>
      <c r="D25" s="13"/>
      <c r="E25" s="14"/>
    </row>
    <row r="26" spans="1:5" ht="17.399999999999999" x14ac:dyDescent="0.3">
      <c r="A26" s="23"/>
      <c r="B26" s="6"/>
      <c r="C26" s="6"/>
      <c r="D26" s="6"/>
      <c r="E26" s="16"/>
    </row>
    <row r="27" spans="1:5" ht="77.099999999999994" customHeight="1" x14ac:dyDescent="0.3">
      <c r="A27" s="123" t="s">
        <v>7</v>
      </c>
      <c r="B27" s="124"/>
      <c r="C27" s="124"/>
      <c r="D27" s="124"/>
      <c r="E27" s="125"/>
    </row>
    <row r="28" spans="1:5" ht="17.399999999999999" x14ac:dyDescent="0.3">
      <c r="A28" s="23"/>
      <c r="B28" s="6"/>
      <c r="C28" s="6"/>
      <c r="D28" s="6"/>
      <c r="E28" s="16"/>
    </row>
    <row r="29" spans="1:5" ht="18" thickBot="1" x14ac:dyDescent="0.35">
      <c r="A29" s="24"/>
      <c r="B29" s="19"/>
      <c r="C29" s="19"/>
      <c r="D29" s="19"/>
      <c r="E29" s="20"/>
    </row>
    <row r="30" spans="1:5" ht="13.8" thickTop="1" x14ac:dyDescent="0.3">
      <c r="A30" s="11"/>
    </row>
    <row r="31" spans="1:5" ht="24.6" x14ac:dyDescent="0.3">
      <c r="A31" s="11"/>
      <c r="D31" s="25"/>
      <c r="E31" s="26" t="s">
        <v>51</v>
      </c>
    </row>
    <row r="32" spans="1:5" x14ac:dyDescent="0.3">
      <c r="A32" s="11"/>
    </row>
    <row r="33" spans="1:5" x14ac:dyDescent="0.3">
      <c r="A33" s="11"/>
    </row>
    <row r="34" spans="1:5" x14ac:dyDescent="0.3">
      <c r="A34" s="11"/>
      <c r="E34" s="27"/>
    </row>
    <row r="35" spans="1:5" x14ac:dyDescent="0.3">
      <c r="A35" s="11"/>
    </row>
    <row r="36" spans="1:5" x14ac:dyDescent="0.3">
      <c r="A36" s="11"/>
    </row>
    <row r="37" spans="1:5" x14ac:dyDescent="0.3">
      <c r="A37" s="11"/>
    </row>
    <row r="38" spans="1:5" x14ac:dyDescent="0.3">
      <c r="A38" s="11"/>
    </row>
    <row r="39" spans="1:5" ht="24.6" x14ac:dyDescent="0.3">
      <c r="A39" s="28"/>
      <c r="E39" s="29"/>
    </row>
  </sheetData>
  <mergeCells count="3">
    <mergeCell ref="A1:A7"/>
    <mergeCell ref="A27:E27"/>
    <mergeCell ref="A19:E22"/>
  </mergeCells>
  <pageMargins left="0.56999999999999995" right="0.3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T56"/>
  <sheetViews>
    <sheetView workbookViewId="0">
      <selection activeCell="M10" sqref="M10"/>
    </sheetView>
  </sheetViews>
  <sheetFormatPr baseColWidth="10" defaultColWidth="11.33203125" defaultRowHeight="15.6" x14ac:dyDescent="0.3"/>
  <cols>
    <col min="1" max="1" width="7.88671875" style="70" customWidth="1"/>
    <col min="2" max="2" width="72.33203125" style="37" bestFit="1" customWidth="1"/>
    <col min="3" max="3" width="15" style="66" customWidth="1"/>
    <col min="4" max="5" width="15" style="67" customWidth="1"/>
    <col min="6" max="6" width="15" style="68" customWidth="1"/>
    <col min="7" max="7" width="22.6640625" style="69" customWidth="1"/>
    <col min="8" max="9" width="11.33203125" style="37"/>
    <col min="10" max="10" width="12.44140625" style="37" bestFit="1" customWidth="1"/>
    <col min="11" max="16384" width="11.33203125" style="37"/>
  </cols>
  <sheetData>
    <row r="1" spans="1:254" ht="17.399999999999999" x14ac:dyDescent="0.3">
      <c r="A1" s="135" t="s">
        <v>52</v>
      </c>
      <c r="B1" s="135"/>
      <c r="C1" s="135"/>
      <c r="D1" s="135"/>
      <c r="E1" s="135"/>
      <c r="F1" s="135"/>
      <c r="G1" s="135"/>
      <c r="H1" s="36"/>
    </row>
    <row r="2" spans="1:254" ht="17.399999999999999" x14ac:dyDescent="0.3">
      <c r="A2" s="135" t="s">
        <v>35</v>
      </c>
      <c r="B2" s="135"/>
      <c r="C2" s="135"/>
      <c r="D2" s="135"/>
      <c r="E2" s="135"/>
      <c r="F2" s="135"/>
      <c r="G2" s="135"/>
      <c r="H2" s="36"/>
    </row>
    <row r="3" spans="1:254" s="45" customFormat="1" ht="16.2" thickBot="1" x14ac:dyDescent="0.35">
      <c r="A3" s="38"/>
      <c r="B3" s="39"/>
      <c r="C3" s="40"/>
      <c r="D3" s="41"/>
      <c r="E3" s="41"/>
      <c r="F3" s="42"/>
      <c r="G3" s="43"/>
      <c r="H3" s="44"/>
      <c r="I3" s="44"/>
      <c r="IS3" s="46"/>
      <c r="IT3" s="47"/>
    </row>
    <row r="4" spans="1:254" s="54" customFormat="1" ht="31.8" thickBot="1" x14ac:dyDescent="0.35">
      <c r="A4" s="48" t="s">
        <v>0</v>
      </c>
      <c r="B4" s="1" t="s">
        <v>1</v>
      </c>
      <c r="C4" s="49" t="s">
        <v>2</v>
      </c>
      <c r="D4" s="50" t="s">
        <v>12</v>
      </c>
      <c r="E4" s="50" t="s">
        <v>8</v>
      </c>
      <c r="F4" s="51" t="s">
        <v>3</v>
      </c>
      <c r="G4" s="52" t="s">
        <v>4</v>
      </c>
      <c r="H4" s="53"/>
      <c r="I4" s="53"/>
      <c r="IS4" s="55"/>
      <c r="IT4" s="56"/>
    </row>
    <row r="5" spans="1:254" s="63" customFormat="1" x14ac:dyDescent="0.3">
      <c r="A5" s="57"/>
      <c r="B5" s="58"/>
      <c r="C5" s="59"/>
      <c r="D5" s="59"/>
      <c r="E5" s="59"/>
      <c r="F5" s="60"/>
      <c r="G5" s="61"/>
      <c r="H5" s="62"/>
      <c r="I5" s="62"/>
      <c r="J5" s="62"/>
      <c r="K5" s="62"/>
    </row>
    <row r="6" spans="1:254" s="63" customFormat="1" x14ac:dyDescent="0.3">
      <c r="A6" s="71"/>
      <c r="B6" s="72" t="s">
        <v>13</v>
      </c>
      <c r="C6" s="99"/>
      <c r="D6" s="99"/>
      <c r="E6" s="99"/>
      <c r="F6" s="100"/>
      <c r="G6" s="101">
        <f>SUBTOTAL(9,G7:G11)</f>
        <v>0</v>
      </c>
      <c r="H6" s="62"/>
      <c r="I6" s="62"/>
      <c r="J6" s="62"/>
      <c r="K6" s="62"/>
    </row>
    <row r="7" spans="1:254" s="63" customFormat="1" x14ac:dyDescent="0.3">
      <c r="A7" s="30"/>
      <c r="B7" s="76"/>
      <c r="C7" s="73"/>
      <c r="D7" s="73"/>
      <c r="E7" s="73"/>
      <c r="F7" s="74"/>
      <c r="G7" s="75"/>
      <c r="H7" s="62"/>
      <c r="I7" s="62"/>
      <c r="J7" s="62"/>
      <c r="K7" s="62"/>
    </row>
    <row r="8" spans="1:254" s="63" customFormat="1" x14ac:dyDescent="0.3">
      <c r="A8" s="30">
        <v>2.1</v>
      </c>
      <c r="B8" s="35" t="s">
        <v>33</v>
      </c>
      <c r="C8" s="73"/>
      <c r="D8" s="73"/>
      <c r="E8" s="73"/>
      <c r="F8" s="74"/>
      <c r="G8" s="75"/>
      <c r="H8" s="62"/>
      <c r="I8" s="62"/>
      <c r="J8" s="62"/>
      <c r="K8" s="62"/>
    </row>
    <row r="9" spans="1:254" s="63" customFormat="1" x14ac:dyDescent="0.3">
      <c r="A9" s="107"/>
      <c r="B9" s="110" t="s">
        <v>14</v>
      </c>
      <c r="C9" s="104" t="s">
        <v>5</v>
      </c>
      <c r="D9" s="104">
        <v>1</v>
      </c>
      <c r="E9" s="104">
        <f>D9</f>
        <v>1</v>
      </c>
      <c r="F9" s="105"/>
      <c r="G9" s="106">
        <f>E9*F9</f>
        <v>0</v>
      </c>
      <c r="H9" s="62"/>
      <c r="I9" s="62"/>
      <c r="J9" s="62"/>
      <c r="K9" s="62"/>
    </row>
    <row r="10" spans="1:254" s="63" customFormat="1" x14ac:dyDescent="0.3">
      <c r="A10" s="107"/>
      <c r="B10" s="110" t="s">
        <v>42</v>
      </c>
      <c r="C10" s="104" t="s">
        <v>5</v>
      </c>
      <c r="D10" s="104">
        <v>1</v>
      </c>
      <c r="E10" s="104">
        <f>D10</f>
        <v>1</v>
      </c>
      <c r="F10" s="105"/>
      <c r="G10" s="106">
        <f>E10*F10</f>
        <v>0</v>
      </c>
      <c r="H10" s="62"/>
      <c r="I10" s="62"/>
      <c r="J10" s="62"/>
      <c r="K10" s="62"/>
    </row>
    <row r="11" spans="1:254" s="63" customFormat="1" x14ac:dyDescent="0.3">
      <c r="A11" s="31"/>
      <c r="B11" s="35"/>
      <c r="C11" s="73"/>
      <c r="D11" s="73"/>
      <c r="E11" s="98"/>
      <c r="F11" s="74"/>
      <c r="G11" s="75"/>
      <c r="H11" s="62"/>
      <c r="I11" s="62"/>
      <c r="J11" s="62"/>
      <c r="K11" s="62"/>
    </row>
    <row r="12" spans="1:254" s="63" customFormat="1" x14ac:dyDescent="0.3">
      <c r="A12" s="71"/>
      <c r="B12" s="81" t="s">
        <v>43</v>
      </c>
      <c r="C12" s="99"/>
      <c r="D12" s="99"/>
      <c r="E12" s="99"/>
      <c r="F12" s="100"/>
      <c r="G12" s="101">
        <f>SUBTOTAL(9,G13:G41)</f>
        <v>0</v>
      </c>
      <c r="H12" s="62"/>
      <c r="I12" s="62"/>
      <c r="J12" s="62"/>
      <c r="K12" s="62"/>
    </row>
    <row r="13" spans="1:254" s="63" customFormat="1" x14ac:dyDescent="0.3">
      <c r="A13" s="31"/>
      <c r="B13" s="35"/>
      <c r="C13" s="73"/>
      <c r="D13" s="73"/>
      <c r="F13" s="74"/>
      <c r="G13" s="75"/>
      <c r="H13" s="62"/>
      <c r="I13" s="62"/>
      <c r="J13" s="62"/>
      <c r="K13" s="62"/>
    </row>
    <row r="14" spans="1:254" s="63" customFormat="1" x14ac:dyDescent="0.3">
      <c r="A14" s="30" t="s">
        <v>40</v>
      </c>
      <c r="B14" s="35" t="s">
        <v>44</v>
      </c>
      <c r="C14" s="73"/>
      <c r="D14" s="73"/>
      <c r="F14" s="74"/>
      <c r="G14" s="75"/>
      <c r="H14" s="62"/>
      <c r="I14" s="62"/>
      <c r="J14" s="62"/>
      <c r="K14" s="62"/>
    </row>
    <row r="15" spans="1:254" s="63" customFormat="1" ht="27.6" x14ac:dyDescent="0.3">
      <c r="A15" s="102"/>
      <c r="B15" s="111" t="s">
        <v>49</v>
      </c>
      <c r="C15" s="112" t="s">
        <v>18</v>
      </c>
      <c r="D15" s="112">
        <v>2.5</v>
      </c>
      <c r="E15" s="112">
        <f t="shared" ref="E15:E17" si="0">D15</f>
        <v>2.5</v>
      </c>
      <c r="F15" s="108"/>
      <c r="G15" s="113">
        <f t="shared" ref="G15:G17" si="1">E15*F15</f>
        <v>0</v>
      </c>
      <c r="H15" s="62"/>
      <c r="I15" s="62"/>
      <c r="J15" s="62"/>
      <c r="K15" s="62"/>
    </row>
    <row r="16" spans="1:254" s="63" customFormat="1" x14ac:dyDescent="0.3">
      <c r="A16" s="102"/>
      <c r="B16" s="103" t="s">
        <v>22</v>
      </c>
      <c r="C16" s="104" t="s">
        <v>18</v>
      </c>
      <c r="D16" s="104">
        <v>1.2</v>
      </c>
      <c r="E16" s="104">
        <f t="shared" si="0"/>
        <v>1.2</v>
      </c>
      <c r="F16" s="105"/>
      <c r="G16" s="106">
        <f t="shared" si="1"/>
        <v>0</v>
      </c>
      <c r="H16" s="62"/>
      <c r="I16" s="62"/>
      <c r="J16" s="62"/>
      <c r="K16" s="62"/>
    </row>
    <row r="17" spans="1:11" s="63" customFormat="1" x14ac:dyDescent="0.3">
      <c r="A17" s="102"/>
      <c r="B17" s="103" t="s">
        <v>29</v>
      </c>
      <c r="C17" s="104" t="s">
        <v>5</v>
      </c>
      <c r="D17" s="104">
        <v>1</v>
      </c>
      <c r="E17" s="104">
        <f t="shared" si="0"/>
        <v>1</v>
      </c>
      <c r="F17" s="105"/>
      <c r="G17" s="106">
        <f t="shared" si="1"/>
        <v>0</v>
      </c>
      <c r="H17" s="62"/>
      <c r="I17" s="62"/>
      <c r="J17" s="62"/>
      <c r="K17" s="62"/>
    </row>
    <row r="18" spans="1:11" s="2" customFormat="1" ht="16.8" thickBot="1" x14ac:dyDescent="0.35">
      <c r="A18" s="77"/>
      <c r="B18" s="78"/>
      <c r="C18" s="79"/>
      <c r="D18" s="79"/>
      <c r="E18" s="79"/>
      <c r="F18" s="33" t="str">
        <f>"Sous-total"&amp;" - "&amp;B14</f>
        <v>Sous-total - Travaux de démolition du muret existant et de sa fondation</v>
      </c>
      <c r="G18" s="80">
        <f>SUBTOTAL(9,G14:G17)</f>
        <v>0</v>
      </c>
      <c r="H18" s="62"/>
      <c r="I18" s="62"/>
      <c r="J18" s="62"/>
      <c r="K18" s="62"/>
    </row>
    <row r="19" spans="1:11" s="63" customFormat="1" x14ac:dyDescent="0.3">
      <c r="A19" s="31"/>
      <c r="B19" s="35"/>
      <c r="C19" s="73"/>
      <c r="D19" s="73"/>
      <c r="F19" s="74"/>
      <c r="G19" s="75"/>
      <c r="H19" s="62"/>
      <c r="I19" s="62"/>
      <c r="J19" s="62"/>
      <c r="K19" s="62"/>
    </row>
    <row r="20" spans="1:11" s="63" customFormat="1" x14ac:dyDescent="0.3">
      <c r="A20" s="30" t="s">
        <v>39</v>
      </c>
      <c r="B20" s="35" t="s">
        <v>45</v>
      </c>
      <c r="C20" s="73"/>
      <c r="D20" s="73"/>
      <c r="F20" s="74"/>
      <c r="G20" s="75"/>
      <c r="H20" s="62"/>
      <c r="I20" s="62"/>
      <c r="J20" s="62"/>
      <c r="K20" s="62"/>
    </row>
    <row r="21" spans="1:11" s="63" customFormat="1" x14ac:dyDescent="0.3">
      <c r="A21" s="102"/>
      <c r="B21" s="103" t="s">
        <v>15</v>
      </c>
      <c r="C21" s="104" t="s">
        <v>5</v>
      </c>
      <c r="D21" s="104">
        <v>1</v>
      </c>
      <c r="E21" s="104">
        <f t="shared" ref="E21:E24" si="2">D21</f>
        <v>1</v>
      </c>
      <c r="F21" s="105"/>
      <c r="G21" s="106">
        <f t="shared" ref="G21:G24" si="3">E21*F21</f>
        <v>0</v>
      </c>
      <c r="H21" s="62"/>
      <c r="I21" s="62"/>
      <c r="J21" s="62"/>
      <c r="K21" s="62"/>
    </row>
    <row r="22" spans="1:11" s="63" customFormat="1" x14ac:dyDescent="0.3">
      <c r="A22" s="102"/>
      <c r="B22" s="103" t="s">
        <v>30</v>
      </c>
      <c r="C22" s="104" t="s">
        <v>18</v>
      </c>
      <c r="D22" s="104">
        <v>9</v>
      </c>
      <c r="E22" s="104">
        <f t="shared" si="2"/>
        <v>9</v>
      </c>
      <c r="F22" s="105"/>
      <c r="G22" s="106">
        <f t="shared" si="3"/>
        <v>0</v>
      </c>
      <c r="H22" s="62"/>
      <c r="I22" s="62"/>
      <c r="J22" s="62"/>
      <c r="K22" s="62"/>
    </row>
    <row r="23" spans="1:11" s="63" customFormat="1" x14ac:dyDescent="0.3">
      <c r="A23" s="102"/>
      <c r="B23" s="103" t="s">
        <v>16</v>
      </c>
      <c r="C23" s="104" t="s">
        <v>18</v>
      </c>
      <c r="D23" s="104">
        <v>3</v>
      </c>
      <c r="E23" s="104">
        <f t="shared" si="2"/>
        <v>3</v>
      </c>
      <c r="F23" s="105"/>
      <c r="G23" s="106">
        <f t="shared" si="3"/>
        <v>0</v>
      </c>
      <c r="H23" s="62"/>
      <c r="I23" s="62"/>
      <c r="J23" s="62"/>
      <c r="K23" s="62"/>
    </row>
    <row r="24" spans="1:11" s="63" customFormat="1" x14ac:dyDescent="0.3">
      <c r="A24" s="102"/>
      <c r="B24" s="103" t="s">
        <v>17</v>
      </c>
      <c r="C24" s="104" t="s">
        <v>18</v>
      </c>
      <c r="D24" s="104">
        <v>6</v>
      </c>
      <c r="E24" s="104">
        <f t="shared" si="2"/>
        <v>6</v>
      </c>
      <c r="F24" s="105"/>
      <c r="G24" s="106">
        <f t="shared" si="3"/>
        <v>0</v>
      </c>
      <c r="H24" s="62"/>
      <c r="I24" s="62"/>
      <c r="J24" s="62"/>
      <c r="K24" s="62"/>
    </row>
    <row r="25" spans="1:11" s="2" customFormat="1" ht="16.8" thickBot="1" x14ac:dyDescent="0.35">
      <c r="A25" s="77"/>
      <c r="B25" s="78"/>
      <c r="C25" s="79"/>
      <c r="D25" s="79"/>
      <c r="E25" s="79"/>
      <c r="F25" s="33" t="str">
        <f>"Sous-total"&amp;" - "&amp;B21</f>
        <v xml:space="preserve">Sous-total - Dévégétalisation </v>
      </c>
      <c r="G25" s="80">
        <f>SUBTOTAL(9,G21:G24)</f>
        <v>0</v>
      </c>
      <c r="H25" s="62"/>
      <c r="I25" s="62"/>
      <c r="J25" s="62"/>
      <c r="K25" s="62"/>
    </row>
    <row r="26" spans="1:11" s="63" customFormat="1" x14ac:dyDescent="0.3">
      <c r="A26" s="31"/>
      <c r="B26" s="34"/>
      <c r="C26" s="73"/>
      <c r="D26" s="73"/>
      <c r="F26" s="74"/>
      <c r="G26" s="75"/>
      <c r="H26" s="62"/>
      <c r="I26" s="62"/>
      <c r="J26" s="62"/>
      <c r="K26" s="62"/>
    </row>
    <row r="27" spans="1:11" s="63" customFormat="1" x14ac:dyDescent="0.3">
      <c r="A27" s="30" t="s">
        <v>38</v>
      </c>
      <c r="B27" s="35" t="s">
        <v>46</v>
      </c>
      <c r="C27" s="73"/>
      <c r="D27" s="73"/>
      <c r="F27" s="74"/>
      <c r="G27" s="75"/>
      <c r="H27" s="62"/>
      <c r="I27" s="62"/>
      <c r="J27" s="62"/>
      <c r="K27" s="62"/>
    </row>
    <row r="28" spans="1:11" s="63" customFormat="1" x14ac:dyDescent="0.3">
      <c r="A28" s="102"/>
      <c r="B28" s="103" t="s">
        <v>36</v>
      </c>
      <c r="C28" s="104" t="s">
        <v>5</v>
      </c>
      <c r="D28" s="104">
        <v>1</v>
      </c>
      <c r="E28" s="104">
        <f t="shared" ref="E28:E33" si="4">D28</f>
        <v>1</v>
      </c>
      <c r="F28" s="105"/>
      <c r="G28" s="106">
        <f>E28*F28</f>
        <v>0</v>
      </c>
      <c r="H28" s="62"/>
      <c r="I28" s="62"/>
      <c r="J28" s="62"/>
      <c r="K28" s="62"/>
    </row>
    <row r="29" spans="1:11" s="63" customFormat="1" x14ac:dyDescent="0.3">
      <c r="A29" s="102"/>
      <c r="B29" s="103" t="s">
        <v>23</v>
      </c>
      <c r="C29" s="104"/>
      <c r="D29" s="104"/>
      <c r="E29" s="104"/>
      <c r="F29" s="105"/>
      <c r="G29" s="106"/>
      <c r="H29" s="62"/>
      <c r="I29" s="62"/>
      <c r="J29" s="62"/>
      <c r="K29" s="62"/>
    </row>
    <row r="30" spans="1:11" s="63" customFormat="1" x14ac:dyDescent="0.3">
      <c r="A30" s="102"/>
      <c r="B30" s="109" t="s">
        <v>24</v>
      </c>
      <c r="C30" s="104" t="s">
        <v>18</v>
      </c>
      <c r="D30" s="104">
        <v>2</v>
      </c>
      <c r="E30" s="104">
        <f t="shared" si="4"/>
        <v>2</v>
      </c>
      <c r="F30" s="105"/>
      <c r="G30" s="106">
        <f t="shared" ref="G30:G33" si="5">E30*F30</f>
        <v>0</v>
      </c>
      <c r="H30" s="62"/>
      <c r="I30" s="62"/>
      <c r="J30" s="62"/>
      <c r="K30" s="62"/>
    </row>
    <row r="31" spans="1:11" s="63" customFormat="1" x14ac:dyDescent="0.3">
      <c r="A31" s="102"/>
      <c r="B31" s="109" t="s">
        <v>25</v>
      </c>
      <c r="C31" s="104" t="s">
        <v>27</v>
      </c>
      <c r="D31" s="104">
        <v>200</v>
      </c>
      <c r="E31" s="104">
        <f t="shared" si="4"/>
        <v>200</v>
      </c>
      <c r="F31" s="105"/>
      <c r="G31" s="106">
        <f t="shared" si="5"/>
        <v>0</v>
      </c>
      <c r="H31" s="62"/>
      <c r="I31" s="62"/>
      <c r="J31" s="62"/>
      <c r="K31" s="62"/>
    </row>
    <row r="32" spans="1:11" s="63" customFormat="1" x14ac:dyDescent="0.3">
      <c r="A32" s="102"/>
      <c r="B32" s="109" t="s">
        <v>26</v>
      </c>
      <c r="C32" s="104" t="s">
        <v>28</v>
      </c>
      <c r="D32" s="104">
        <v>6</v>
      </c>
      <c r="E32" s="104">
        <f t="shared" si="4"/>
        <v>6</v>
      </c>
      <c r="F32" s="105"/>
      <c r="G32" s="106">
        <f t="shared" si="5"/>
        <v>0</v>
      </c>
      <c r="H32" s="62"/>
      <c r="I32" s="62"/>
      <c r="J32" s="62"/>
      <c r="K32" s="62"/>
    </row>
    <row r="33" spans="1:254" s="63" customFormat="1" x14ac:dyDescent="0.3">
      <c r="A33" s="102"/>
      <c r="B33" s="109" t="s">
        <v>31</v>
      </c>
      <c r="C33" s="104" t="s">
        <v>18</v>
      </c>
      <c r="D33" s="104">
        <v>2.5</v>
      </c>
      <c r="E33" s="104">
        <f t="shared" si="4"/>
        <v>2.5</v>
      </c>
      <c r="F33" s="105"/>
      <c r="G33" s="106">
        <f t="shared" si="5"/>
        <v>0</v>
      </c>
      <c r="H33" s="62"/>
      <c r="I33" s="62"/>
      <c r="J33" s="62"/>
      <c r="K33" s="62"/>
    </row>
    <row r="34" spans="1:254" s="2" customFormat="1" ht="16.8" thickBot="1" x14ac:dyDescent="0.35">
      <c r="A34" s="77"/>
      <c r="B34" s="78"/>
      <c r="C34" s="79"/>
      <c r="D34" s="79"/>
      <c r="E34" s="79"/>
      <c r="F34" s="33" t="str">
        <f>"Sous-total"&amp;" - "&amp;B30</f>
        <v>Sous-total - Béton</v>
      </c>
      <c r="G34" s="80">
        <f>SUBTOTAL(9,G27:G33)</f>
        <v>0</v>
      </c>
      <c r="H34" s="62"/>
      <c r="I34" s="62"/>
      <c r="J34" s="62"/>
      <c r="K34" s="62"/>
    </row>
    <row r="35" spans="1:254" s="63" customFormat="1" x14ac:dyDescent="0.3">
      <c r="A35" s="31"/>
      <c r="B35" s="32"/>
      <c r="C35" s="73"/>
      <c r="D35" s="73"/>
      <c r="F35" s="74"/>
      <c r="G35" s="75"/>
      <c r="H35" s="62"/>
      <c r="I35" s="62"/>
      <c r="J35" s="62"/>
      <c r="K35" s="62"/>
    </row>
    <row r="36" spans="1:254" s="63" customFormat="1" x14ac:dyDescent="0.3">
      <c r="A36" s="30" t="s">
        <v>37</v>
      </c>
      <c r="B36" s="35" t="s">
        <v>47</v>
      </c>
      <c r="C36" s="73"/>
      <c r="D36" s="73"/>
      <c r="F36" s="74"/>
      <c r="G36" s="75"/>
      <c r="H36" s="62"/>
      <c r="I36" s="62"/>
      <c r="J36" s="62"/>
      <c r="K36" s="62"/>
    </row>
    <row r="37" spans="1:254" s="63" customFormat="1" ht="27.6" x14ac:dyDescent="0.3">
      <c r="A37" s="107"/>
      <c r="B37" s="111" t="s">
        <v>48</v>
      </c>
      <c r="C37" s="112" t="s">
        <v>32</v>
      </c>
      <c r="D37" s="112">
        <v>3.5</v>
      </c>
      <c r="E37" s="112">
        <f t="shared" ref="E37:E39" si="6">D37</f>
        <v>3.5</v>
      </c>
      <c r="F37" s="114"/>
      <c r="G37" s="115">
        <f t="shared" ref="G37:G39" si="7">E37*F37</f>
        <v>0</v>
      </c>
      <c r="H37" s="62"/>
      <c r="I37" s="62"/>
      <c r="J37" s="62"/>
      <c r="K37" s="62"/>
    </row>
    <row r="38" spans="1:254" s="63" customFormat="1" x14ac:dyDescent="0.3">
      <c r="A38" s="102"/>
      <c r="B38" s="103" t="s">
        <v>19</v>
      </c>
      <c r="C38" s="104" t="s">
        <v>5</v>
      </c>
      <c r="D38" s="104">
        <v>1</v>
      </c>
      <c r="E38" s="104">
        <f t="shared" si="6"/>
        <v>1</v>
      </c>
      <c r="F38" s="105"/>
      <c r="G38" s="106">
        <f t="shared" si="7"/>
        <v>0</v>
      </c>
      <c r="H38" s="62"/>
      <c r="I38" s="62"/>
      <c r="J38" s="62"/>
      <c r="K38" s="62"/>
    </row>
    <row r="39" spans="1:254" s="63" customFormat="1" x14ac:dyDescent="0.3">
      <c r="A39" s="102"/>
      <c r="B39" s="103" t="s">
        <v>41</v>
      </c>
      <c r="C39" s="104" t="s">
        <v>5</v>
      </c>
      <c r="D39" s="104">
        <v>1</v>
      </c>
      <c r="E39" s="104">
        <f t="shared" si="6"/>
        <v>1</v>
      </c>
      <c r="F39" s="105"/>
      <c r="G39" s="106">
        <f t="shared" si="7"/>
        <v>0</v>
      </c>
      <c r="H39" s="62"/>
      <c r="I39" s="62"/>
      <c r="J39" s="62"/>
      <c r="K39" s="62"/>
    </row>
    <row r="40" spans="1:254" s="2" customFormat="1" ht="16.8" thickBot="1" x14ac:dyDescent="0.35">
      <c r="A40" s="77"/>
      <c r="B40" s="78"/>
      <c r="C40" s="79"/>
      <c r="D40" s="79"/>
      <c r="E40" s="79"/>
      <c r="F40" s="33" t="str">
        <f>"Sous-total"&amp;" - "&amp;B36</f>
        <v>Sous-total - Construction muret</v>
      </c>
      <c r="G40" s="80">
        <f>SUBTOTAL(9,G36:G39)</f>
        <v>0</v>
      </c>
      <c r="H40" s="62"/>
      <c r="I40" s="62"/>
      <c r="J40" s="62"/>
      <c r="K40" s="62"/>
    </row>
    <row r="41" spans="1:254" s="63" customFormat="1" x14ac:dyDescent="0.3">
      <c r="A41" s="30"/>
      <c r="B41" s="76"/>
      <c r="C41" s="73"/>
      <c r="D41" s="73"/>
      <c r="E41" s="98"/>
      <c r="F41" s="74"/>
      <c r="G41" s="75"/>
      <c r="H41" s="62"/>
      <c r="I41" s="62"/>
      <c r="J41" s="62"/>
      <c r="K41" s="62"/>
    </row>
    <row r="42" spans="1:254" s="2" customFormat="1" ht="27.6" x14ac:dyDescent="0.3">
      <c r="A42" s="116" t="s">
        <v>50</v>
      </c>
      <c r="B42" s="81" t="s">
        <v>34</v>
      </c>
      <c r="C42" s="118"/>
      <c r="D42" s="118"/>
      <c r="E42" s="118"/>
      <c r="F42" s="119"/>
      <c r="G42" s="101">
        <f>SUBTOTAL(9,G43:G45)</f>
        <v>0</v>
      </c>
      <c r="H42" s="117"/>
      <c r="I42" s="117"/>
      <c r="J42" s="117"/>
      <c r="K42" s="117"/>
    </row>
    <row r="43" spans="1:254" s="63" customFormat="1" x14ac:dyDescent="0.3">
      <c r="A43" s="102"/>
      <c r="B43" s="103" t="s">
        <v>20</v>
      </c>
      <c r="C43" s="120" t="s">
        <v>5</v>
      </c>
      <c r="D43" s="120">
        <v>1</v>
      </c>
      <c r="E43" s="120">
        <f t="shared" ref="E43:E44" si="8">D43</f>
        <v>1</v>
      </c>
      <c r="F43" s="121"/>
      <c r="G43" s="106">
        <f t="shared" ref="G43:G44" si="9">E43*F43</f>
        <v>0</v>
      </c>
      <c r="H43" s="117"/>
      <c r="I43" s="117"/>
      <c r="J43" s="117"/>
      <c r="K43" s="117"/>
    </row>
    <row r="44" spans="1:254" s="2" customFormat="1" ht="16.2" x14ac:dyDescent="0.3">
      <c r="A44" s="102"/>
      <c r="B44" s="103" t="s">
        <v>21</v>
      </c>
      <c r="C44" s="104" t="s">
        <v>5</v>
      </c>
      <c r="D44" s="104">
        <v>1</v>
      </c>
      <c r="E44" s="104">
        <f t="shared" si="8"/>
        <v>1</v>
      </c>
      <c r="F44" s="105"/>
      <c r="G44" s="106">
        <f t="shared" si="9"/>
        <v>0</v>
      </c>
      <c r="H44" s="62"/>
      <c r="I44" s="62"/>
      <c r="J44" s="62"/>
      <c r="K44" s="62"/>
    </row>
    <row r="45" spans="1:254" s="2" customFormat="1" ht="16.2" x14ac:dyDescent="0.3">
      <c r="A45" s="31"/>
      <c r="B45" s="34"/>
      <c r="C45" s="73"/>
      <c r="D45" s="73"/>
      <c r="E45" s="73"/>
      <c r="F45" s="74"/>
      <c r="G45" s="75"/>
      <c r="H45" s="62"/>
      <c r="I45" s="62"/>
      <c r="J45" s="62"/>
      <c r="K45" s="62"/>
    </row>
    <row r="46" spans="1:254" s="2" customFormat="1" ht="16.8" thickBot="1" x14ac:dyDescent="0.35">
      <c r="A46" s="77"/>
      <c r="B46" s="78"/>
      <c r="C46" s="79"/>
      <c r="D46" s="79"/>
      <c r="E46" s="79"/>
      <c r="F46" s="33"/>
      <c r="G46" s="80"/>
      <c r="H46" s="62"/>
      <c r="I46" s="62"/>
      <c r="J46" s="62"/>
      <c r="K46" s="62"/>
    </row>
    <row r="47" spans="1:254" s="55" customFormat="1" ht="24" customHeight="1" thickBot="1" x14ac:dyDescent="0.35">
      <c r="A47" s="92"/>
      <c r="B47" s="93" t="s">
        <v>6</v>
      </c>
      <c r="C47" s="94"/>
      <c r="D47" s="94"/>
      <c r="E47" s="94"/>
      <c r="F47" s="95"/>
      <c r="G47" s="96">
        <f>SUBTOTAL(9,G5:G46)</f>
        <v>0</v>
      </c>
      <c r="H47" s="62"/>
      <c r="I47" s="62"/>
      <c r="J47" s="62"/>
      <c r="K47" s="62"/>
      <c r="IT47" s="64"/>
    </row>
    <row r="48" spans="1:254" s="55" customFormat="1" ht="24" customHeight="1" thickBot="1" x14ac:dyDescent="0.35">
      <c r="A48" s="82"/>
      <c r="B48" s="83" t="s">
        <v>9</v>
      </c>
      <c r="C48" s="97">
        <v>0.2</v>
      </c>
      <c r="D48" s="84"/>
      <c r="E48" s="84"/>
      <c r="F48" s="85"/>
      <c r="G48" s="86">
        <f>G47*C48</f>
        <v>0</v>
      </c>
      <c r="H48" s="62"/>
      <c r="I48" s="62"/>
      <c r="J48" s="62"/>
      <c r="K48" s="62"/>
      <c r="IT48" s="64"/>
    </row>
    <row r="49" spans="1:254" s="55" customFormat="1" ht="24" customHeight="1" thickBot="1" x14ac:dyDescent="0.35">
      <c r="A49" s="82"/>
      <c r="B49" s="83" t="s">
        <v>10</v>
      </c>
      <c r="C49" s="84"/>
      <c r="D49" s="84"/>
      <c r="E49" s="84"/>
      <c r="F49" s="85"/>
      <c r="G49" s="86">
        <f>SUM(G47:G48)</f>
        <v>0</v>
      </c>
      <c r="H49" s="53"/>
      <c r="I49" s="53"/>
      <c r="IT49" s="64"/>
    </row>
    <row r="50" spans="1:254" x14ac:dyDescent="0.3">
      <c r="A50" s="65"/>
      <c r="B50" s="47"/>
    </row>
    <row r="51" spans="1:254" x14ac:dyDescent="0.3">
      <c r="A51" s="65"/>
      <c r="B51" s="47"/>
    </row>
    <row r="52" spans="1:254" x14ac:dyDescent="0.3">
      <c r="A52" s="65"/>
      <c r="B52" s="47"/>
    </row>
    <row r="55" spans="1:254" s="63" customFormat="1" x14ac:dyDescent="0.3">
      <c r="A55" s="87"/>
      <c r="B55" s="88"/>
      <c r="C55" s="89"/>
      <c r="D55" s="89"/>
      <c r="E55" s="89"/>
      <c r="F55" s="90"/>
      <c r="G55" s="91"/>
      <c r="H55" s="62"/>
      <c r="I55" s="62"/>
      <c r="J55" s="62"/>
      <c r="K55" s="62"/>
    </row>
    <row r="56" spans="1:254" s="63" customFormat="1" x14ac:dyDescent="0.3">
      <c r="A56" s="87"/>
      <c r="B56" s="88"/>
      <c r="C56" s="89"/>
      <c r="D56" s="89"/>
      <c r="E56" s="89"/>
      <c r="F56" s="90"/>
      <c r="G56" s="91"/>
      <c r="H56" s="62"/>
      <c r="I56" s="62"/>
      <c r="J56" s="62"/>
      <c r="K56" s="62"/>
    </row>
  </sheetData>
  <mergeCells count="2">
    <mergeCell ref="A1:G1"/>
    <mergeCell ref="A2:G2"/>
  </mergeCells>
  <phoneticPr fontId="19" type="noConversion"/>
  <conditionalFormatting sqref="G46:G49">
    <cfRule type="cellIs" dxfId="4" priority="9" operator="equal">
      <formula>0</formula>
    </cfRule>
  </conditionalFormatting>
  <conditionalFormatting sqref="G18">
    <cfRule type="cellIs" dxfId="3" priority="7" operator="equal">
      <formula>0</formula>
    </cfRule>
  </conditionalFormatting>
  <conditionalFormatting sqref="G25">
    <cfRule type="cellIs" dxfId="2" priority="3" operator="equal">
      <formula>0</formula>
    </cfRule>
  </conditionalFormatting>
  <conditionalFormatting sqref="G34">
    <cfRule type="cellIs" dxfId="1" priority="2" operator="equal">
      <formula>0</formula>
    </cfRule>
  </conditionalFormatting>
  <conditionalFormatting sqref="G40">
    <cfRule type="cellIs" dxfId="0" priority="1" operator="equal">
      <formula>0</formula>
    </cfRule>
  </conditionalFormatting>
  <printOptions horizontalCentered="1" verticalCentered="1"/>
  <pageMargins left="0.70866141732283472" right="0.59055118110236227" top="0.27559055118110237" bottom="0.28000000000000003" header="0.11811023622047245" footer="0.11811023622047245"/>
  <pageSetup paperSize="9" scale="68" orientation="portrait" r:id="rId1"/>
  <headerFooter>
    <oddFooter>&amp;L&amp;A&amp;RPAGE  :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DPGF</vt:lpstr>
      <vt:lpstr>DPGF!Impression_des_titres</vt:lpstr>
      <vt:lpstr>DPGF!Zone_d_impression</vt:lpstr>
    </vt:vector>
  </TitlesOfParts>
  <Company>SENAT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Sénat</dc:creator>
  <cp:lastModifiedBy>Elisa RAZAFINDRALAMBO</cp:lastModifiedBy>
  <cp:lastPrinted>2021-03-10T15:59:28Z</cp:lastPrinted>
  <dcterms:created xsi:type="dcterms:W3CDTF">2020-02-28T13:34:18Z</dcterms:created>
  <dcterms:modified xsi:type="dcterms:W3CDTF">2024-03-11T20:26:59Z</dcterms:modified>
</cp:coreProperties>
</file>