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O:\03 - AFFAIRES ECONOMIE\23A04-SCIENCES_PO-Lille\5-ACT\01-DCE\Pieces_ecrites\FLU\20231024-SPOL-OVERDRIVE-DCE-CCTP_Lot-12-CVP(Ind-C)\"/>
    </mc:Choice>
  </mc:AlternateContent>
  <xr:revisionPtr revIDLastSave="0" documentId="13_ncr:1_{6AFA3793-4DE4-4A0B-96DC-7775DC167190}" xr6:coauthVersionLast="47" xr6:coauthVersionMax="47" xr10:uidLastSave="{00000000-0000-0000-0000-000000000000}"/>
  <bookViews>
    <workbookView xWindow="-28920" yWindow="-120" windowWidth="29040" windowHeight="15840" tabRatio="789" xr2:uid="{00000000-000D-0000-FFFF-FFFF00000000}"/>
  </bookViews>
  <sheets>
    <sheet name="DPGF Lot-12 (CVP)" sheetId="51" r:id="rId1"/>
  </sheets>
  <externalReferences>
    <externalReference r:id="rId2"/>
    <externalReference r:id="rId3"/>
    <externalReference r:id="rId4"/>
    <externalReference r:id="rId5"/>
    <externalReference r:id="rId6"/>
  </externalReferences>
  <definedNames>
    <definedName name="A">#REF!</definedName>
    <definedName name="App">'[1]EF-ECS Données'!$B$9:$B$29</definedName>
    <definedName name="App_EU">'[2]EU-EV données'!$B$9:$B$28</definedName>
    <definedName name="App_san_chasse">'[2]EF-ECS Données'!$B$28:$B$29</definedName>
    <definedName name="App_sanitaire">'[2]EF-ECS Données'!$B$9:$B$29</definedName>
    <definedName name="Appareil_san_EF">'[2]EF-ECS Données'!$B$20:$B$27</definedName>
    <definedName name="Appareil_san_EF_EC">'[2]EF-ECS Données'!$B$9:$B$19</definedName>
    <definedName name="B">#REF!</definedName>
    <definedName name="Ca">#REF!</definedName>
    <definedName name="central">#REF!</definedName>
    <definedName name="Chasse">'[2]EU-EV données'!$B$26:$B$27</definedName>
    <definedName name="Clef">#REF!</definedName>
    <definedName name="Coef._Entreprise">#REF!</definedName>
    <definedName name="Coef._Entreprisee">#REF!</definedName>
    <definedName name="Coef_d_alés">#REF!</definedName>
    <definedName name="Cq">#REF!</definedName>
    <definedName name="cqmax">#REF!</definedName>
    <definedName name="cV">#REF!</definedName>
    <definedName name="D">#REF!</definedName>
    <definedName name="date">#REF!</definedName>
    <definedName name="Débit_probable">'[2]EF-ECS'!$C$178:$C$374</definedName>
    <definedName name="Débit_probable_EC">'[2]EF-ECS'!$M$178:$M$374</definedName>
    <definedName name="Diamètre_alim">'[2]EF-ECS Données'!$E$104:$GS$104</definedName>
    <definedName name="Diamètre_EC">'[2]EF-ECS Données'!$E$190:$GS$190</definedName>
    <definedName name="DN">'[3]EP Données'!$A$120:$A$129</definedName>
    <definedName name="Hc">#REF!</definedName>
    <definedName name="Ho">#REF!</definedName>
    <definedName name="Hs">#REF!</definedName>
    <definedName name="_xlnm.Print_Titles" localSheetId="0">'DPGF Lot-12 (CVP)'!$16:$16</definedName>
    <definedName name="Iv">#REF!</definedName>
    <definedName name="LIST_Couverture">'[3]EP Données'!$B$6:$B$8</definedName>
    <definedName name="LIST_Méthode">'[2]EF-ECS Données'!$P$4:$P$5</definedName>
    <definedName name="LIST_Nature_tube">'[2]EF-ECS Données'!$F$8:$H$8</definedName>
    <definedName name="LIST_Pente">'[3]EP Données'!$A$165:$A$168</definedName>
    <definedName name="LIST_Vitesse">'[2]EF-ECS Données'!$O$4:$O$6</definedName>
    <definedName name="Main_d_œuvre_Moyenne">#REF!</definedName>
    <definedName name="Marée">#REF!</definedName>
    <definedName name="Nature_couv">#REF!</definedName>
    <definedName name="Nature_géo">#REF!</definedName>
    <definedName name="Nature_tube">'[2]EU-EV données'!$N$4:$N$5</definedName>
    <definedName name="Nom_Alimentation">'[2]EF-ECS'!$B$178:$B$374</definedName>
    <definedName name="Nom_Alimentation_EC">'[2]EF-ECS'!$L$178:$L$374</definedName>
    <definedName name="noms">'[2]EU-EV données'!$B$33:$B$70</definedName>
    <definedName name="Num_Chute">#REF!</definedName>
    <definedName name="Num_Collecteur">#REF!</definedName>
    <definedName name="Pente_2">#REF!</definedName>
    <definedName name="PVC">#REF!</definedName>
    <definedName name="qf">#REF!</definedName>
    <definedName name="qfc">#REF!</definedName>
    <definedName name="Qfmax">#REF!</definedName>
    <definedName name="Qfx">#REF!</definedName>
    <definedName name="Qgen">#REF!</definedName>
    <definedName name="Qmar">#REF!</definedName>
    <definedName name="qmini">#REF!</definedName>
    <definedName name="RACCORD">[4]Données!$C$2:$C$4</definedName>
    <definedName name="recu">#REF!</definedName>
    <definedName name="remplissage">'[2]EU-EV données'!$H$149:$H$150</definedName>
    <definedName name="Résultat_Chute_EP">'[3]EP Données'!$E$94:$BB$94</definedName>
    <definedName name="Résultat_Gouttière_EP">'[3]EP Données'!$E$160:$BB$160</definedName>
    <definedName name="Sa">#REF!</definedName>
    <definedName name="Sae">#REF!</definedName>
    <definedName name="Sap">#REF!</definedName>
    <definedName name="Sc">#REF!</definedName>
    <definedName name="So">#REF!</definedName>
    <definedName name="St">#REF!</definedName>
    <definedName name="Surface_Chute_EP">#REF!</definedName>
    <definedName name="Surface_Gouttière_EP">#REF!</definedName>
    <definedName name="tabeu">#REF!</definedName>
    <definedName name="TENSION">[4]Données!$A$2:$A$6</definedName>
    <definedName name="type">'[5]calcul chauffage BBC'!$O$3:$Q$5</definedName>
    <definedName name="V0">#REF!</definedName>
    <definedName name="Vitesse">'[2]EF-ECS'!$D$178:$D$374</definedName>
    <definedName name="Vitesse_EC">'[2]EF-ECS'!$N$178:$N$374</definedName>
    <definedName name="Vu">#REF!</definedName>
    <definedName name="Vuc">#REF!</definedName>
    <definedName name="x">#REF!</definedName>
    <definedName name="_xlnm.Print_Area" localSheetId="0">'DPGF Lot-12 (CVP)'!$A$1:$H$359</definedName>
  </definedNames>
  <calcPr calcId="181029"/>
</workbook>
</file>

<file path=xl/calcChain.xml><?xml version="1.0" encoding="utf-8"?>
<calcChain xmlns="http://schemas.openxmlformats.org/spreadsheetml/2006/main">
  <c r="E266" i="51" l="1"/>
  <c r="E265" i="51"/>
  <c r="E157" i="51"/>
  <c r="H237" i="51" l="1"/>
  <c r="H232" i="51"/>
  <c r="H227" i="51"/>
  <c r="H238" i="51" l="1"/>
  <c r="H306" i="51" l="1"/>
  <c r="H347" i="51"/>
  <c r="H299" i="51" l="1"/>
  <c r="H307" i="51" s="1"/>
  <c r="H161" i="51" l="1"/>
  <c r="H21" i="51" l="1"/>
  <c r="H334" i="51" l="1"/>
  <c r="H25" i="51"/>
  <c r="H84" i="51" l="1"/>
  <c r="H88" i="51"/>
  <c r="H78" i="51"/>
  <c r="H215" i="51"/>
  <c r="H201" i="51"/>
  <c r="H206" i="51"/>
  <c r="H100" i="51"/>
  <c r="H337" i="51"/>
  <c r="H242" i="51"/>
  <c r="H355" i="51"/>
  <c r="H344" i="51"/>
  <c r="H183" i="51"/>
  <c r="H123" i="51"/>
  <c r="H330" i="51"/>
  <c r="H41" i="51"/>
  <c r="H54" i="51"/>
  <c r="H67" i="51"/>
  <c r="H220" i="51"/>
  <c r="H101" i="51" l="1"/>
  <c r="H102" i="51" s="1"/>
  <c r="H272" i="51"/>
  <c r="H207" i="51"/>
  <c r="H193" i="51"/>
  <c r="H150" i="51"/>
  <c r="H321" i="51"/>
  <c r="H316" i="51"/>
  <c r="H286" i="51"/>
  <c r="H170" i="51"/>
  <c r="H171" i="51" s="1"/>
  <c r="H326" i="51"/>
  <c r="H111" i="51"/>
  <c r="H124" i="51" s="1"/>
  <c r="H260" i="51"/>
  <c r="H140" i="51"/>
  <c r="H132" i="51"/>
  <c r="H356" i="51"/>
  <c r="H312" i="51"/>
  <c r="H221" i="51"/>
  <c r="H279" i="51" l="1"/>
  <c r="H287" i="51" s="1"/>
  <c r="H288" i="51" s="1"/>
  <c r="H243" i="51"/>
  <c r="H141" i="51"/>
  <c r="H348" i="51"/>
  <c r="H349" i="51" s="1"/>
  <c r="H350" i="51" l="1"/>
  <c r="H151" i="51"/>
  <c r="H244" i="51" s="1"/>
  <c r="H357" i="51" l="1"/>
  <c r="H358" i="51" s="1"/>
  <c r="H359" i="51" s="1"/>
</calcChain>
</file>

<file path=xl/sharedStrings.xml><?xml version="1.0" encoding="utf-8"?>
<sst xmlns="http://schemas.openxmlformats.org/spreadsheetml/2006/main" count="741" uniqueCount="282">
  <si>
    <t>N°</t>
  </si>
  <si>
    <t>U</t>
  </si>
  <si>
    <t>Ens</t>
  </si>
  <si>
    <t>ml</t>
  </si>
  <si>
    <t>Tube acier noir T1, compris accessoires</t>
  </si>
  <si>
    <t>DN 15</t>
  </si>
  <si>
    <t>Tube cuivre écroui, compris accessoires :</t>
  </si>
  <si>
    <t xml:space="preserve"> </t>
  </si>
  <si>
    <t>Ensemble comptage d'énergie "collectif"</t>
  </si>
  <si>
    <t>P.M.</t>
  </si>
  <si>
    <t>Sous-Total :</t>
  </si>
  <si>
    <t>Armoire, raccordements &amp; asservissements électriques de la Sous-Station de Chauffage et équipements annexes dédiés, cf. CCTP</t>
  </si>
  <si>
    <t>Ensemble de régulation (liaisonnable), compris capteurs &amp; actionneurs, cf. CCTP</t>
  </si>
  <si>
    <t>Clapet Coupe-Feu circulaire à fusible certifiés CE &amp; NF</t>
  </si>
  <si>
    <t>Compteur EF à EI + filtre + ensemble manomètre + vannes ¼ tours</t>
  </si>
  <si>
    <t>Moyens de Secours &amp; Signalétique</t>
  </si>
  <si>
    <t>Supportage antivibratoire</t>
  </si>
  <si>
    <t>Distribution Calorifique</t>
  </si>
  <si>
    <t>Introduction d'Air Neuf</t>
  </si>
  <si>
    <t>Extraction d'Air Vicié</t>
  </si>
  <si>
    <t>OUVRAGES DE CHAUFFAGE</t>
  </si>
  <si>
    <t>OUVRAGES DE VENTILATION</t>
  </si>
  <si>
    <t>OUVRAGES DE PLOMBERIE</t>
  </si>
  <si>
    <t>Signalétique Evacuation &amp; Consignes de Sécurité, cf. CCTP</t>
  </si>
  <si>
    <t>(1/étage/accès)</t>
  </si>
  <si>
    <t>Désignation</t>
  </si>
  <si>
    <t>CADRE DE DÉCOMPOSITION DU PRIX GLOBAL ET FORFAITAIRE</t>
  </si>
  <si>
    <t>Y compris adresse mail :</t>
  </si>
  <si>
    <t>Ce Cadre de Décomposition du Prix Global et Forfaitaire doit être dûment complété pour que l'offre soit analysée.</t>
  </si>
  <si>
    <t xml:space="preserve">Les numéros renvoient aux paragraphes du CCTP, PM = pour mémoire, SO = sans objet, CIS = compris, dim. = dimensions  </t>
  </si>
  <si>
    <t>Prix Unitaire</t>
  </si>
  <si>
    <t>Montant HT</t>
  </si>
  <si>
    <t>Production Calorifique</t>
  </si>
  <si>
    <r>
      <rPr>
        <sz val="8"/>
        <rFont val="Arial"/>
        <family val="2"/>
      </rPr>
      <t>→</t>
    </r>
    <r>
      <rPr>
        <sz val="8"/>
        <rFont val="Calibri"/>
        <family val="2"/>
      </rPr>
      <t>Ø 250 mm</t>
    </r>
  </si>
  <si>
    <r>
      <rPr>
        <sz val="8"/>
        <rFont val="Arial"/>
        <family val="2"/>
      </rPr>
      <t>→</t>
    </r>
    <r>
      <rPr>
        <sz val="8"/>
        <rFont val="Calibri"/>
        <family val="2"/>
      </rPr>
      <t>DN 50</t>
    </r>
  </si>
  <si>
    <r>
      <rPr>
        <sz val="8"/>
        <rFont val="Arial"/>
        <family val="2"/>
      </rPr>
      <t>→</t>
    </r>
    <r>
      <rPr>
        <sz val="8"/>
        <rFont val="Calibri"/>
        <family val="2"/>
      </rPr>
      <t>Ø 40x50</t>
    </r>
  </si>
  <si>
    <r>
      <rPr>
        <sz val="8"/>
        <rFont val="Arial"/>
        <family val="2"/>
      </rPr>
      <t>→</t>
    </r>
    <r>
      <rPr>
        <sz val="8"/>
        <rFont val="Calibri"/>
        <family val="2"/>
      </rPr>
      <t>Ø 100</t>
    </r>
  </si>
  <si>
    <r>
      <rPr>
        <sz val="8"/>
        <rFont val="Arial"/>
        <family val="2"/>
      </rPr>
      <t>→</t>
    </r>
    <r>
      <rPr>
        <sz val="8"/>
        <rFont val="Calibri"/>
        <family val="2"/>
      </rPr>
      <t>DN 40</t>
    </r>
  </si>
  <si>
    <t>Appareils Sanitaires</t>
  </si>
  <si>
    <t>Evacuations EU/EV</t>
  </si>
  <si>
    <t>REHABILITATION LOURDE DU 23 RUE INKERMANN A LILLE</t>
  </si>
  <si>
    <t>Alimentation EF</t>
  </si>
  <si>
    <t>Distribution EF/ECS &amp; Evacuations EU/EV/EP(intérieures)</t>
  </si>
  <si>
    <t>Distribution EF/ECS</t>
  </si>
  <si>
    <t>Evacuations EU/EV/EP(intérieures)</t>
  </si>
  <si>
    <t>Evacuations EP (intérieures)</t>
  </si>
  <si>
    <t>Appareils &amp; Accessoires Sanitaires</t>
  </si>
  <si>
    <t>OUVRAGES DE SECURITE INCENDIE</t>
  </si>
  <si>
    <t>CTA &amp; Accessoires</t>
  </si>
  <si>
    <t>Panoplie de Raccordement Batterie Chaude Préchauffage</t>
  </si>
  <si>
    <t>Distribution Aéraulique</t>
  </si>
  <si>
    <t>Terminaux Aérauliques</t>
  </si>
  <si>
    <t>Prestations de fourniture &amp; mise en œuvre de la sous-station RESONOR et raccordement au RCU à la charge du Maître d'Ouvrage (contrat MO/RESONOR)</t>
  </si>
  <si>
    <t>Vanne ¼ tours "NF" &amp; "ACS" F/F</t>
  </si>
  <si>
    <t>Thermomètre à colonne de liquide corps alu / plongeur laiton + doigt de gant</t>
  </si>
  <si>
    <t>100/200</t>
  </si>
  <si>
    <r>
      <t>DN32</t>
    </r>
    <r>
      <rPr>
        <sz val="8"/>
        <rFont val="Arial"/>
        <family val="2"/>
      </rPr>
      <t>→</t>
    </r>
    <r>
      <rPr>
        <sz val="8"/>
        <rFont val="Calibri"/>
        <family val="2"/>
      </rPr>
      <t>DN50</t>
    </r>
  </si>
  <si>
    <r>
      <t>Calorifuge classé au feu C</t>
    </r>
    <r>
      <rPr>
        <vertAlign val="subscript"/>
        <sz val="8"/>
        <rFont val="Calibri"/>
        <family val="2"/>
      </rPr>
      <t>L</t>
    </r>
    <r>
      <rPr>
        <sz val="8"/>
        <rFont val="Calibri"/>
        <family val="2"/>
      </rPr>
      <t>-s3,d0 en laine de roche finition PVC, classe ≥ 3</t>
    </r>
  </si>
  <si>
    <r>
      <rPr>
        <sz val="8"/>
        <rFont val="Arial"/>
        <family val="2"/>
      </rPr>
      <t>→</t>
    </r>
    <r>
      <rPr>
        <sz val="8"/>
        <rFont val="Calibri"/>
        <family val="2"/>
      </rPr>
      <t>Ø int. 60</t>
    </r>
  </si>
  <si>
    <r>
      <rPr>
        <sz val="8"/>
        <rFont val="Arial"/>
        <family val="2"/>
      </rPr>
      <t>→</t>
    </r>
    <r>
      <rPr>
        <sz val="8"/>
        <rFont val="Calibri"/>
        <family val="2"/>
      </rPr>
      <t>DN 25</t>
    </r>
  </si>
  <si>
    <t>Vanne d'équilibrage "4 fonctions" à RU</t>
  </si>
  <si>
    <t>Filtre à tamis inox 500 μm avec rinçage, corps laiton</t>
  </si>
  <si>
    <t>Kit de prise de pression pour circulateur</t>
  </si>
  <si>
    <r>
      <rPr>
        <sz val="8"/>
        <rFont val="Arial"/>
        <family val="2"/>
      </rPr>
      <t>→</t>
    </r>
    <r>
      <rPr>
        <sz val="8"/>
        <rFont val="Calibri"/>
        <family val="2"/>
      </rPr>
      <t>6 m</t>
    </r>
    <r>
      <rPr>
        <vertAlign val="superscript"/>
        <sz val="8"/>
        <rFont val="Calibri"/>
        <family val="2"/>
      </rPr>
      <t>3</t>
    </r>
    <r>
      <rPr>
        <sz val="8"/>
        <rFont val="Calibri"/>
        <family val="2"/>
      </rPr>
      <t>/h-DN 25</t>
    </r>
  </si>
  <si>
    <r>
      <t>DN15</t>
    </r>
    <r>
      <rPr>
        <sz val="8"/>
        <rFont val="Arial"/>
        <family val="2"/>
      </rPr>
      <t>→</t>
    </r>
    <r>
      <rPr>
        <sz val="8"/>
        <rFont val="Calibri"/>
        <family val="2"/>
      </rPr>
      <t>DN25</t>
    </r>
  </si>
  <si>
    <r>
      <rPr>
        <sz val="8"/>
        <rFont val="Arial"/>
        <family val="2"/>
      </rPr>
      <t>→</t>
    </r>
    <r>
      <rPr>
        <sz val="8"/>
        <rFont val="Calibri"/>
        <family val="2"/>
      </rPr>
      <t>Ø int. 25</t>
    </r>
  </si>
  <si>
    <t>Clapet anti-retour toute position laiton/nylon</t>
  </si>
  <si>
    <t>Vanne 3 voies proportionnelle à siège à RU + servomoteur</t>
  </si>
  <si>
    <r>
      <t>Tube PeX/Alu/PeX marque UPONOR type UIPIPE PLUS</t>
    </r>
    <r>
      <rPr>
        <sz val="8"/>
        <rFont val="Calibri"/>
        <family val="2"/>
      </rPr>
      <t>, compris accessoires :</t>
    </r>
  </si>
  <si>
    <r>
      <rPr>
        <sz val="8"/>
        <rFont val="Arial"/>
        <family val="2"/>
      </rPr>
      <t>→</t>
    </r>
    <r>
      <rPr>
        <sz val="8"/>
        <rFont val="Calibri"/>
        <family val="2"/>
      </rPr>
      <t>Ø 26x32</t>
    </r>
  </si>
  <si>
    <t>Ensemble de purge automatique "grand débit" (purgeur + vanne ¼ tours)</t>
  </si>
  <si>
    <t>Robinet de puisage ¼ tours avec RAN &amp; dispositif anti-siphonage "HA" (ACS +NF)</t>
  </si>
  <si>
    <r>
      <t>Vase d'expansion + vanne ¼ tours à c</t>
    </r>
    <r>
      <rPr>
        <vertAlign val="superscript"/>
        <sz val="8"/>
        <rFont val="Calibri"/>
        <family val="2"/>
      </rPr>
      <t>de</t>
    </r>
    <r>
      <rPr>
        <sz val="8"/>
        <rFont val="Calibri"/>
        <family val="2"/>
      </rPr>
      <t xml:space="preserve"> condamnée</t>
    </r>
  </si>
  <si>
    <r>
      <t>Ø 10/12</t>
    </r>
    <r>
      <rPr>
        <sz val="8"/>
        <rFont val="Arial"/>
        <family val="2"/>
      </rPr>
      <t>→</t>
    </r>
    <r>
      <rPr>
        <sz val="8"/>
        <rFont val="Calibri"/>
        <family val="2"/>
      </rPr>
      <t>20/22</t>
    </r>
  </si>
  <si>
    <r>
      <t>Calorifuge classé au feu B</t>
    </r>
    <r>
      <rPr>
        <vertAlign val="subscript"/>
        <sz val="8"/>
        <rFont val="Calibri"/>
        <family val="2"/>
      </rPr>
      <t>L</t>
    </r>
    <r>
      <rPr>
        <sz val="8"/>
        <rFont val="Calibri"/>
        <family val="2"/>
      </rPr>
      <t>-s3,d0 en mousse synthétique classe ≥ 2</t>
    </r>
  </si>
  <si>
    <t>Système de télérelève et de détection de fuite (DIEHL IZAR M-BUS COMPACT i)</t>
  </si>
  <si>
    <r>
      <t>Calorifuge classé au feu B</t>
    </r>
    <r>
      <rPr>
        <vertAlign val="subscript"/>
        <sz val="8"/>
        <rFont val="Calibri"/>
        <family val="2"/>
      </rPr>
      <t>L</t>
    </r>
    <r>
      <rPr>
        <sz val="8"/>
        <rFont val="Calibri"/>
        <family val="2"/>
      </rPr>
      <t>-s3,d0 en mousse synthétique classe ≥ 3</t>
    </r>
  </si>
  <si>
    <t>Disconnecteur à zone de pression contrôlable "BA" à RU</t>
  </si>
  <si>
    <r>
      <rPr>
        <sz val="8"/>
        <rFont val="Arial"/>
        <family val="2"/>
      </rPr>
      <t>→</t>
    </r>
    <r>
      <rPr>
        <sz val="8"/>
        <rFont val="Calibri"/>
        <family val="2"/>
      </rPr>
      <t>DN 20</t>
    </r>
  </si>
  <si>
    <t>DN 25</t>
  </si>
  <si>
    <t>Régulation &amp; Electricité</t>
  </si>
  <si>
    <t>Emission Calorifique</t>
  </si>
  <si>
    <t>Traitement Spécifique Local VDI</t>
  </si>
  <si>
    <t>Supportage antivibratoire &amp; sujétions de mise en œuvre UE, cf. CCTP</t>
  </si>
  <si>
    <r>
      <t>Pompe relevage condensats (+ raccord</t>
    </r>
    <r>
      <rPr>
        <vertAlign val="superscript"/>
        <sz val="8"/>
        <rFont val="Calibri"/>
        <family val="2"/>
      </rPr>
      <t>t</t>
    </r>
    <r>
      <rPr>
        <sz val="8"/>
        <rFont val="Calibri"/>
        <family val="2"/>
      </rPr>
      <t xml:space="preserve"> électrique)</t>
    </r>
  </si>
  <si>
    <t>réf. AT 8 S</t>
  </si>
  <si>
    <r>
      <t>Raccord</t>
    </r>
    <r>
      <rPr>
        <vertAlign val="superscript"/>
        <sz val="8"/>
        <rFont val="Calibri"/>
        <family val="2"/>
      </rPr>
      <t>t</t>
    </r>
    <r>
      <rPr>
        <sz val="8"/>
        <rFont val="Calibri"/>
        <family val="2"/>
      </rPr>
      <t xml:space="preserve"> &amp; asservissements électriques sur câble en attente, cf. CCTP</t>
    </r>
  </si>
  <si>
    <t>Télécommande Filaire Tactile</t>
  </si>
  <si>
    <t>Liaisons frigorifiques split préchargées isolée, compris chemin de câble</t>
  </si>
  <si>
    <r>
      <t>(</t>
    </r>
    <r>
      <rPr>
        <sz val="9"/>
        <rFont val="Arial"/>
        <family val="2"/>
      </rPr>
      <t>→</t>
    </r>
    <r>
      <rPr>
        <sz val="9"/>
        <rFont val="Calibri"/>
        <family val="2"/>
      </rPr>
      <t xml:space="preserve"> ⅜ˮ-⅝ˮ)</t>
    </r>
  </si>
  <si>
    <r>
      <t>Tube PVC Evac. NF</t>
    </r>
    <r>
      <rPr>
        <vertAlign val="subscript"/>
        <sz val="8"/>
        <rFont val="Calibri"/>
        <family val="2"/>
      </rPr>
      <t>Me</t>
    </r>
    <r>
      <rPr>
        <sz val="8"/>
        <rFont val="Calibri"/>
        <family val="2"/>
      </rPr>
      <t xml:space="preserve"> (B-s1,d0), ESA3, compris accessoires</t>
    </r>
  </si>
  <si>
    <r>
      <rPr>
        <sz val="8"/>
        <rFont val="Arial"/>
        <family val="2"/>
      </rPr>
      <t>→</t>
    </r>
    <r>
      <rPr>
        <sz val="8"/>
        <rFont val="Calibri"/>
        <family val="2"/>
      </rPr>
      <t>Ø 50</t>
    </r>
  </si>
  <si>
    <t>Grille extérieure aluminium (pas 50 mm) marque ATLANTIC type GAE-50+CCS</t>
  </si>
  <si>
    <t>Gaine spiralée acier galvanisé &amp; accessoires "Classe A"</t>
  </si>
  <si>
    <r>
      <rPr>
        <sz val="8"/>
        <rFont val="Arial"/>
        <family val="2"/>
      </rPr>
      <t>→</t>
    </r>
    <r>
      <rPr>
        <sz val="8"/>
        <rFont val="Calibri"/>
        <family val="2"/>
      </rPr>
      <t>Ø 400 mm</t>
    </r>
  </si>
  <si>
    <r>
      <rPr>
        <sz val="8"/>
        <rFont val="Arial"/>
        <family val="2"/>
      </rPr>
      <t>→</t>
    </r>
    <r>
      <rPr>
        <sz val="8"/>
        <rFont val="Calibri"/>
        <family val="2"/>
      </rPr>
      <t>Ø 315 mm</t>
    </r>
  </si>
  <si>
    <t>Grille de conduit DD + registre</t>
  </si>
  <si>
    <r>
      <rPr>
        <sz val="8"/>
        <rFont val="Arial"/>
        <family val="2"/>
      </rPr>
      <t>→</t>
    </r>
    <r>
      <rPr>
        <sz val="8"/>
        <rFont val="Calibri"/>
        <family val="2"/>
      </rPr>
      <t>600 m</t>
    </r>
    <r>
      <rPr>
        <vertAlign val="superscript"/>
        <sz val="8"/>
        <rFont val="Calibri"/>
        <family val="2"/>
      </rPr>
      <t>3</t>
    </r>
    <r>
      <rPr>
        <sz val="8"/>
        <rFont val="Calibri"/>
        <family val="2"/>
      </rPr>
      <t>/h</t>
    </r>
  </si>
  <si>
    <r>
      <rPr>
        <sz val="8"/>
        <rFont val="Arial"/>
        <family val="2"/>
      </rPr>
      <t>→</t>
    </r>
    <r>
      <rPr>
        <sz val="8"/>
        <rFont val="Calibri"/>
        <family val="2"/>
      </rPr>
      <t>200 m3/h</t>
    </r>
  </si>
  <si>
    <t>Calorifuge ext. gaine (A2-s1,d0), LdV + P-Vapeur Kraft Alu. renforcé grille de verre</t>
  </si>
  <si>
    <t>Ep. 25 mm</t>
  </si>
  <si>
    <r>
      <t>m</t>
    </r>
    <r>
      <rPr>
        <vertAlign val="superscript"/>
        <sz val="8"/>
        <rFont val="Calibri"/>
        <family val="2"/>
      </rPr>
      <t>2</t>
    </r>
  </si>
  <si>
    <r>
      <rPr>
        <sz val="8"/>
        <rFont val="Arial"/>
        <family val="2"/>
      </rPr>
      <t>→</t>
    </r>
    <r>
      <rPr>
        <sz val="8"/>
        <rFont val="Calibri"/>
        <family val="2"/>
      </rPr>
      <t>500 m3/h</t>
    </r>
  </si>
  <si>
    <r>
      <rPr>
        <sz val="8"/>
        <rFont val="Arial"/>
        <family val="2"/>
      </rPr>
      <t>→</t>
    </r>
    <r>
      <rPr>
        <sz val="8"/>
        <rFont val="Calibri"/>
        <family val="2"/>
      </rPr>
      <t>Ø 630 mm</t>
    </r>
  </si>
  <si>
    <t>Ensemble Lavabo "PMR"</t>
  </si>
  <si>
    <t>Barre d'appui coudée 135° (Ø32/40+40cm) en inox poli brillant, marque DELABIE</t>
  </si>
  <si>
    <t>réf.5082P</t>
  </si>
  <si>
    <t>Lave-mains 40 x 25 cm avec trop-plein, marque GEBERIT type RENOVA COMPACT</t>
  </si>
  <si>
    <t>réf.276140000</t>
  </si>
  <si>
    <t>Ensemble bonde universelle chromée "DIGICLIC" &amp; siphon chromé</t>
  </si>
  <si>
    <t>Lavabo "PMR" autoportant 55 x 52,5 cm, 1 trou + trop-plein + siphon PVC, marque GEBERIT type RENOVA COMFORT SQUARE</t>
  </si>
  <si>
    <t>réf.128555000</t>
  </si>
  <si>
    <t>Ensemble Poste de Service</t>
  </si>
  <si>
    <t>Poste de service mural avec grille porte-seau, bonde &amp; siphon métallique chromé, marque GEBERIT type PUBLICA</t>
  </si>
  <si>
    <t>réf.0475000000</t>
  </si>
  <si>
    <t>Mitigeur mural à bec tube lisse orientable &amp; tête céramique, marque DELABIE</t>
  </si>
  <si>
    <t>réf.2519</t>
  </si>
  <si>
    <t>Ensemble Robinet de Puisage</t>
  </si>
  <si>
    <t>Ensemble Bouche d'Arrosage Extérieure</t>
  </si>
  <si>
    <t>Bouche d'arrosage incongelable extérieure, marque NICOLL</t>
  </si>
  <si>
    <t>réf.BAI2027C</t>
  </si>
  <si>
    <t>C-E élec. vertical mural "gain de place" (Stéatite) + RP + GS+ limiteur θ°C + forfait raccordements EF/ECS/EU &amp; élec. sur attente</t>
  </si>
  <si>
    <t>Prise en charge réseau EF existant</t>
  </si>
  <si>
    <t>Filtre à cartouche, à tête laiton</t>
  </si>
  <si>
    <t>Détendeur-Régulateur de pression réglable NF, marque SYR, avec manomètre &amp; vanne d'isolement ¼ tour</t>
  </si>
  <si>
    <t>Tube C-PVC HTA®-F PN 16 (B-s1,d0), compris accessoires</t>
  </si>
  <si>
    <t>Répartiteur monobloc inox A/R avec vannes</t>
  </si>
  <si>
    <r>
      <rPr>
        <sz val="8"/>
        <rFont val="Arial"/>
        <family val="2"/>
      </rPr>
      <t>→</t>
    </r>
    <r>
      <rPr>
        <sz val="8"/>
        <rFont val="Calibri"/>
        <family val="2"/>
      </rPr>
      <t>7 départs</t>
    </r>
  </si>
  <si>
    <t>Tubes PeR pré-fourreautés, compris accessoires</t>
  </si>
  <si>
    <r>
      <rPr>
        <sz val="8"/>
        <rFont val="Arial"/>
        <family val="2"/>
      </rPr>
      <t>→</t>
    </r>
    <r>
      <rPr>
        <sz val="8"/>
        <rFont val="Calibri"/>
        <family val="2"/>
      </rPr>
      <t>Ø 13x16</t>
    </r>
  </si>
  <si>
    <t>Clapet équilibreur de pression NICOLL type CEP avec DTA</t>
  </si>
  <si>
    <t>Ø 100</t>
  </si>
  <si>
    <t>Ventilation primaire en toiture NICOLL type ATEMAX</t>
  </si>
  <si>
    <r>
      <rPr>
        <sz val="8"/>
        <rFont val="Arial"/>
        <family val="2"/>
      </rPr>
      <t>→</t>
    </r>
    <r>
      <rPr>
        <sz val="8"/>
        <rFont val="Calibri"/>
        <family val="2"/>
      </rPr>
      <t>Ø 160</t>
    </r>
  </si>
  <si>
    <t>Chutes EP extérieures : HORS LOT</t>
  </si>
  <si>
    <t>Prise en charge naissance EP en sous face de plafond</t>
  </si>
  <si>
    <t>Sujétions de raccordement des EP intérieures sur attente en dalle de plancher</t>
  </si>
  <si>
    <t>Tube PeHD bande Bleue + grillage avertisseur</t>
  </si>
  <si>
    <r>
      <rPr>
        <sz val="8"/>
        <rFont val="Arial"/>
        <family val="2"/>
      </rPr>
      <t>→</t>
    </r>
    <r>
      <rPr>
        <sz val="8"/>
        <rFont val="Calibri"/>
        <family val="2"/>
      </rPr>
      <t>Ø 32 x 40</t>
    </r>
  </si>
  <si>
    <t>Modulation de Débit (fonction CO2) Salle Prép'Agreg</t>
  </si>
  <si>
    <r>
      <t>Sonde CO</t>
    </r>
    <r>
      <rPr>
        <vertAlign val="subscript"/>
        <sz val="8"/>
        <rFont val="Calibri"/>
        <family val="2"/>
      </rPr>
      <t>2</t>
    </r>
    <r>
      <rPr>
        <sz val="8"/>
        <rFont val="Calibri"/>
        <family val="2"/>
      </rPr>
      <t xml:space="preserve"> murale (compris transfo 24V)</t>
    </r>
  </si>
  <si>
    <t>1 sonde/zone</t>
  </si>
  <si>
    <t>Registre à débit variable motorisé type RM/P TECH Ø 200-250 mm</t>
  </si>
  <si>
    <r>
      <rPr>
        <sz val="8"/>
        <rFont val="Arial"/>
        <family val="2"/>
      </rPr>
      <t>→</t>
    </r>
    <r>
      <rPr>
        <sz val="8"/>
        <rFont val="Calibri"/>
        <family val="2"/>
      </rPr>
      <t>1000 m</t>
    </r>
    <r>
      <rPr>
        <vertAlign val="superscript"/>
        <sz val="8"/>
        <rFont val="Calibri"/>
        <family val="2"/>
      </rPr>
      <t>3</t>
    </r>
    <r>
      <rPr>
        <sz val="8"/>
        <rFont val="Calibri"/>
        <family val="2"/>
      </rPr>
      <t>/h</t>
    </r>
  </si>
  <si>
    <t>Modulation de Débits des Espaces</t>
  </si>
  <si>
    <t>Bouche métallique + RD + manchette Ø 125 mm</t>
  </si>
  <si>
    <r>
      <rPr>
        <sz val="8"/>
        <rFont val="Arial"/>
        <family val="2"/>
      </rPr>
      <t>→</t>
    </r>
    <r>
      <rPr>
        <sz val="8"/>
        <rFont val="Calibri"/>
        <family val="2"/>
      </rPr>
      <t>150 m</t>
    </r>
    <r>
      <rPr>
        <vertAlign val="superscript"/>
        <sz val="8"/>
        <rFont val="Calibri"/>
        <family val="2"/>
      </rPr>
      <t>3</t>
    </r>
    <r>
      <rPr>
        <sz val="8"/>
        <rFont val="Calibri"/>
        <family val="2"/>
      </rPr>
      <t>/h</t>
    </r>
  </si>
  <si>
    <t>Conduit flexible aluminium (A2-s1,d0)</t>
  </si>
  <si>
    <r>
      <rPr>
        <sz val="8"/>
        <rFont val="Arial"/>
        <family val="2"/>
      </rPr>
      <t>→</t>
    </r>
    <r>
      <rPr>
        <sz val="8"/>
        <rFont val="Calibri"/>
        <family val="2"/>
      </rPr>
      <t>Ø 200 mm</t>
    </r>
  </si>
  <si>
    <r>
      <rPr>
        <sz val="8"/>
        <rFont val="Arial"/>
        <family val="2"/>
      </rPr>
      <t>→</t>
    </r>
    <r>
      <rPr>
        <sz val="8"/>
        <rFont val="Calibri"/>
        <family val="2"/>
      </rPr>
      <t>DN 32</t>
    </r>
  </si>
  <si>
    <t>Plancher Chauffant Basse Température</t>
  </si>
  <si>
    <t>Ensemble plancher chauffant, marque UPONOR comprenant le tube PE-Xa type COMFORT PIPE PLUS, les dalles isolantes PSE (R ≤ 2,10 m².°C/W) type TACKER, l'isolation périphérique, et l'adjuvant du béton</t>
  </si>
  <si>
    <t>Fourniture &amp; mise en œuvre de la chape liquide d'enrobage des boucles de plancher chauffant, compris toutes sujétions</t>
  </si>
  <si>
    <t>m²</t>
  </si>
  <si>
    <r>
      <rPr>
        <sz val="8"/>
        <rFont val="Arial"/>
        <family val="2"/>
      </rPr>
      <t>→</t>
    </r>
    <r>
      <rPr>
        <sz val="8"/>
        <rFont val="Calibri"/>
        <family val="2"/>
      </rPr>
      <t>10 départs</t>
    </r>
  </si>
  <si>
    <t>Répartiteur monobloc inox A/R avec vannes &amp; débitmètres</t>
  </si>
  <si>
    <t>Coffret encastré (épaisseur 150 mm) pour collecteurs de répartition</t>
  </si>
  <si>
    <t>Coffret en saillie (épaisseur 156 mm) pour collecteurs de répartition</t>
  </si>
  <si>
    <r>
      <t>Moteur de vanne pour régulation boucle/boucle, compris raccord</t>
    </r>
    <r>
      <rPr>
        <vertAlign val="superscript"/>
        <sz val="8"/>
        <rFont val="Calibri"/>
        <family val="2"/>
      </rPr>
      <t>t</t>
    </r>
    <r>
      <rPr>
        <sz val="8"/>
        <rFont val="Calibri"/>
        <family val="2"/>
      </rPr>
      <t xml:space="preserve"> électrique</t>
    </r>
  </si>
  <si>
    <t>Distribution Calorifique Basse Température (12 kW)</t>
  </si>
  <si>
    <t>Distribution Calorifique Haute Température (38 kW)</t>
  </si>
  <si>
    <t>Pompe de relevage à flotteur avec clapet anti-retour intégré, marque GRUNDFOS type UNILIFT KP-250 AV1</t>
  </si>
  <si>
    <t xml:space="preserve">Alimentation, raccordement &amp; asservissements électriques </t>
  </si>
  <si>
    <t>Ensemble Lave-Mains</t>
  </si>
  <si>
    <t>Ensemble de régulation d'ambiance, par V2V motorisée asservie à horloge</t>
  </si>
  <si>
    <t>2,0 kW</t>
  </si>
  <si>
    <t>Ensemble (UE+UI) thermodynamique (réversible) à condensation par air split-system (ATLANTIC-FUJITSU TAKAO M2)</t>
  </si>
  <si>
    <t>Ensemble anticalcaire marque EXPERTIMA type NT, cf. CCTP</t>
  </si>
  <si>
    <r>
      <rPr>
        <sz val="8"/>
        <rFont val="Arial"/>
        <family val="2"/>
      </rPr>
      <t>→</t>
    </r>
    <r>
      <rPr>
        <sz val="8"/>
        <rFont val="Calibri"/>
        <family val="2"/>
      </rPr>
      <t>20 dm²</t>
    </r>
  </si>
  <si>
    <t>Gaine rectangulaire acier galvanisé calorifugée intérieurement par laine de verre surfacée</t>
  </si>
  <si>
    <t>Ep. 40 mm</t>
  </si>
  <si>
    <t>Grille extérieure aluminium (pas 25 mm) marque ATLANTIC type GAE-25+CCN</t>
  </si>
  <si>
    <r>
      <rPr>
        <sz val="8"/>
        <rFont val="Arial"/>
        <family val="2"/>
      </rPr>
      <t>→</t>
    </r>
    <r>
      <rPr>
        <sz val="8"/>
        <rFont val="Calibri"/>
        <family val="2"/>
      </rPr>
      <t>5 dm²</t>
    </r>
  </si>
  <si>
    <t>Ep. 50 mm</t>
  </si>
  <si>
    <t>Bouche métallique + RD + manchette Ø 160 mm</t>
  </si>
  <si>
    <r>
      <rPr>
        <sz val="8"/>
        <rFont val="Arial"/>
        <family val="2"/>
      </rPr>
      <t>→</t>
    </r>
    <r>
      <rPr>
        <sz val="8"/>
        <rFont val="Calibri"/>
        <family val="2"/>
      </rPr>
      <t>220 m</t>
    </r>
    <r>
      <rPr>
        <vertAlign val="superscript"/>
        <sz val="8"/>
        <rFont val="Calibri"/>
        <family val="2"/>
      </rPr>
      <t>3</t>
    </r>
    <r>
      <rPr>
        <sz val="8"/>
        <rFont val="Calibri"/>
        <family val="2"/>
      </rPr>
      <t>/h</t>
    </r>
  </si>
  <si>
    <t>Conduit flexible aluminium acoustique (A2-s1,d0 &amp; B-s1,d0 peau extérieure)</t>
  </si>
  <si>
    <t>Caisson de ventilation marque ATIB type ISOR EC 125, cf. CCTP</t>
  </si>
  <si>
    <t>Chapeau de toiture "standard" type CT</t>
  </si>
  <si>
    <r>
      <rPr>
        <sz val="8"/>
        <rFont val="Arial"/>
        <family val="2"/>
      </rPr>
      <t>→</t>
    </r>
    <r>
      <rPr>
        <sz val="8"/>
        <rFont val="Calibri"/>
        <family val="2"/>
      </rPr>
      <t>Ø 160 mm</t>
    </r>
  </si>
  <si>
    <t>Embout sifflet grillagé en extrémité intérieure de VB</t>
  </si>
  <si>
    <t>Embout sifflet grillagé en extrémité intérieure de VH</t>
  </si>
  <si>
    <t>Caisson de ventilation marque ATIB type ISOR EC 200, cf. CCTP</t>
  </si>
  <si>
    <t>Chauffe-Eau Mutualisé Poste de Service + Kitchenette</t>
  </si>
  <si>
    <t>Ventilation (Double Flux) Locaux Communs &amp; Flex-Office</t>
  </si>
  <si>
    <r>
      <rPr>
        <sz val="8"/>
        <rFont val="Arial"/>
        <family val="2"/>
      </rPr>
      <t>→</t>
    </r>
    <r>
      <rPr>
        <sz val="8"/>
        <rFont val="Calibri"/>
        <family val="2"/>
      </rPr>
      <t>Ø 16x20</t>
    </r>
  </si>
  <si>
    <t>Piège à son cylindrique, longueur 90 cm</t>
  </si>
  <si>
    <t>Ensemble WC à poser, sans bride, à réservoir double chasse 3/6 litres et abattant à fermeture ralentie, marque GEBERIT type RENOVA</t>
  </si>
  <si>
    <t>réf.501.866.00.1</t>
  </si>
  <si>
    <t>Ensemble WC surélevé à poser, sans bride, à réservoir double chasse 3/6 litres, marque GEBERIT type RENOVA COMFORT</t>
  </si>
  <si>
    <t>réf.501.849.01.1</t>
  </si>
  <si>
    <r>
      <rPr>
        <sz val="8"/>
        <rFont val="Arial"/>
        <family val="2"/>
      </rPr>
      <t>→</t>
    </r>
    <r>
      <rPr>
        <sz val="8"/>
        <rFont val="Calibri"/>
        <family val="2"/>
      </rPr>
      <t>12 départs</t>
    </r>
  </si>
  <si>
    <r>
      <rPr>
        <sz val="8"/>
        <rFont val="Arial"/>
        <family val="2"/>
      </rPr>
      <t>→5</t>
    </r>
    <r>
      <rPr>
        <sz val="8"/>
        <rFont val="Calibri"/>
        <family val="2"/>
      </rPr>
      <t xml:space="preserve"> départs</t>
    </r>
  </si>
  <si>
    <t>Grille de transfert acoustique</t>
  </si>
  <si>
    <r>
      <rPr>
        <sz val="8"/>
        <rFont val="Arial"/>
        <family val="2"/>
      </rPr>
      <t>→</t>
    </r>
    <r>
      <rPr>
        <sz val="8"/>
        <rFont val="Calibri"/>
        <family val="2"/>
      </rPr>
      <t>200 m</t>
    </r>
    <r>
      <rPr>
        <vertAlign val="superscript"/>
        <sz val="8"/>
        <rFont val="Calibri"/>
        <family val="2"/>
      </rPr>
      <t>3</t>
    </r>
    <r>
      <rPr>
        <sz val="8"/>
        <rFont val="Calibri"/>
        <family val="2"/>
      </rPr>
      <t>/h</t>
    </r>
  </si>
  <si>
    <t>Armoire, raccordements &amp; asservissements électriques de la batterie EC CTA et équipements annexes dédiés, cf. CCTP</t>
  </si>
  <si>
    <t>Modulation de Débit (fonction CO2) Salle Modulaire n°1</t>
  </si>
  <si>
    <t>Modulation de Débit (fonction CO2) Salle Modulaire n°2</t>
  </si>
  <si>
    <t>Alimentation, raccordements &amp; asservissements électriques de la modulation de débits, cf. CCTP</t>
  </si>
  <si>
    <t>Ensemble WC "Standard"</t>
  </si>
  <si>
    <t>Ensemble WC "PMR"</t>
  </si>
  <si>
    <t>Travaux Préparatoires &amp; Mesures Conservatoires</t>
  </si>
  <si>
    <t>Isolement et neutralisation des installations existantes (adduction EF, alimentation gaz, etc.) et repérage des ouvrages, pour dépose &amp; évacuation par le lot "Démolitions", cf. CCTP</t>
  </si>
  <si>
    <t>Sous-Station RCU (Concessionnaire)</t>
  </si>
  <si>
    <t>Mesures conservatoires requises par le Concessionnaire (robinet de puisage EF, puisard de collecte et d'évacuation des effluents, et aération du local) intégrées au poste "Sous-Station Privative"</t>
  </si>
  <si>
    <t>Sous-Station Privative (mutualisée avec celle du Concessionnaire)</t>
  </si>
  <si>
    <t>Prise en charge du secondaire de la sous-station RESONOR, cf. CCTP</t>
  </si>
  <si>
    <t>Panoplie Primaire Sous-Station Privative</t>
  </si>
  <si>
    <t>Bouteille de découplage préfabriquée 2E/2S (nue), compris purge &amp; vidange</t>
  </si>
  <si>
    <t>DN 150 / H : 650</t>
  </si>
  <si>
    <t>Pressostat de manque d'eau</t>
  </si>
  <si>
    <r>
      <rPr>
        <sz val="8"/>
        <rFont val="Arial"/>
        <family val="2"/>
      </rPr>
      <t>→</t>
    </r>
    <r>
      <rPr>
        <sz val="8"/>
        <rFont val="Calibri"/>
        <family val="2"/>
      </rPr>
      <t>50 litres</t>
    </r>
  </si>
  <si>
    <t>Panoplie Secondaire Haute Température (65/45°C) - 37,5 kW (Batterie CTA / Radiateurs)</t>
  </si>
  <si>
    <t>Panoplie Secondaire Basse Température (40/35°C) - 12,5 kW (Plancher Chauffant)</t>
  </si>
  <si>
    <t>Clapet anti-retour toute position laiton/inox</t>
  </si>
  <si>
    <t>Remplissage en EF Installation Chauffage</t>
  </si>
  <si>
    <r>
      <t>Adoucisseur complet de capacité 55°f/m</t>
    </r>
    <r>
      <rPr>
        <vertAlign val="superscript"/>
        <sz val="8"/>
        <rFont val="Calibri"/>
        <family val="2"/>
      </rPr>
      <t>3</t>
    </r>
    <r>
      <rPr>
        <sz val="8"/>
        <rFont val="Calibri"/>
        <family val="2"/>
      </rPr>
      <t>, 10 litres de résine, 2 m</t>
    </r>
    <r>
      <rPr>
        <vertAlign val="superscript"/>
        <sz val="8"/>
        <rFont val="Calibri"/>
        <family val="2"/>
      </rPr>
      <t>3</t>
    </r>
    <r>
      <rPr>
        <sz val="8"/>
        <rFont val="Calibri"/>
        <family val="2"/>
      </rPr>
      <t>/h à 0,2°f, marque BWT type PERLA PRO XS10, compris vanne de mixage et raccordement électrique</t>
    </r>
  </si>
  <si>
    <t>Collecte &amp; Evacuation des Effluents</t>
  </si>
  <si>
    <r>
      <t>Puisard maçonné et grille caillebotis à la charge du lot "Gros-</t>
    </r>
    <r>
      <rPr>
        <sz val="8"/>
        <rFont val="Calibri"/>
        <family val="2"/>
      </rPr>
      <t>Œ</t>
    </r>
    <r>
      <rPr>
        <i/>
        <sz val="8"/>
        <rFont val="Calibri"/>
        <family val="2"/>
      </rPr>
      <t>uvre"</t>
    </r>
  </si>
  <si>
    <t>Aération de la Sous-Station</t>
  </si>
  <si>
    <r>
      <t>Alimentation, raccord</t>
    </r>
    <r>
      <rPr>
        <vertAlign val="superscript"/>
        <sz val="8"/>
        <rFont val="Calibri"/>
        <family val="2"/>
      </rPr>
      <t>t</t>
    </r>
    <r>
      <rPr>
        <sz val="8"/>
        <rFont val="Calibri"/>
        <family val="2"/>
      </rPr>
      <t xml:space="preserve"> &amp; asservissements électriques depuis armoire sous-station, cf. CCTP</t>
    </r>
  </si>
  <si>
    <t>Radiateurs Verticaux Acier</t>
  </si>
  <si>
    <t>Ventilation (Simple Flux) Local Poubelles</t>
  </si>
  <si>
    <t>Récupération des EP (pour Usage dans les WC)</t>
  </si>
  <si>
    <t>Ensemble filtration des EP et sujétions de raccordement, cf. CCTP</t>
  </si>
  <si>
    <t>Prestations de terrassement &amp; canalisations de liaison EP/Récupérateur/Station Pompage à la charge du lot "Gros Œuvre"</t>
  </si>
  <si>
    <t>Ensemble Attentes EF/ECS/EU</t>
  </si>
  <si>
    <t>Attente EF/ECS/EU dévolue à la future kitchenette, cf. CCTP</t>
  </si>
  <si>
    <t>Attentes EF/EU dévolue à une future fontaine à eau, cf. CCTP</t>
  </si>
  <si>
    <t>Fourniture &amp; pose du dispositif de stockage EP à la charge du lot "Gros-Œuvre"</t>
  </si>
  <si>
    <r>
      <rPr>
        <sz val="8"/>
        <rFont val="Arial"/>
        <family val="2"/>
      </rPr>
      <t>→6</t>
    </r>
    <r>
      <rPr>
        <sz val="8"/>
        <rFont val="Calibri"/>
        <family val="2"/>
      </rPr>
      <t xml:space="preserve"> départs</t>
    </r>
  </si>
  <si>
    <t>Alimentation &amp; raccordement &amp; asservissements électriques, cf. CCTP</t>
  </si>
  <si>
    <t>Grille extérieure aluminium pare-pluie, cf. CCTP</t>
  </si>
  <si>
    <r>
      <rPr>
        <sz val="8"/>
        <rFont val="Arial"/>
        <family val="2"/>
      </rPr>
      <t>→</t>
    </r>
    <r>
      <rPr>
        <sz val="8"/>
        <rFont val="Calibri"/>
        <family val="2"/>
      </rPr>
      <t>Ø int. 50</t>
    </r>
  </si>
  <si>
    <t>Ensemble de régulation (liaisonnable), compris capteurs &amp; actionneurs, et raccordements &amp; asservissements électriques compris dans § "CTA &amp; Accessoires"</t>
  </si>
  <si>
    <t>Alimentation, raccordements &amp; asservissements électriques de la CTA et périphériques annexes, dans coffret électrique spécifique dédié, depuis câble en attente en LT CTA, cf. CCTP</t>
  </si>
  <si>
    <t>Manomètre inox à bain d'huile + vanne ¼ tours</t>
  </si>
  <si>
    <t>Ø 63 mm</t>
  </si>
  <si>
    <t>Clapet anti-pollution "EA" à RU</t>
  </si>
  <si>
    <t>Vanne 2 voies "Tout ou Rien" à RU + servomoteur sur répartiteur dédié aux sanitaires, et asservissements électriques dédiés, cf. CCTP</t>
  </si>
  <si>
    <t>Ensemble station de pompage des EP récupérées, cf. CCTP</t>
  </si>
  <si>
    <t>Ensemble alimentation EF disconnectée (type AA) d'appoint, cf. CCTP</t>
  </si>
  <si>
    <t>Ensemble vanne d'isolement ¼ tours et réservoir à vessie 24 litres, cf. CCTP</t>
  </si>
  <si>
    <t>Système de Récupération des EP</t>
  </si>
  <si>
    <t>Distribution EP (+EF d'Appoint) vers WC</t>
  </si>
  <si>
    <t>TVA A 20,0% :</t>
  </si>
  <si>
    <r>
      <t>Circulateur double à moteur électronique (fonction</t>
    </r>
    <r>
      <rPr>
        <vertAlign val="superscript"/>
        <sz val="8"/>
        <rFont val="Calibri"/>
        <family val="2"/>
      </rPr>
      <t>t</t>
    </r>
    <r>
      <rPr>
        <sz val="8"/>
        <rFont val="Calibri"/>
        <family val="2"/>
      </rPr>
      <t xml:space="preserve"> à ΔP=C</t>
    </r>
    <r>
      <rPr>
        <vertAlign val="superscript"/>
        <sz val="8"/>
        <rFont val="Calibri"/>
        <family val="2"/>
      </rPr>
      <t>te</t>
    </r>
    <r>
      <rPr>
        <sz val="8"/>
        <rFont val="Calibri"/>
        <family val="2"/>
      </rPr>
      <t>), marque GRUNDFOS, type MAGNA-3, cf. CCTP</t>
    </r>
  </si>
  <si>
    <r>
      <rPr>
        <sz val="8"/>
        <rFont val="Arial"/>
        <family val="2"/>
      </rPr>
      <t>→</t>
    </r>
    <r>
      <rPr>
        <sz val="8"/>
        <rFont val="Calibri"/>
        <family val="2"/>
      </rPr>
      <t>550 W</t>
    </r>
  </si>
  <si>
    <r>
      <rPr>
        <sz val="8"/>
        <rFont val="Arial"/>
        <family val="2"/>
      </rPr>
      <t>→</t>
    </r>
    <r>
      <rPr>
        <sz val="8"/>
        <rFont val="Calibri"/>
        <family val="2"/>
      </rPr>
      <t>850 W</t>
    </r>
  </si>
  <si>
    <r>
      <rPr>
        <sz val="8"/>
        <rFont val="Arial"/>
        <family val="2"/>
      </rPr>
      <t>→</t>
    </r>
    <r>
      <rPr>
        <sz val="8"/>
        <rFont val="Calibri"/>
        <family val="2"/>
      </rPr>
      <t>1165 W</t>
    </r>
  </si>
  <si>
    <r>
      <rPr>
        <sz val="8"/>
        <rFont val="Arial"/>
        <family val="2"/>
      </rPr>
      <t>→</t>
    </r>
    <r>
      <rPr>
        <sz val="8"/>
        <rFont val="Calibri"/>
        <family val="2"/>
      </rPr>
      <t>1450 W</t>
    </r>
  </si>
  <si>
    <t>Radiateur panneau acier vertical à face plane complet + RTh certifié (300 mm)</t>
  </si>
  <si>
    <t>Radiateur panneau acier vertical à face plane complet + RTh certifié (450 mm)</t>
  </si>
  <si>
    <t>Radiateur panneau acier vertical à face plane complet + RTh certifié (600 mm)</t>
  </si>
  <si>
    <t>Radiateur panneau acier vertical à face plane complet + RTh certifié (750 mm)</t>
  </si>
  <si>
    <r>
      <rPr>
        <sz val="8"/>
        <rFont val="Arial"/>
        <family val="2"/>
      </rPr>
      <t>→</t>
    </r>
    <r>
      <rPr>
        <sz val="8"/>
        <rFont val="Calibri"/>
        <family val="2"/>
      </rPr>
      <t>40 litres</t>
    </r>
  </si>
  <si>
    <t>Centrale de VMC double flux verticale à échangeur rotatif, marque ATLANTIC type SERENCIO R UP-4000-G, cf. CCTP</t>
  </si>
  <si>
    <r>
      <rPr>
        <sz val="8"/>
        <rFont val="Arial"/>
        <family val="2"/>
      </rPr>
      <t>→</t>
    </r>
    <r>
      <rPr>
        <sz val="8"/>
        <rFont val="Calibri"/>
        <family val="2"/>
      </rPr>
      <t>40 dm²</t>
    </r>
  </si>
  <si>
    <r>
      <rPr>
        <sz val="8"/>
        <rFont val="Arial"/>
        <family val="2"/>
      </rPr>
      <t>→</t>
    </r>
    <r>
      <rPr>
        <sz val="8"/>
        <rFont val="Calibri"/>
        <family val="2"/>
      </rPr>
      <t>Ø 450 mm</t>
    </r>
  </si>
  <si>
    <r>
      <rPr>
        <sz val="8"/>
        <rFont val="Arial"/>
        <family val="2"/>
      </rPr>
      <t>→</t>
    </r>
    <r>
      <rPr>
        <sz val="8"/>
        <rFont val="Calibri"/>
        <family val="2"/>
      </rPr>
      <t>Ø 500 mm</t>
    </r>
  </si>
  <si>
    <r>
      <t>3280 m</t>
    </r>
    <r>
      <rPr>
        <vertAlign val="superscript"/>
        <sz val="8"/>
        <rFont val="Calibri"/>
        <family val="2"/>
      </rPr>
      <t>3</t>
    </r>
    <r>
      <rPr>
        <sz val="8"/>
        <rFont val="Calibri"/>
        <family val="2"/>
      </rPr>
      <t>/h</t>
    </r>
  </si>
  <si>
    <t>LOT N°12 - CHAUFFAGE / VENTILATION / PLOMBERIE</t>
  </si>
  <si>
    <t>MONTANT HT - LOT N°12 - CHAUFFAGE/VENTILATION/PLOMBERIE :</t>
  </si>
  <si>
    <t>MONTANT TTC - LOT N°12 - CHAUFFAGE/VENTILATION/PLOMBERIE :</t>
  </si>
  <si>
    <t>Détecteur de fuite, marque DIPRA, type STOP EAU, cf. CCTP</t>
  </si>
  <si>
    <t>Brasseurs d'Air</t>
  </si>
  <si>
    <r>
      <t>Raccord</t>
    </r>
    <r>
      <rPr>
        <vertAlign val="superscript"/>
        <sz val="8"/>
        <rFont val="Calibri"/>
        <family val="2"/>
      </rPr>
      <t>t</t>
    </r>
    <r>
      <rPr>
        <sz val="8"/>
        <rFont val="Calibri"/>
        <family val="2"/>
      </rPr>
      <t xml:space="preserve"> &amp; asservissemnt électriques sur câble en attente à proximité, cf. CCTP</t>
    </r>
  </si>
  <si>
    <t>Brasseur d'air pour amélioration du confort estival ressenti, cf. CCTP</t>
  </si>
  <si>
    <t>Extincteur + signalétique réglementaire dédiée, cf. CCTP</t>
  </si>
  <si>
    <t>Les prix de vente doivent comprendre la fourniture des matériels et la main d'œuvre de pose, les frais d'installations et d'organisation générale de chantier, selon spécifications des pièces du dossier,  la sécurité et la santé, concernant la période de chantier, selon sujétions et spécifications du Plan Général de Coordination établi par le Coordonnateur SPS.</t>
  </si>
  <si>
    <t>Il est rappelé que le marché de travaux est passé pour un montant global et forfaitaire.</t>
  </si>
  <si>
    <r>
      <t>Q</t>
    </r>
    <r>
      <rPr>
        <b/>
        <vertAlign val="superscript"/>
        <sz val="9"/>
        <color indexed="53"/>
        <rFont val="Calibri"/>
        <family val="2"/>
      </rPr>
      <t>té</t>
    </r>
    <r>
      <rPr>
        <b/>
        <sz val="9"/>
        <color indexed="53"/>
        <rFont val="Calibri"/>
        <family val="2"/>
      </rPr>
      <t xml:space="preserve"> MOE</t>
    </r>
  </si>
  <si>
    <r>
      <t>Q</t>
    </r>
    <r>
      <rPr>
        <b/>
        <vertAlign val="superscript"/>
        <sz val="9"/>
        <color indexed="53"/>
        <rFont val="Calibri"/>
        <family val="2"/>
      </rPr>
      <t>té</t>
    </r>
    <r>
      <rPr>
        <b/>
        <sz val="9"/>
        <color indexed="53"/>
        <rFont val="Calibri"/>
        <family val="2"/>
      </rPr>
      <t xml:space="preserve"> ENT</t>
    </r>
    <r>
      <rPr>
        <b/>
        <vertAlign val="superscript"/>
        <sz val="9"/>
        <color indexed="53"/>
        <rFont val="Calibri"/>
        <family val="2"/>
      </rPr>
      <t>SE</t>
    </r>
    <r>
      <rPr>
        <b/>
        <sz val="9"/>
        <color indexed="53"/>
        <rFont val="Calibri"/>
        <family val="2"/>
      </rPr>
      <t xml:space="preserve">
</t>
    </r>
    <r>
      <rPr>
        <sz val="8"/>
        <color indexed="53"/>
        <rFont val="Calibri"/>
        <family val="2"/>
      </rPr>
      <t>(si ≠)</t>
    </r>
  </si>
  <si>
    <t>Nom Entreprise (à compléter par l'Entreprise) :</t>
  </si>
  <si>
    <t>Nom du Contact privilégié (à compléter par l'Entreprise) :</t>
  </si>
  <si>
    <t>Coordonnées complètes (à compléter par l'Entreprise) :</t>
  </si>
  <si>
    <t>Le présent cadre de DPGF doit être complété par l'Entrepreneur.</t>
  </si>
  <si>
    <t>L'Entreprise peut fournir son propre sous-détail de décomposition du prix global et forfaitaire, mais doit impérativement répondre également selon le cadre suivant.</t>
  </si>
  <si>
    <t>Le non respect de cette prescription pourra être pris en considération dans le critère de jugement des offres, selon le Règlement de Consultation.</t>
  </si>
  <si>
    <t xml:space="preserve">L'Entrepreneur est tenu d'effectuer la vérification des métrés et quantités qui sont donnés à titre indicatif. </t>
  </si>
  <si>
    <t>Robinet EF temporisé sur plage, marque DELABIE type TEMPOSOFT</t>
  </si>
  <si>
    <t>réf.740000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</si>
</sst>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quot;;\-#,##0.00\ &quot;€&quot;"/>
    <numFmt numFmtId="164" formatCode="_-* #,##0.00\ _€_-;\-* #,##0.00\ _€_-;_-* &quot;-&quot;??\ _€_-;_-@_-"/>
    <numFmt numFmtId="165" formatCode="[$€]#,##0.00_);[Red]\([$€]#,##0.00\)"/>
    <numFmt numFmtId="166" formatCode="#,##0.00\ [$€-1]"/>
    <numFmt numFmtId="167" formatCode="_-* #,##0.00\ [$€-1]_-;\-* #,##0.00\ [$€-1]_-;_-* &quot;-&quot;??\ [$€-1]_-"/>
    <numFmt numFmtId="168" formatCode="#,##0.00\ &quot;€&quot;;[Red]#,##0.00\ &quot;€&quot;"/>
  </numFmts>
  <fonts count="49">
    <font>
      <sz val="11"/>
      <color theme="1"/>
      <name val="Calibri"/>
      <family val="2"/>
      <scheme val="minor"/>
    </font>
    <font>
      <sz val="11"/>
      <color theme="1"/>
      <name val="Calibri"/>
      <family val="2"/>
      <scheme val="minor"/>
    </font>
    <font>
      <sz val="10"/>
      <name val="Arial"/>
      <family val="2"/>
    </font>
    <font>
      <sz val="10"/>
      <name val="Segoe UI"/>
      <family val="2"/>
    </font>
    <font>
      <sz val="11"/>
      <name val="Times New Roman"/>
      <family val="1"/>
    </font>
    <font>
      <sz val="10"/>
      <name val="MS Sans Serif"/>
      <family val="2"/>
    </font>
    <font>
      <sz val="8.25"/>
      <name val="Tahoma"/>
      <family val="2"/>
    </font>
    <font>
      <sz val="10"/>
      <name val="Arial"/>
      <family val="2"/>
    </font>
    <font>
      <b/>
      <sz val="12"/>
      <name val="Calibri"/>
      <family val="2"/>
    </font>
    <font>
      <sz val="10"/>
      <name val="Segoe UI"/>
      <family val="2"/>
    </font>
    <font>
      <sz val="10"/>
      <name val="Geneva"/>
    </font>
    <font>
      <sz val="10"/>
      <color theme="1"/>
      <name val="Arial"/>
      <family val="2"/>
    </font>
    <font>
      <sz val="8.25"/>
      <name val="Microsoft Sans Serif"/>
      <family val="2"/>
    </font>
    <font>
      <b/>
      <sz val="12"/>
      <color indexed="9"/>
      <name val="Calibri"/>
      <family val="2"/>
    </font>
    <font>
      <b/>
      <sz val="14"/>
      <name val="Calibri"/>
      <family val="2"/>
    </font>
    <font>
      <b/>
      <sz val="12"/>
      <color indexed="53"/>
      <name val="Calibri"/>
      <family val="2"/>
    </font>
    <font>
      <b/>
      <sz val="14"/>
      <color indexed="53"/>
      <name val="Calibri"/>
      <family val="2"/>
    </font>
    <font>
      <sz val="8.25"/>
      <color indexed="53"/>
      <name val="Microsoft Sans Serif"/>
      <family val="2"/>
    </font>
    <font>
      <b/>
      <sz val="9"/>
      <name val="Calibri"/>
      <family val="2"/>
    </font>
    <font>
      <b/>
      <sz val="9"/>
      <color indexed="53"/>
      <name val="Calibri"/>
      <family val="2"/>
    </font>
    <font>
      <b/>
      <sz val="8"/>
      <name val="Calibri"/>
      <family val="2"/>
    </font>
    <font>
      <b/>
      <sz val="8"/>
      <color indexed="8"/>
      <name val="Calibri"/>
      <family val="2"/>
    </font>
    <font>
      <b/>
      <sz val="8"/>
      <color indexed="53"/>
      <name val="Calibri"/>
      <family val="2"/>
    </font>
    <font>
      <b/>
      <sz val="8"/>
      <color rgb="FFFF6600"/>
      <name val="Calibri"/>
      <family val="2"/>
    </font>
    <font>
      <b/>
      <sz val="6"/>
      <color indexed="8"/>
      <name val="Calibri"/>
      <family val="2"/>
    </font>
    <font>
      <sz val="8"/>
      <name val="Calibri"/>
      <family val="2"/>
    </font>
    <font>
      <b/>
      <sz val="9"/>
      <color indexed="25"/>
      <name val="Calibri"/>
      <family val="2"/>
    </font>
    <font>
      <b/>
      <sz val="10"/>
      <color indexed="53"/>
      <name val="Calibri"/>
      <family val="2"/>
    </font>
    <font>
      <b/>
      <sz val="9"/>
      <color rgb="FFA5A5A5"/>
      <name val="Calibri"/>
      <family val="2"/>
    </font>
    <font>
      <i/>
      <sz val="8.25"/>
      <name val="Microsoft Sans Serif"/>
      <family val="2"/>
    </font>
    <font>
      <b/>
      <i/>
      <sz val="8"/>
      <name val="Calibri"/>
      <family val="2"/>
    </font>
    <font>
      <i/>
      <sz val="8"/>
      <name val="Calibri"/>
      <family val="2"/>
    </font>
    <font>
      <b/>
      <i/>
      <sz val="9"/>
      <color rgb="FFA5A5A5"/>
      <name val="Calibri"/>
      <family val="2"/>
    </font>
    <font>
      <sz val="8"/>
      <name val="Arial"/>
      <family val="2"/>
    </font>
    <font>
      <i/>
      <sz val="6"/>
      <color indexed="8"/>
      <name val="Calibri"/>
      <family val="2"/>
    </font>
    <font>
      <b/>
      <i/>
      <sz val="6"/>
      <color indexed="8"/>
      <name val="Calibri"/>
      <family val="2"/>
    </font>
    <font>
      <sz val="8.25"/>
      <name val="Microsoft Sans Serif"/>
      <family val="2"/>
    </font>
    <font>
      <b/>
      <i/>
      <sz val="8"/>
      <color indexed="8"/>
      <name val="Calibri"/>
      <family val="2"/>
    </font>
    <font>
      <b/>
      <i/>
      <sz val="9"/>
      <color indexed="25"/>
      <name val="Calibri"/>
      <family val="2"/>
    </font>
    <font>
      <sz val="9"/>
      <name val="Calibri"/>
      <family val="2"/>
    </font>
    <font>
      <sz val="9"/>
      <name val="Arial"/>
      <family val="2"/>
    </font>
    <font>
      <vertAlign val="subscript"/>
      <sz val="8"/>
      <name val="Calibri"/>
      <family val="2"/>
    </font>
    <font>
      <vertAlign val="superscript"/>
      <sz val="8"/>
      <name val="Calibri"/>
      <family val="2"/>
    </font>
    <font>
      <sz val="8"/>
      <name val="Microsoft Sans Serif"/>
      <family val="2"/>
    </font>
    <font>
      <b/>
      <vertAlign val="superscript"/>
      <sz val="9"/>
      <color indexed="53"/>
      <name val="Calibri"/>
      <family val="2"/>
    </font>
    <font>
      <i/>
      <sz val="8"/>
      <color indexed="8"/>
      <name val="Calibri"/>
      <family val="2"/>
    </font>
    <font>
      <i/>
      <sz val="8"/>
      <name val="Microsoft Sans Serif"/>
      <family val="2"/>
    </font>
    <font>
      <sz val="9"/>
      <name val="Calibri Light"/>
      <family val="2"/>
    </font>
    <font>
      <sz val="8"/>
      <color indexed="53"/>
      <name val="Calibri"/>
      <family val="2"/>
    </font>
  </fonts>
  <fills count="5">
    <fill>
      <patternFill patternType="none"/>
    </fill>
    <fill>
      <patternFill patternType="gray125"/>
    </fill>
    <fill>
      <patternFill patternType="solid">
        <fgColor rgb="FFD9D9D9"/>
        <bgColor indexed="64"/>
      </patternFill>
    </fill>
    <fill>
      <patternFill patternType="solid">
        <fgColor indexed="53"/>
        <bgColor indexed="64"/>
      </patternFill>
    </fill>
    <fill>
      <patternFill patternType="solid">
        <fgColor indexed="9"/>
        <bgColor indexed="64"/>
      </patternFill>
    </fill>
  </fills>
  <borders count="32">
    <border>
      <left/>
      <right/>
      <top/>
      <bottom/>
      <diagonal/>
    </border>
    <border>
      <left style="thin">
        <color rgb="FF646464"/>
      </left>
      <right style="thin">
        <color rgb="FF646464"/>
      </right>
      <top style="thin">
        <color rgb="FF646464"/>
      </top>
      <bottom style="thin">
        <color rgb="FF646464"/>
      </bottom>
      <diagonal/>
    </border>
    <border>
      <left style="thin">
        <color rgb="FF646464"/>
      </left>
      <right/>
      <top style="thin">
        <color rgb="FF646464"/>
      </top>
      <bottom/>
      <diagonal/>
    </border>
    <border>
      <left/>
      <right/>
      <top style="thin">
        <color rgb="FF646464"/>
      </top>
      <bottom/>
      <diagonal/>
    </border>
    <border>
      <left/>
      <right style="thin">
        <color rgb="FF646464"/>
      </right>
      <top style="thin">
        <color rgb="FF646464"/>
      </top>
      <bottom/>
      <diagonal/>
    </border>
    <border>
      <left style="thin">
        <color rgb="FF646464"/>
      </left>
      <right/>
      <top/>
      <bottom/>
      <diagonal/>
    </border>
    <border>
      <left/>
      <right style="thin">
        <color rgb="FF646464"/>
      </right>
      <top/>
      <bottom/>
      <diagonal/>
    </border>
    <border>
      <left style="thin">
        <color rgb="FF646464"/>
      </left>
      <right/>
      <top/>
      <bottom style="thin">
        <color rgb="FF646464"/>
      </bottom>
      <diagonal/>
    </border>
    <border>
      <left/>
      <right/>
      <top/>
      <bottom style="thin">
        <color rgb="FF646464"/>
      </bottom>
      <diagonal/>
    </border>
    <border>
      <left/>
      <right style="thin">
        <color rgb="FF646464"/>
      </right>
      <top/>
      <bottom style="thin">
        <color rgb="FF646464"/>
      </bottom>
      <diagonal/>
    </border>
    <border>
      <left/>
      <right style="thin">
        <color rgb="FF646464"/>
      </right>
      <top style="thin">
        <color rgb="FF646464"/>
      </top>
      <bottom style="thin">
        <color rgb="FF646464"/>
      </bottom>
      <diagonal/>
    </border>
    <border>
      <left style="thin">
        <color rgb="FF646464"/>
      </left>
      <right/>
      <top style="thin">
        <color rgb="FF646464"/>
      </top>
      <bottom style="thin">
        <color rgb="FF646464"/>
      </bottom>
      <diagonal/>
    </border>
    <border>
      <left style="thin">
        <color rgb="FF646464"/>
      </left>
      <right style="thin">
        <color rgb="FF646464"/>
      </right>
      <top/>
      <bottom/>
      <diagonal/>
    </border>
    <border>
      <left style="thin">
        <color rgb="FFA5A5A5"/>
      </left>
      <right/>
      <top style="thin">
        <color rgb="FFA5A5A5"/>
      </top>
      <bottom/>
      <diagonal/>
    </border>
    <border>
      <left/>
      <right/>
      <top style="thin">
        <color rgb="FFA5A5A5"/>
      </top>
      <bottom/>
      <diagonal/>
    </border>
    <border>
      <left/>
      <right style="thin">
        <color rgb="FFA5A5A5"/>
      </right>
      <top style="thin">
        <color rgb="FFA5A5A5"/>
      </top>
      <bottom/>
      <diagonal/>
    </border>
    <border>
      <left style="thin">
        <color rgb="FFA5A5A5"/>
      </left>
      <right/>
      <top/>
      <bottom/>
      <diagonal/>
    </border>
    <border>
      <left/>
      <right style="thin">
        <color rgb="FFA5A5A5"/>
      </right>
      <top/>
      <bottom/>
      <diagonal/>
    </border>
    <border>
      <left style="thin">
        <color rgb="FFA5A5A5"/>
      </left>
      <right/>
      <top/>
      <bottom style="thin">
        <color rgb="FFA5A5A5"/>
      </bottom>
      <diagonal/>
    </border>
    <border>
      <left/>
      <right/>
      <top/>
      <bottom style="thin">
        <color rgb="FFA5A5A5"/>
      </bottom>
      <diagonal/>
    </border>
    <border>
      <left/>
      <right style="thin">
        <color rgb="FFA5A5A5"/>
      </right>
      <top/>
      <bottom style="thin">
        <color rgb="FFA5A5A5"/>
      </bottom>
      <diagonal/>
    </border>
    <border>
      <left style="thin">
        <color rgb="FF646464"/>
      </left>
      <right/>
      <top style="thin">
        <color rgb="FFFF6600"/>
      </top>
      <bottom/>
      <diagonal/>
    </border>
    <border>
      <left/>
      <right/>
      <top style="thin">
        <color rgb="FFFF6600"/>
      </top>
      <bottom/>
      <diagonal/>
    </border>
    <border>
      <left/>
      <right style="thin">
        <color rgb="FF646464"/>
      </right>
      <top style="thin">
        <color rgb="FFFF6600"/>
      </top>
      <bottom/>
      <diagonal/>
    </border>
    <border>
      <left style="thin">
        <color rgb="FF646464"/>
      </left>
      <right/>
      <top style="medium">
        <color rgb="FFA5A5A5"/>
      </top>
      <bottom/>
      <diagonal/>
    </border>
    <border>
      <left/>
      <right/>
      <top style="medium">
        <color rgb="FFA5A5A5"/>
      </top>
      <bottom/>
      <diagonal/>
    </border>
    <border>
      <left style="thin">
        <color indexed="27"/>
      </left>
      <right/>
      <top style="medium">
        <color rgb="FFA5A5A5"/>
      </top>
      <bottom/>
      <diagonal/>
    </border>
    <border>
      <left/>
      <right style="thin">
        <color rgb="FF646464"/>
      </right>
      <top style="medium">
        <color rgb="FFA5A5A5"/>
      </top>
      <bottom/>
      <diagonal/>
    </border>
    <border>
      <left style="thin">
        <color indexed="27"/>
      </left>
      <right/>
      <top/>
      <bottom/>
      <diagonal/>
    </border>
    <border>
      <left/>
      <right style="thin">
        <color indexed="27"/>
      </right>
      <top/>
      <bottom/>
      <diagonal/>
    </border>
    <border>
      <left style="thin">
        <color indexed="27"/>
      </left>
      <right/>
      <top/>
      <bottom style="thin">
        <color rgb="FF646464"/>
      </bottom>
      <diagonal/>
    </border>
    <border>
      <left/>
      <right style="thin">
        <color indexed="27"/>
      </right>
      <top/>
      <bottom style="thin">
        <color rgb="FF646464"/>
      </bottom>
      <diagonal/>
    </border>
  </borders>
  <cellStyleXfs count="36">
    <xf numFmtId="0" fontId="0" fillId="0" borderId="0"/>
    <xf numFmtId="0" fontId="1" fillId="0" borderId="0"/>
    <xf numFmtId="0" fontId="3" fillId="0" borderId="0"/>
    <xf numFmtId="0" fontId="1" fillId="0" borderId="0"/>
    <xf numFmtId="0" fontId="1" fillId="0" borderId="0"/>
    <xf numFmtId="0" fontId="6" fillId="0" borderId="0">
      <protection locked="0"/>
    </xf>
    <xf numFmtId="165" fontId="5" fillId="0" borderId="0" applyFont="0" applyFill="0" applyBorder="0" applyAlignment="0" applyProtection="0"/>
    <xf numFmtId="165" fontId="5" fillId="0" borderId="0" applyFont="0" applyFill="0" applyBorder="0" applyAlignment="0" applyProtection="0"/>
    <xf numFmtId="0" fontId="7" fillId="0" borderId="0"/>
    <xf numFmtId="0" fontId="1" fillId="0" borderId="0"/>
    <xf numFmtId="0" fontId="2" fillId="0" borderId="0"/>
    <xf numFmtId="9" fontId="2" fillId="0" borderId="0" applyFont="0" applyFill="0" applyBorder="0" applyAlignment="0" applyProtection="0"/>
    <xf numFmtId="0" fontId="2" fillId="0" borderId="0"/>
    <xf numFmtId="165" fontId="5" fillId="0" borderId="0" applyFont="0" applyFill="0" applyBorder="0" applyAlignment="0" applyProtection="0"/>
    <xf numFmtId="0" fontId="5" fillId="0" borderId="0"/>
    <xf numFmtId="0" fontId="5" fillId="0" borderId="0"/>
    <xf numFmtId="0" fontId="5" fillId="0" borderId="0"/>
    <xf numFmtId="0" fontId="5" fillId="0" borderId="0"/>
    <xf numFmtId="0" fontId="4" fillId="0" borderId="0"/>
    <xf numFmtId="167" fontId="2" fillId="0" borderId="0" applyFont="0" applyFill="0" applyBorder="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1" fillId="0" borderId="0"/>
    <xf numFmtId="164" fontId="1" fillId="0" borderId="0" applyFont="0" applyFill="0" applyBorder="0" applyAlignment="0" applyProtection="0"/>
    <xf numFmtId="164" fontId="1" fillId="0" borderId="0" applyFont="0" applyFill="0" applyBorder="0" applyAlignment="0" applyProtection="0"/>
    <xf numFmtId="0" fontId="12" fillId="0" borderId="0">
      <protection locked="0"/>
    </xf>
    <xf numFmtId="0" fontId="12" fillId="0" borderId="0">
      <protection locked="0"/>
    </xf>
  </cellStyleXfs>
  <cellXfs count="188">
    <xf numFmtId="0" fontId="0" fillId="0" borderId="0" xfId="0"/>
    <xf numFmtId="0" fontId="12" fillId="0" borderId="0" xfId="34" applyAlignment="1">
      <alignment vertical="top"/>
      <protection locked="0"/>
    </xf>
    <xf numFmtId="0" fontId="19" fillId="2" borderId="1" xfId="34" applyFont="1" applyFill="1" applyBorder="1" applyAlignment="1">
      <alignment horizontal="center" vertical="center"/>
      <protection locked="0"/>
    </xf>
    <xf numFmtId="0" fontId="19" fillId="2" borderId="11" xfId="34" applyFont="1" applyFill="1" applyBorder="1" applyAlignment="1">
      <alignment horizontal="center" vertical="center"/>
      <protection locked="0"/>
    </xf>
    <xf numFmtId="49" fontId="22" fillId="2" borderId="12" xfId="34" applyNumberFormat="1" applyFont="1" applyFill="1" applyBorder="1" applyAlignment="1">
      <alignment horizontal="center" vertical="center" wrapText="1"/>
      <protection locked="0"/>
    </xf>
    <xf numFmtId="0" fontId="23" fillId="2" borderId="12" xfId="34" applyFont="1" applyFill="1" applyBorder="1" applyAlignment="1">
      <alignment horizontal="center" vertical="center"/>
      <protection locked="0"/>
    </xf>
    <xf numFmtId="0" fontId="23" fillId="2" borderId="12" xfId="34" applyFont="1" applyFill="1" applyBorder="1" applyAlignment="1">
      <alignment horizontal="right" vertical="center"/>
      <protection locked="0"/>
    </xf>
    <xf numFmtId="0" fontId="20" fillId="0" borderId="12" xfId="34" applyFont="1" applyBorder="1" applyAlignment="1">
      <alignment horizontal="center" vertical="center"/>
      <protection locked="0"/>
    </xf>
    <xf numFmtId="0" fontId="20" fillId="0" borderId="12" xfId="34" applyFont="1" applyBorder="1" applyAlignment="1">
      <alignment horizontal="right" vertical="center"/>
      <protection locked="0"/>
    </xf>
    <xf numFmtId="0" fontId="25" fillId="0" borderId="5" xfId="34" applyFont="1" applyBorder="1" applyAlignment="1">
      <alignment horizontal="justify" vertical="center" wrapText="1"/>
      <protection locked="0"/>
    </xf>
    <xf numFmtId="7" fontId="27" fillId="2" borderId="15" xfId="34" applyNumberFormat="1" applyFont="1" applyFill="1" applyBorder="1" applyAlignment="1">
      <alignment horizontal="right" vertical="center"/>
      <protection locked="0"/>
    </xf>
    <xf numFmtId="7" fontId="27" fillId="2" borderId="17" xfId="34" applyNumberFormat="1" applyFont="1" applyFill="1" applyBorder="1" applyAlignment="1">
      <alignment horizontal="right" vertical="center"/>
      <protection locked="0"/>
    </xf>
    <xf numFmtId="7" fontId="27" fillId="2" borderId="20" xfId="34" applyNumberFormat="1" applyFont="1" applyFill="1" applyBorder="1" applyAlignment="1" applyProtection="1">
      <alignment horizontal="right" vertical="center"/>
    </xf>
    <xf numFmtId="0" fontId="19" fillId="2" borderId="1" xfId="34" quotePrefix="1" applyFont="1" applyFill="1" applyBorder="1" applyAlignment="1">
      <alignment horizontal="center" vertical="center"/>
      <protection locked="0"/>
    </xf>
    <xf numFmtId="1" fontId="25" fillId="0" borderId="12" xfId="34" applyNumberFormat="1" applyFont="1" applyBorder="1" applyAlignment="1">
      <alignment horizontal="center" vertical="center"/>
      <protection locked="0"/>
    </xf>
    <xf numFmtId="168" fontId="25" fillId="0" borderId="12" xfId="34" applyNumberFormat="1" applyFont="1" applyBorder="1" applyAlignment="1">
      <alignment horizontal="right" vertical="center"/>
      <protection locked="0"/>
    </xf>
    <xf numFmtId="0" fontId="25" fillId="0" borderId="12" xfId="34" applyFont="1" applyBorder="1" applyAlignment="1">
      <alignment horizontal="center" vertical="center"/>
      <protection locked="0"/>
    </xf>
    <xf numFmtId="0" fontId="25" fillId="0" borderId="12" xfId="34" applyFont="1" applyBorder="1" applyAlignment="1">
      <alignment horizontal="center" vertical="center" wrapText="1"/>
      <protection locked="0"/>
    </xf>
    <xf numFmtId="0" fontId="12" fillId="0" borderId="0" xfId="34" applyAlignment="1">
      <alignment horizontal="right" vertical="top"/>
      <protection locked="0"/>
    </xf>
    <xf numFmtId="0" fontId="19" fillId="2" borderId="10" xfId="34" applyFont="1" applyFill="1" applyBorder="1" applyAlignment="1">
      <alignment horizontal="right" vertical="center"/>
      <protection locked="0"/>
    </xf>
    <xf numFmtId="0" fontId="23" fillId="2" borderId="4" xfId="34" applyFont="1" applyFill="1" applyBorder="1" applyAlignment="1">
      <alignment horizontal="right" vertical="center"/>
      <protection locked="0"/>
    </xf>
    <xf numFmtId="0" fontId="20" fillId="0" borderId="6" xfId="34" applyFont="1" applyBorder="1" applyAlignment="1">
      <alignment horizontal="right" vertical="center"/>
      <protection locked="0"/>
    </xf>
    <xf numFmtId="49" fontId="25" fillId="0" borderId="6" xfId="34" applyNumberFormat="1" applyFont="1" applyBorder="1" applyAlignment="1">
      <alignment horizontal="right" vertical="center" wrapText="1"/>
      <protection locked="0"/>
    </xf>
    <xf numFmtId="0" fontId="23" fillId="2" borderId="6" xfId="34" applyFont="1" applyFill="1" applyBorder="1" applyAlignment="1">
      <alignment horizontal="right" vertical="center"/>
      <protection locked="0"/>
    </xf>
    <xf numFmtId="0" fontId="29" fillId="0" borderId="0" xfId="34" applyFont="1" applyAlignment="1">
      <alignment vertical="top"/>
      <protection locked="0"/>
    </xf>
    <xf numFmtId="7" fontId="30" fillId="0" borderId="12" xfId="34" applyNumberFormat="1" applyFont="1" applyBorder="1" applyAlignment="1">
      <alignment horizontal="right" vertical="center"/>
      <protection locked="0"/>
    </xf>
    <xf numFmtId="0" fontId="31" fillId="0" borderId="5" xfId="34" applyFont="1" applyBorder="1" applyAlignment="1">
      <alignment horizontal="justify" vertical="center" wrapText="1"/>
      <protection locked="0"/>
    </xf>
    <xf numFmtId="0" fontId="0" fillId="0" borderId="0" xfId="0" applyAlignment="1" applyProtection="1">
      <alignment vertical="top"/>
      <protection locked="0"/>
    </xf>
    <xf numFmtId="49" fontId="22" fillId="2" borderId="12" xfId="34" quotePrefix="1" applyNumberFormat="1" applyFont="1" applyFill="1" applyBorder="1" applyAlignment="1">
      <alignment horizontal="center" vertical="center" wrapText="1"/>
      <protection locked="0"/>
    </xf>
    <xf numFmtId="49" fontId="31" fillId="0" borderId="6" xfId="34" applyNumberFormat="1" applyFont="1" applyBorder="1" applyAlignment="1">
      <alignment horizontal="right" vertical="center" wrapText="1"/>
      <protection locked="0"/>
    </xf>
    <xf numFmtId="0" fontId="31" fillId="0" borderId="12" xfId="34" applyFont="1" applyBorder="1" applyAlignment="1">
      <alignment horizontal="center" vertical="center" wrapText="1"/>
      <protection locked="0"/>
    </xf>
    <xf numFmtId="1" fontId="31" fillId="0" borderId="12" xfId="34" applyNumberFormat="1" applyFont="1" applyBorder="1" applyAlignment="1">
      <alignment horizontal="center" vertical="center"/>
      <protection locked="0"/>
    </xf>
    <xf numFmtId="168" fontId="31" fillId="0" borderId="12" xfId="34" applyNumberFormat="1" applyFont="1" applyBorder="1" applyAlignment="1">
      <alignment horizontal="right" vertical="center"/>
      <protection locked="0"/>
    </xf>
    <xf numFmtId="0" fontId="22" fillId="2" borderId="5" xfId="34" applyFont="1" applyFill="1" applyBorder="1" applyAlignment="1">
      <alignment horizontal="left" vertical="center" indent="1"/>
      <protection locked="0"/>
    </xf>
    <xf numFmtId="0" fontId="22" fillId="0" borderId="5" xfId="34" applyFont="1" applyBorder="1" applyAlignment="1">
      <alignment horizontal="left" vertical="center" indent="2"/>
      <protection locked="0"/>
    </xf>
    <xf numFmtId="0" fontId="21" fillId="0" borderId="5" xfId="34" applyFont="1" applyBorder="1" applyAlignment="1">
      <alignment horizontal="left" vertical="center" indent="4"/>
      <protection locked="0"/>
    </xf>
    <xf numFmtId="0" fontId="22" fillId="2" borderId="5" xfId="34" quotePrefix="1" applyFont="1" applyFill="1" applyBorder="1" applyAlignment="1">
      <alignment horizontal="left" vertical="center" indent="1"/>
      <protection locked="0"/>
    </xf>
    <xf numFmtId="0" fontId="22" fillId="0" borderId="5" xfId="34" quotePrefix="1" applyFont="1" applyBorder="1" applyAlignment="1">
      <alignment horizontal="left" vertical="center" indent="2"/>
      <protection locked="0"/>
    </xf>
    <xf numFmtId="0" fontId="36" fillId="0" borderId="0" xfId="34" applyFont="1" applyAlignment="1">
      <alignment vertical="top"/>
      <protection locked="0"/>
    </xf>
    <xf numFmtId="0" fontId="26" fillId="0" borderId="3" xfId="34" applyFont="1" applyBorder="1" applyAlignment="1">
      <alignment horizontal="right" vertical="center"/>
      <protection locked="0"/>
    </xf>
    <xf numFmtId="0" fontId="26" fillId="0" borderId="3" xfId="34" applyFont="1" applyBorder="1" applyAlignment="1">
      <alignment horizontal="right" vertical="center" indent="9"/>
      <protection locked="0"/>
    </xf>
    <xf numFmtId="0" fontId="26" fillId="0" borderId="3" xfId="34" applyFont="1" applyBorder="1" applyAlignment="1">
      <alignment horizontal="right" vertical="top" indent="9"/>
      <protection locked="0"/>
    </xf>
    <xf numFmtId="7" fontId="28" fillId="0" borderId="4" xfId="34" applyNumberFormat="1" applyFont="1" applyBorder="1" applyAlignment="1" applyProtection="1">
      <alignment horizontal="right" vertical="center"/>
    </xf>
    <xf numFmtId="7" fontId="32" fillId="0" borderId="4" xfId="34" applyNumberFormat="1" applyFont="1" applyBorder="1" applyAlignment="1" applyProtection="1">
      <alignment horizontal="right" vertical="center"/>
    </xf>
    <xf numFmtId="0" fontId="37" fillId="0" borderId="5" xfId="34" quotePrefix="1" applyFont="1" applyBorder="1" applyAlignment="1">
      <alignment horizontal="left" vertical="center" indent="5"/>
      <protection locked="0"/>
    </xf>
    <xf numFmtId="49" fontId="30" fillId="0" borderId="6" xfId="34" applyNumberFormat="1" applyFont="1" applyBorder="1" applyAlignment="1">
      <alignment horizontal="right" vertical="center" wrapText="1"/>
      <protection locked="0"/>
    </xf>
    <xf numFmtId="49" fontId="31" fillId="0" borderId="12" xfId="34" applyNumberFormat="1" applyFont="1" applyBorder="1" applyAlignment="1">
      <alignment horizontal="center" vertical="center" wrapText="1"/>
      <protection locked="0"/>
    </xf>
    <xf numFmtId="4" fontId="30" fillId="0" borderId="12" xfId="34" applyNumberFormat="1" applyFont="1" applyBorder="1" applyAlignment="1">
      <alignment horizontal="center" vertical="center"/>
      <protection locked="0"/>
    </xf>
    <xf numFmtId="0" fontId="38" fillId="0" borderId="3" xfId="34" applyFont="1" applyBorder="1" applyAlignment="1">
      <alignment horizontal="right" vertical="center"/>
      <protection locked="0"/>
    </xf>
    <xf numFmtId="0" fontId="38" fillId="0" borderId="3" xfId="34" applyFont="1" applyBorder="1" applyAlignment="1">
      <alignment horizontal="right" vertical="center" indent="9"/>
      <protection locked="0"/>
    </xf>
    <xf numFmtId="0" fontId="38" fillId="0" borderId="3" xfId="34" applyFont="1" applyBorder="1" applyAlignment="1">
      <alignment horizontal="right" vertical="top" indent="9"/>
      <protection locked="0"/>
    </xf>
    <xf numFmtId="0" fontId="19" fillId="0" borderId="22" xfId="34" applyFont="1" applyBorder="1" applyAlignment="1">
      <alignment horizontal="right" vertical="center"/>
      <protection locked="0"/>
    </xf>
    <xf numFmtId="0" fontId="19" fillId="0" borderId="22" xfId="34" applyFont="1" applyBorder="1" applyAlignment="1">
      <alignment horizontal="right" vertical="center" indent="9"/>
      <protection locked="0"/>
    </xf>
    <xf numFmtId="0" fontId="19" fillId="0" borderId="22" xfId="34" applyFont="1" applyBorder="1" applyAlignment="1">
      <alignment horizontal="right" vertical="top" indent="9"/>
      <protection locked="0"/>
    </xf>
    <xf numFmtId="7" fontId="19" fillId="0" borderId="23" xfId="34" applyNumberFormat="1" applyFont="1" applyBorder="1" applyAlignment="1" applyProtection="1">
      <alignment horizontal="right" vertical="center"/>
    </xf>
    <xf numFmtId="49" fontId="28" fillId="0" borderId="3" xfId="34" quotePrefix="1" applyNumberFormat="1" applyFont="1" applyBorder="1" applyAlignment="1">
      <alignment horizontal="right" vertical="center"/>
      <protection locked="0"/>
    </xf>
    <xf numFmtId="0" fontId="0" fillId="0" borderId="25" xfId="0" applyBorder="1" applyAlignment="1" applyProtection="1">
      <alignment horizontal="right" vertical="top"/>
      <protection locked="0"/>
    </xf>
    <xf numFmtId="0" fontId="19" fillId="0" borderId="25" xfId="0" applyFont="1" applyBorder="1" applyAlignment="1" applyProtection="1">
      <alignment horizontal="right" vertical="center" indent="9"/>
      <protection locked="0"/>
    </xf>
    <xf numFmtId="0" fontId="19" fillId="0" borderId="25" xfId="0" applyFont="1" applyBorder="1" applyAlignment="1" applyProtection="1">
      <alignment horizontal="right" vertical="top" indent="9"/>
      <protection locked="0"/>
    </xf>
    <xf numFmtId="7" fontId="19" fillId="0" borderId="27" xfId="34" applyNumberFormat="1" applyFont="1" applyBorder="1" applyAlignment="1" applyProtection="1">
      <alignment horizontal="right" vertical="center"/>
    </xf>
    <xf numFmtId="49" fontId="32" fillId="0" borderId="3" xfId="34" quotePrefix="1" applyNumberFormat="1" applyFont="1" applyBorder="1" applyAlignment="1">
      <alignment horizontal="right" vertical="center"/>
      <protection locked="0"/>
    </xf>
    <xf numFmtId="49" fontId="19" fillId="0" borderId="22" xfId="34" quotePrefix="1" applyNumberFormat="1" applyFont="1" applyBorder="1" applyAlignment="1">
      <alignment horizontal="right" vertical="center"/>
      <protection locked="0"/>
    </xf>
    <xf numFmtId="49" fontId="19" fillId="0" borderId="26" xfId="0" quotePrefix="1" applyNumberFormat="1" applyFont="1" applyBorder="1" applyAlignment="1" applyProtection="1">
      <alignment horizontal="right" vertical="center" wrapText="1"/>
      <protection locked="0"/>
    </xf>
    <xf numFmtId="49" fontId="19" fillId="0" borderId="25" xfId="0" quotePrefix="1" applyNumberFormat="1" applyFont="1" applyBorder="1" applyAlignment="1" applyProtection="1">
      <alignment horizontal="right" vertical="center" wrapText="1"/>
      <protection locked="0"/>
    </xf>
    <xf numFmtId="0" fontId="31" fillId="0" borderId="5" xfId="34" applyFont="1" applyBorder="1" applyAlignment="1">
      <alignment horizontal="justify" wrapText="1"/>
      <protection locked="0"/>
    </xf>
    <xf numFmtId="49" fontId="31" fillId="0" borderId="6" xfId="34" applyNumberFormat="1" applyFont="1" applyBorder="1" applyAlignment="1">
      <alignment horizontal="right" wrapText="1"/>
      <protection locked="0"/>
    </xf>
    <xf numFmtId="0" fontId="31" fillId="0" borderId="12" xfId="34" applyFont="1" applyBorder="1" applyAlignment="1">
      <alignment horizontal="center" wrapText="1"/>
      <protection locked="0"/>
    </xf>
    <xf numFmtId="1" fontId="31" fillId="0" borderId="12" xfId="34" applyNumberFormat="1" applyFont="1" applyBorder="1" applyAlignment="1">
      <alignment horizontal="center"/>
      <protection locked="0"/>
    </xf>
    <xf numFmtId="168" fontId="31" fillId="0" borderId="12" xfId="34" applyNumberFormat="1" applyFont="1" applyBorder="1" applyAlignment="1">
      <alignment horizontal="right"/>
      <protection locked="0"/>
    </xf>
    <xf numFmtId="0" fontId="29" fillId="0" borderId="0" xfId="34" applyFont="1">
      <protection locked="0"/>
    </xf>
    <xf numFmtId="0" fontId="25" fillId="0" borderId="5" xfId="34" applyFont="1" applyBorder="1" applyAlignment="1">
      <alignment horizontal="justify" wrapText="1"/>
      <protection locked="0"/>
    </xf>
    <xf numFmtId="49" fontId="25" fillId="0" borderId="6" xfId="34" applyNumberFormat="1" applyFont="1" applyBorder="1" applyAlignment="1">
      <alignment horizontal="right" wrapText="1"/>
      <protection locked="0"/>
    </xf>
    <xf numFmtId="0" fontId="25" fillId="0" borderId="12" xfId="34" applyFont="1" applyBorder="1" applyAlignment="1">
      <alignment horizontal="center" wrapText="1"/>
      <protection locked="0"/>
    </xf>
    <xf numFmtId="1" fontId="25" fillId="0" borderId="12" xfId="34" applyNumberFormat="1" applyFont="1" applyBorder="1" applyAlignment="1">
      <alignment horizontal="center"/>
      <protection locked="0"/>
    </xf>
    <xf numFmtId="168" fontId="25" fillId="0" borderId="12" xfId="34" applyNumberFormat="1" applyFont="1" applyBorder="1" applyAlignment="1">
      <alignment horizontal="right"/>
      <protection locked="0"/>
    </xf>
    <xf numFmtId="0" fontId="12" fillId="0" borderId="0" xfId="34">
      <protection locked="0"/>
    </xf>
    <xf numFmtId="0" fontId="25" fillId="0" borderId="0" xfId="0" applyFont="1" applyAlignment="1">
      <alignment vertical="center" wrapText="1"/>
    </xf>
    <xf numFmtId="49" fontId="25" fillId="0" borderId="0" xfId="0" applyNumberFormat="1" applyFont="1" applyAlignment="1">
      <alignment horizontal="right" vertical="center"/>
    </xf>
    <xf numFmtId="0" fontId="25" fillId="0" borderId="12" xfId="0" applyFont="1" applyBorder="1" applyAlignment="1">
      <alignment horizontal="center" vertical="center"/>
    </xf>
    <xf numFmtId="1" fontId="25" fillId="0" borderId="12" xfId="0" applyNumberFormat="1" applyFont="1" applyBorder="1" applyAlignment="1">
      <alignment horizontal="center" vertical="center"/>
    </xf>
    <xf numFmtId="168" fontId="25" fillId="0" borderId="12" xfId="7" applyNumberFormat="1" applyFont="1" applyFill="1" applyBorder="1" applyAlignment="1">
      <alignment horizontal="right" vertical="center"/>
    </xf>
    <xf numFmtId="0" fontId="25" fillId="0" borderId="0" xfId="0" applyFont="1" applyAlignment="1">
      <alignment vertical="center"/>
    </xf>
    <xf numFmtId="0" fontId="25" fillId="0" borderId="0" xfId="0" applyFont="1" applyAlignment="1">
      <alignment wrapText="1"/>
    </xf>
    <xf numFmtId="49" fontId="25" fillId="0" borderId="0" xfId="0" applyNumberFormat="1" applyFont="1" applyAlignment="1">
      <alignment horizontal="right" wrapText="1"/>
    </xf>
    <xf numFmtId="0" fontId="25" fillId="0" borderId="12" xfId="0" applyFont="1" applyBorder="1" applyAlignment="1">
      <alignment horizontal="center"/>
    </xf>
    <xf numFmtId="1" fontId="25" fillId="0" borderId="12" xfId="0" applyNumberFormat="1" applyFont="1" applyBorder="1" applyAlignment="1">
      <alignment horizontal="center"/>
    </xf>
    <xf numFmtId="168" fontId="25" fillId="0" borderId="12" xfId="7" applyNumberFormat="1" applyFont="1" applyFill="1" applyBorder="1" applyAlignment="1">
      <alignment horizontal="right"/>
    </xf>
    <xf numFmtId="0" fontId="25" fillId="0" borderId="0" xfId="0" applyFont="1"/>
    <xf numFmtId="49" fontId="25" fillId="0" borderId="0" xfId="0" applyNumberFormat="1" applyFont="1" applyAlignment="1">
      <alignment horizontal="right"/>
    </xf>
    <xf numFmtId="0" fontId="25" fillId="0" borderId="0" xfId="0" quotePrefix="1" applyFont="1" applyAlignment="1">
      <alignment horizontal="left" vertical="center" wrapText="1"/>
    </xf>
    <xf numFmtId="0" fontId="25" fillId="0" borderId="5" xfId="35" applyFont="1" applyBorder="1" applyAlignment="1">
      <alignment horizontal="justify" vertical="center" wrapText="1"/>
      <protection locked="0"/>
    </xf>
    <xf numFmtId="49" fontId="25" fillId="0" borderId="6" xfId="35" applyNumberFormat="1" applyFont="1" applyBorder="1" applyAlignment="1">
      <alignment horizontal="right" vertical="center" wrapText="1"/>
      <protection locked="0"/>
    </xf>
    <xf numFmtId="0" fontId="25" fillId="0" borderId="12" xfId="35" applyFont="1" applyBorder="1" applyAlignment="1">
      <alignment horizontal="center" vertical="center" wrapText="1"/>
      <protection locked="0"/>
    </xf>
    <xf numFmtId="1" fontId="25" fillId="0" borderId="12" xfId="35" applyNumberFormat="1" applyFont="1" applyBorder="1" applyAlignment="1">
      <alignment horizontal="center" vertical="center"/>
      <protection locked="0"/>
    </xf>
    <xf numFmtId="168" fontId="25" fillId="0" borderId="12" xfId="35" applyNumberFormat="1" applyFont="1" applyBorder="1" applyAlignment="1">
      <alignment horizontal="right" vertical="center"/>
      <protection locked="0"/>
    </xf>
    <xf numFmtId="168" fontId="25" fillId="0" borderId="12" xfId="13" applyNumberFormat="1" applyFont="1" applyFill="1" applyBorder="1" applyAlignment="1">
      <alignment horizontal="right"/>
    </xf>
    <xf numFmtId="0" fontId="43" fillId="0" borderId="0" xfId="35" applyFont="1" applyAlignment="1">
      <alignment vertical="top"/>
      <protection locked="0"/>
    </xf>
    <xf numFmtId="49" fontId="25" fillId="0" borderId="0" xfId="0" applyNumberFormat="1" applyFont="1" applyAlignment="1">
      <alignment horizontal="right" vertical="center" wrapText="1"/>
    </xf>
    <xf numFmtId="0" fontId="25" fillId="0" borderId="5" xfId="35" quotePrefix="1" applyFont="1" applyBorder="1" applyAlignment="1">
      <alignment horizontal="left" vertical="center" wrapText="1"/>
      <protection locked="0"/>
    </xf>
    <xf numFmtId="166" fontId="12" fillId="0" borderId="0" xfId="35" applyNumberFormat="1" applyAlignment="1">
      <alignment vertical="top"/>
      <protection locked="0"/>
    </xf>
    <xf numFmtId="0" fontId="12" fillId="0" borderId="0" xfId="35" applyAlignment="1">
      <alignment vertical="top"/>
      <protection locked="0"/>
    </xf>
    <xf numFmtId="0" fontId="25" fillId="0" borderId="5" xfId="35" applyFont="1" applyBorder="1" applyAlignment="1">
      <alignment horizontal="justify" wrapText="1"/>
      <protection locked="0"/>
    </xf>
    <xf numFmtId="49" fontId="25" fillId="0" borderId="6" xfId="35" applyNumberFormat="1" applyFont="1" applyBorder="1" applyAlignment="1">
      <alignment horizontal="right" wrapText="1"/>
      <protection locked="0"/>
    </xf>
    <xf numFmtId="0" fontId="25" fillId="0" borderId="12" xfId="35" applyFont="1" applyBorder="1" applyAlignment="1">
      <alignment horizontal="center" wrapText="1"/>
      <protection locked="0"/>
    </xf>
    <xf numFmtId="1" fontId="25" fillId="0" borderId="12" xfId="35" applyNumberFormat="1" applyFont="1" applyBorder="1" applyAlignment="1">
      <alignment horizontal="center"/>
      <protection locked="0"/>
    </xf>
    <xf numFmtId="168" fontId="25" fillId="0" borderId="12" xfId="35" applyNumberFormat="1" applyFont="1" applyBorder="1" applyAlignment="1">
      <alignment horizontal="right"/>
      <protection locked="0"/>
    </xf>
    <xf numFmtId="0" fontId="43" fillId="0" borderId="0" xfId="35" applyFont="1">
      <protection locked="0"/>
    </xf>
    <xf numFmtId="49" fontId="39" fillId="0" borderId="0" xfId="0" applyNumberFormat="1" applyFont="1" applyAlignment="1">
      <alignment horizontal="right" vertical="center" wrapText="1"/>
    </xf>
    <xf numFmtId="49" fontId="25" fillId="0" borderId="0" xfId="0" quotePrefix="1" applyNumberFormat="1" applyFont="1" applyAlignment="1">
      <alignment horizontal="right" wrapText="1"/>
    </xf>
    <xf numFmtId="0" fontId="43" fillId="0" borderId="0" xfId="34" applyFont="1" applyAlignment="1">
      <alignment vertical="top"/>
      <protection locked="0"/>
    </xf>
    <xf numFmtId="49" fontId="25" fillId="0" borderId="0" xfId="0" quotePrefix="1" applyNumberFormat="1" applyFont="1" applyAlignment="1">
      <alignment horizontal="right" vertical="center" wrapText="1"/>
    </xf>
    <xf numFmtId="0" fontId="25" fillId="0" borderId="0" xfId="0" quotePrefix="1" applyFont="1" applyAlignment="1">
      <alignment horizontal="left" wrapText="1"/>
    </xf>
    <xf numFmtId="0" fontId="43" fillId="0" borderId="0" xfId="34" applyFont="1">
      <protection locked="0"/>
    </xf>
    <xf numFmtId="0" fontId="25" fillId="0" borderId="5" xfId="0" applyFont="1" applyBorder="1" applyAlignment="1">
      <alignment wrapText="1"/>
    </xf>
    <xf numFmtId="49" fontId="25" fillId="0" borderId="6" xfId="0" quotePrefix="1" applyNumberFormat="1" applyFont="1" applyBorder="1" applyAlignment="1">
      <alignment horizontal="right"/>
    </xf>
    <xf numFmtId="166" fontId="25" fillId="0" borderId="0" xfId="0" applyNumberFormat="1" applyFont="1"/>
    <xf numFmtId="0" fontId="25" fillId="0" borderId="5" xfId="34" quotePrefix="1" applyFont="1" applyBorder="1" applyAlignment="1">
      <alignment horizontal="left" wrapText="1"/>
      <protection locked="0"/>
    </xf>
    <xf numFmtId="166" fontId="25" fillId="0" borderId="0" xfId="0" applyNumberFormat="1" applyFont="1" applyAlignment="1">
      <alignment vertical="center"/>
    </xf>
    <xf numFmtId="168" fontId="31" fillId="0" borderId="12" xfId="13" applyNumberFormat="1" applyFont="1" applyFill="1" applyBorder="1" applyAlignment="1">
      <alignment horizontal="right"/>
    </xf>
    <xf numFmtId="0" fontId="46" fillId="0" borderId="0" xfId="34" applyFont="1">
      <protection locked="0"/>
    </xf>
    <xf numFmtId="166" fontId="12" fillId="0" borderId="0" xfId="34" applyNumberFormat="1" applyAlignment="1">
      <alignment vertical="top"/>
      <protection locked="0"/>
    </xf>
    <xf numFmtId="49" fontId="25" fillId="0" borderId="6" xfId="0" applyNumberFormat="1" applyFont="1" applyBorder="1" applyAlignment="1">
      <alignment horizontal="right"/>
    </xf>
    <xf numFmtId="0" fontId="31" fillId="0" borderId="0" xfId="0" applyFont="1" applyAlignment="1">
      <alignment wrapText="1"/>
    </xf>
    <xf numFmtId="49" fontId="31" fillId="0" borderId="0" xfId="0" applyNumberFormat="1" applyFont="1" applyAlignment="1">
      <alignment horizontal="right"/>
    </xf>
    <xf numFmtId="0" fontId="31" fillId="0" borderId="12" xfId="0" applyFont="1" applyBorder="1" applyAlignment="1">
      <alignment horizontal="center"/>
    </xf>
    <xf numFmtId="1" fontId="31" fillId="0" borderId="12" xfId="0" applyNumberFormat="1" applyFont="1" applyBorder="1" applyAlignment="1">
      <alignment horizontal="center"/>
    </xf>
    <xf numFmtId="168" fontId="31" fillId="0" borderId="12" xfId="7" applyNumberFormat="1" applyFont="1" applyFill="1" applyBorder="1" applyAlignment="1">
      <alignment horizontal="right"/>
    </xf>
    <xf numFmtId="0" fontId="31" fillId="0" borderId="0" xfId="0" applyFont="1"/>
    <xf numFmtId="166" fontId="29" fillId="0" borderId="0" xfId="34" applyNumberFormat="1" applyFont="1">
      <protection locked="0"/>
    </xf>
    <xf numFmtId="49" fontId="22" fillId="0" borderId="12" xfId="34" applyNumberFormat="1" applyFont="1" applyBorder="1" applyAlignment="1">
      <alignment horizontal="center" vertical="center" wrapText="1"/>
      <protection locked="0"/>
    </xf>
    <xf numFmtId="49" fontId="21" fillId="0" borderId="12" xfId="34" applyNumberFormat="1" applyFont="1" applyBorder="1" applyAlignment="1">
      <alignment horizontal="center" vertical="center" wrapText="1"/>
      <protection locked="0"/>
    </xf>
    <xf numFmtId="0" fontId="24" fillId="0" borderId="12" xfId="34" applyFont="1" applyBorder="1" applyAlignment="1">
      <alignment horizontal="center" wrapText="1"/>
      <protection locked="0"/>
    </xf>
    <xf numFmtId="0" fontId="12" fillId="0" borderId="2" xfId="34" applyBorder="1" applyAlignment="1">
      <alignment vertical="top"/>
      <protection locked="0"/>
    </xf>
    <xf numFmtId="0" fontId="34" fillId="0" borderId="12" xfId="34" applyFont="1" applyBorder="1" applyAlignment="1">
      <alignment horizontal="center" wrapText="1"/>
      <protection locked="0"/>
    </xf>
    <xf numFmtId="49" fontId="35" fillId="0" borderId="12" xfId="34" applyNumberFormat="1" applyFont="1" applyBorder="1" applyAlignment="1">
      <alignment horizontal="center" vertical="center" wrapText="1"/>
      <protection locked="0"/>
    </xf>
    <xf numFmtId="0" fontId="24" fillId="0" borderId="12" xfId="34" applyFont="1" applyBorder="1" applyAlignment="1">
      <alignment horizontal="center" vertical="center" wrapText="1"/>
      <protection locked="0"/>
    </xf>
    <xf numFmtId="0" fontId="20" fillId="0" borderId="12" xfId="0" applyFont="1" applyBorder="1" applyAlignment="1">
      <alignment horizontal="right" vertical="center"/>
    </xf>
    <xf numFmtId="0" fontId="20" fillId="0" borderId="12" xfId="0" applyFont="1" applyBorder="1" applyAlignment="1">
      <alignment horizontal="right"/>
    </xf>
    <xf numFmtId="0" fontId="29" fillId="0" borderId="2" xfId="34" applyFont="1" applyBorder="1" applyAlignment="1">
      <alignment vertical="top"/>
      <protection locked="0"/>
    </xf>
    <xf numFmtId="0" fontId="24" fillId="0" borderId="12" xfId="35" applyFont="1" applyBorder="1" applyAlignment="1">
      <alignment horizontal="center" vertical="center" wrapText="1"/>
      <protection locked="0"/>
    </xf>
    <xf numFmtId="0" fontId="21" fillId="0" borderId="12" xfId="35" applyFont="1" applyBorder="1" applyAlignment="1">
      <alignment horizontal="center" wrapText="1"/>
      <protection locked="0"/>
    </xf>
    <xf numFmtId="0" fontId="12" fillId="0" borderId="21" xfId="34" applyBorder="1" applyAlignment="1">
      <alignment vertical="top"/>
      <protection locked="0"/>
    </xf>
    <xf numFmtId="49" fontId="21" fillId="0" borderId="12" xfId="34" quotePrefix="1" applyNumberFormat="1" applyFont="1" applyBorder="1" applyAlignment="1">
      <alignment horizontal="center" vertical="center" wrapText="1"/>
      <protection locked="0"/>
    </xf>
    <xf numFmtId="49" fontId="22" fillId="0" borderId="12" xfId="34" quotePrefix="1" applyNumberFormat="1" applyFont="1" applyBorder="1" applyAlignment="1">
      <alignment horizontal="center" vertical="center" wrapText="1"/>
      <protection locked="0"/>
    </xf>
    <xf numFmtId="0" fontId="21" fillId="0" borderId="12" xfId="35" applyFont="1" applyBorder="1" applyAlignment="1">
      <alignment horizontal="center" vertical="center" wrapText="1"/>
      <protection locked="0"/>
    </xf>
    <xf numFmtId="0" fontId="0" fillId="0" borderId="24" xfId="0" applyBorder="1" applyAlignment="1" applyProtection="1">
      <alignment vertical="top"/>
      <protection locked="0"/>
    </xf>
    <xf numFmtId="49" fontId="35" fillId="0" borderId="12" xfId="34" quotePrefix="1" applyNumberFormat="1" applyFont="1" applyBorder="1" applyAlignment="1">
      <alignment horizontal="center" vertical="center" wrapText="1"/>
      <protection locked="0"/>
    </xf>
    <xf numFmtId="0" fontId="35" fillId="0" borderId="12" xfId="34" applyFont="1" applyBorder="1" applyAlignment="1">
      <alignment horizontal="center" vertical="center" wrapText="1"/>
      <protection locked="0"/>
    </xf>
    <xf numFmtId="0" fontId="31" fillId="0" borderId="12" xfId="0" applyFont="1" applyBorder="1" applyAlignment="1">
      <alignment horizontal="right"/>
    </xf>
    <xf numFmtId="0" fontId="21" fillId="0" borderId="12" xfId="34" applyFont="1" applyBorder="1" applyAlignment="1">
      <alignment horizontal="center" vertical="center" wrapText="1"/>
      <protection locked="0"/>
    </xf>
    <xf numFmtId="0" fontId="45" fillId="0" borderId="12" xfId="34" applyFont="1" applyBorder="1" applyAlignment="1">
      <alignment horizontal="center" wrapText="1"/>
      <protection locked="0"/>
    </xf>
    <xf numFmtId="0" fontId="21" fillId="0" borderId="12" xfId="34" applyFont="1" applyBorder="1" applyAlignment="1">
      <alignment horizontal="center" wrapText="1"/>
      <protection locked="0"/>
    </xf>
    <xf numFmtId="0" fontId="19" fillId="2" borderId="1" xfId="34" quotePrefix="1" applyFont="1" applyFill="1" applyBorder="1" applyAlignment="1">
      <alignment horizontal="center" vertical="center" wrapText="1"/>
      <protection locked="0"/>
    </xf>
    <xf numFmtId="0" fontId="18" fillId="4" borderId="0" xfId="34" applyFont="1" applyFill="1" applyAlignment="1">
      <alignment vertical="center"/>
      <protection locked="0"/>
    </xf>
    <xf numFmtId="0" fontId="13" fillId="3" borderId="2" xfId="34" applyFont="1" applyFill="1" applyBorder="1" applyAlignment="1">
      <alignment horizontal="center" vertical="center" wrapText="1"/>
      <protection locked="0"/>
    </xf>
    <xf numFmtId="0" fontId="14" fillId="4" borderId="3" xfId="34" applyFont="1" applyFill="1" applyBorder="1" applyAlignment="1">
      <alignment vertical="center"/>
      <protection locked="0"/>
    </xf>
    <xf numFmtId="0" fontId="8" fillId="0" borderId="3" xfId="34" applyFont="1" applyBorder="1" applyAlignment="1">
      <alignment vertical="center"/>
      <protection locked="0"/>
    </xf>
    <xf numFmtId="0" fontId="12" fillId="0" borderId="3" xfId="34" applyBorder="1" applyAlignment="1">
      <alignment vertical="top"/>
      <protection locked="0"/>
    </xf>
    <xf numFmtId="0" fontId="8" fillId="0" borderId="4" xfId="34" applyFont="1" applyBorder="1" applyAlignment="1">
      <alignment vertical="center"/>
      <protection locked="0"/>
    </xf>
    <xf numFmtId="0" fontId="15" fillId="2" borderId="5" xfId="34" applyFont="1" applyFill="1" applyBorder="1" applyAlignment="1">
      <alignment horizontal="center" vertical="center"/>
      <protection locked="0"/>
    </xf>
    <xf numFmtId="0" fontId="16" fillId="2" borderId="0" xfId="34" applyFont="1" applyFill="1" applyAlignment="1">
      <alignment horizontal="center" vertical="center"/>
      <protection locked="0"/>
    </xf>
    <xf numFmtId="0" fontId="15" fillId="2" borderId="0" xfId="34" applyFont="1" applyFill="1" applyAlignment="1">
      <alignment horizontal="center" vertical="center"/>
      <protection locked="0"/>
    </xf>
    <xf numFmtId="0" fontId="17" fillId="2" borderId="0" xfId="34" applyFont="1" applyFill="1" applyAlignment="1">
      <alignment vertical="top"/>
      <protection locked="0"/>
    </xf>
    <xf numFmtId="0" fontId="15" fillId="2" borderId="6" xfId="34" applyFont="1" applyFill="1" applyBorder="1" applyAlignment="1">
      <alignment horizontal="center" vertical="center"/>
      <protection locked="0"/>
    </xf>
    <xf numFmtId="0" fontId="15" fillId="2" borderId="7" xfId="34" applyFont="1" applyFill="1" applyBorder="1" applyAlignment="1">
      <alignment horizontal="center" vertical="center"/>
      <protection locked="0"/>
    </xf>
    <xf numFmtId="0" fontId="15" fillId="2" borderId="8" xfId="34" applyFont="1" applyFill="1" applyBorder="1" applyAlignment="1">
      <alignment horizontal="center" vertical="center"/>
      <protection locked="0"/>
    </xf>
    <xf numFmtId="0" fontId="17" fillId="2" borderId="8" xfId="34" applyFont="1" applyFill="1" applyBorder="1" applyAlignment="1">
      <alignment vertical="top"/>
      <protection locked="0"/>
    </xf>
    <xf numFmtId="0" fontId="15" fillId="2" borderId="9" xfId="34" applyFont="1" applyFill="1" applyBorder="1" applyAlignment="1">
      <alignment horizontal="center" vertical="center"/>
      <protection locked="0"/>
    </xf>
    <xf numFmtId="49" fontId="27" fillId="2" borderId="16" xfId="34" applyNumberFormat="1" applyFont="1" applyFill="1" applyBorder="1" applyAlignment="1">
      <alignment horizontal="right" vertical="center" wrapText="1"/>
      <protection locked="0"/>
    </xf>
    <xf numFmtId="0" fontId="27" fillId="2" borderId="0" xfId="34" applyFont="1" applyFill="1" applyAlignment="1">
      <alignment horizontal="right" vertical="center"/>
      <protection locked="0"/>
    </xf>
    <xf numFmtId="0" fontId="27" fillId="2" borderId="0" xfId="34" applyFont="1" applyFill="1" applyAlignment="1">
      <alignment vertical="center"/>
      <protection locked="0"/>
    </xf>
    <xf numFmtId="0" fontId="27" fillId="2" borderId="0" xfId="34" applyFont="1" applyFill="1" applyAlignment="1">
      <alignment vertical="top"/>
      <protection locked="0"/>
    </xf>
    <xf numFmtId="49" fontId="27" fillId="2" borderId="18" xfId="34" applyNumberFormat="1" applyFont="1" applyFill="1" applyBorder="1" applyAlignment="1">
      <alignment horizontal="right" vertical="center" wrapText="1"/>
      <protection locked="0"/>
    </xf>
    <xf numFmtId="0" fontId="27" fillId="2" borderId="19" xfId="34" applyFont="1" applyFill="1" applyBorder="1" applyAlignment="1">
      <alignment horizontal="right" vertical="center"/>
      <protection locked="0"/>
    </xf>
    <xf numFmtId="0" fontId="27" fillId="2" borderId="19" xfId="34" applyFont="1" applyFill="1" applyBorder="1" applyAlignment="1">
      <alignment vertical="center"/>
      <protection locked="0"/>
    </xf>
    <xf numFmtId="0" fontId="27" fillId="2" borderId="19" xfId="34" applyFont="1" applyFill="1" applyBorder="1" applyAlignment="1">
      <alignment vertical="top"/>
      <protection locked="0"/>
    </xf>
    <xf numFmtId="49" fontId="27" fillId="2" borderId="13" xfId="34" applyNumberFormat="1" applyFont="1" applyFill="1" applyBorder="1" applyAlignment="1">
      <alignment horizontal="right" vertical="center" wrapText="1"/>
      <protection locked="0"/>
    </xf>
    <xf numFmtId="0" fontId="17" fillId="2" borderId="14" xfId="34" applyFont="1" applyFill="1" applyBorder="1" applyAlignment="1">
      <alignment horizontal="right" vertical="top"/>
      <protection locked="0"/>
    </xf>
    <xf numFmtId="0" fontId="17" fillId="2" borderId="14" xfId="34" applyFont="1" applyFill="1" applyBorder="1" applyAlignment="1">
      <alignment vertical="top"/>
      <protection locked="0"/>
    </xf>
    <xf numFmtId="0" fontId="47" fillId="0" borderId="28" xfId="0" applyFont="1" applyBorder="1" applyAlignment="1" applyProtection="1">
      <alignment horizontal="justify" vertical="top"/>
      <protection locked="0"/>
    </xf>
    <xf numFmtId="0" fontId="47" fillId="0" borderId="0" xfId="0" applyFont="1" applyAlignment="1" applyProtection="1">
      <alignment horizontal="justify" vertical="top"/>
      <protection locked="0"/>
    </xf>
    <xf numFmtId="0" fontId="47" fillId="0" borderId="29" xfId="0" applyFont="1" applyBorder="1" applyAlignment="1" applyProtection="1">
      <alignment horizontal="justify" vertical="top"/>
      <protection locked="0"/>
    </xf>
    <xf numFmtId="0" fontId="47" fillId="0" borderId="28" xfId="0" applyFont="1" applyBorder="1" applyAlignment="1" applyProtection="1">
      <alignment horizontal="justify" vertical="top" wrapText="1"/>
      <protection locked="0"/>
    </xf>
    <xf numFmtId="0" fontId="47" fillId="0" borderId="0" xfId="0" applyFont="1" applyAlignment="1" applyProtection="1">
      <alignment horizontal="justify" vertical="top" wrapText="1"/>
      <protection locked="0"/>
    </xf>
    <xf numFmtId="0" fontId="47" fillId="0" borderId="29" xfId="0" applyFont="1" applyBorder="1" applyAlignment="1" applyProtection="1">
      <alignment horizontal="justify" vertical="top" wrapText="1"/>
      <protection locked="0"/>
    </xf>
    <xf numFmtId="0" fontId="47" fillId="0" borderId="30" xfId="0" applyFont="1" applyBorder="1" applyAlignment="1" applyProtection="1">
      <alignment horizontal="justify" vertical="top"/>
      <protection locked="0"/>
    </xf>
    <xf numFmtId="0" fontId="47" fillId="0" borderId="8" xfId="0" applyFont="1" applyBorder="1" applyAlignment="1" applyProtection="1">
      <alignment horizontal="justify" vertical="top"/>
      <protection locked="0"/>
    </xf>
    <xf numFmtId="0" fontId="47" fillId="0" borderId="31" xfId="0" applyFont="1" applyBorder="1" applyAlignment="1" applyProtection="1">
      <alignment horizontal="justify" vertical="top"/>
      <protection locked="0"/>
    </xf>
  </cellXfs>
  <cellStyles count="36">
    <cellStyle name="Euro" xfId="7" xr:uid="{00000000-0005-0000-0000-000000000000}"/>
    <cellStyle name="Euro 10" xfId="13" xr:uid="{00000000-0005-0000-0000-000001000000}"/>
    <cellStyle name="Euro 2" xfId="19" xr:uid="{00000000-0005-0000-0000-000002000000}"/>
    <cellStyle name="Euro_Estimation PRO - CARIGNAN (06-05-04)" xfId="6" xr:uid="{00000000-0005-0000-0000-000003000000}"/>
    <cellStyle name="Milliers 2" xfId="32" xr:uid="{00000000-0005-0000-0000-000004000000}"/>
    <cellStyle name="Milliers 3" xfId="33" xr:uid="{00000000-0005-0000-0000-000005000000}"/>
    <cellStyle name="Normal" xfId="0" builtinId="0"/>
    <cellStyle name="Normal 10" xfId="17" xr:uid="{00000000-0005-0000-0000-000007000000}"/>
    <cellStyle name="Normal 11" xfId="30" xr:uid="{00000000-0005-0000-0000-000008000000}"/>
    <cellStyle name="Normal 12" xfId="31" xr:uid="{00000000-0005-0000-0000-000009000000}"/>
    <cellStyle name="Normal 13" xfId="34" xr:uid="{574A2F70-0730-4E7F-878C-DC407CD88AC1}"/>
    <cellStyle name="Normal 13 2" xfId="35" xr:uid="{F5CC41A9-D8A2-4A5D-9856-A50DFB0A2E6E}"/>
    <cellStyle name="Normal 2" xfId="2" xr:uid="{00000000-0005-0000-0000-00000A000000}"/>
    <cellStyle name="Normal 2 2" xfId="5" xr:uid="{00000000-0005-0000-0000-00000B000000}"/>
    <cellStyle name="Normal 2 2 2" xfId="10" xr:uid="{00000000-0005-0000-0000-00000C000000}"/>
    <cellStyle name="Normal 2 3" xfId="9" xr:uid="{00000000-0005-0000-0000-00000D000000}"/>
    <cellStyle name="Normal 2 4" xfId="18" xr:uid="{00000000-0005-0000-0000-00000E000000}"/>
    <cellStyle name="Normal 3" xfId="3" xr:uid="{00000000-0005-0000-0000-00000F000000}"/>
    <cellStyle name="Normal 3 2" xfId="4" xr:uid="{00000000-0005-0000-0000-000010000000}"/>
    <cellStyle name="Normal 3 2 2" xfId="21" xr:uid="{00000000-0005-0000-0000-000011000000}"/>
    <cellStyle name="Normal 3 2 2 2" xfId="22" xr:uid="{00000000-0005-0000-0000-000012000000}"/>
    <cellStyle name="Normal 3 2 3" xfId="23" xr:uid="{00000000-0005-0000-0000-000013000000}"/>
    <cellStyle name="Normal 3 3" xfId="24" xr:uid="{00000000-0005-0000-0000-000014000000}"/>
    <cellStyle name="Normal 3 3 2" xfId="25" xr:uid="{00000000-0005-0000-0000-000015000000}"/>
    <cellStyle name="Normal 3 4" xfId="26" xr:uid="{00000000-0005-0000-0000-000016000000}"/>
    <cellStyle name="Normal 3 4 2" xfId="27" xr:uid="{00000000-0005-0000-0000-000017000000}"/>
    <cellStyle name="Normal 3 5" xfId="28" xr:uid="{00000000-0005-0000-0000-000018000000}"/>
    <cellStyle name="Normal 3 6" xfId="29" xr:uid="{00000000-0005-0000-0000-000019000000}"/>
    <cellStyle name="Normal 4" xfId="1" xr:uid="{00000000-0005-0000-0000-00001A000000}"/>
    <cellStyle name="Normal 4 2" xfId="12" xr:uid="{00000000-0005-0000-0000-00001B000000}"/>
    <cellStyle name="Normal 5" xfId="8" xr:uid="{00000000-0005-0000-0000-00001C000000}"/>
    <cellStyle name="Normal 6" xfId="15" xr:uid="{00000000-0005-0000-0000-00001D000000}"/>
    <cellStyle name="Normal 7" xfId="20" xr:uid="{00000000-0005-0000-0000-00001E000000}"/>
    <cellStyle name="Normal 8" xfId="14" xr:uid="{00000000-0005-0000-0000-00001F000000}"/>
    <cellStyle name="Normal 9" xfId="16" xr:uid="{00000000-0005-0000-0000-000020000000}"/>
    <cellStyle name="Pourcentage 2" xfId="11" xr:uid="{00000000-0005-0000-0000-000023000000}"/>
  </cellStyles>
  <dxfs count="0"/>
  <tableStyles count="0" defaultTableStyle="TableStyleMedium2" defaultPivotStyle="PivotStyleLight16"/>
  <colors>
    <mruColors>
      <color rgb="FF00FF00"/>
      <color rgb="FFFF6600"/>
      <color rgb="FFA5A5A5"/>
      <color rgb="FF646464"/>
      <color rgb="FFD9D9D9"/>
      <color rgb="FF008000"/>
      <color rgb="FF0000FF"/>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GAUSSEN%20&amp;%20PHUC\2011-10-633%20(Projet%201363%20Cr&#232;che%20CHARLES%20PERRENS)\03%20-%20APD\Volet%20Technique%20&amp;%20Financier%20(TRANSMISSION%20INTERDITE)\Notes%20de%20Calculs%20-%20Plomberie%20EP-EF%20Creche%20Charles%20Perren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09%20-%20UTILITAIRES%20CONCEPTION\DIMENSIONNEMENT\Nouveaux%20Outils\Notes%20de%20Calculs%20-%20Plomberie+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ropbox%20(OVERDRIVE)\17A27-Belvedere-EB1-Guller_Guller\4-PRO\Fichiers_travail\CVP\20180629-EB1-PRO_NdC-EP.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Jean-Michel%20BORNE\Downloads\date-affaire-OVERDRIVE-RECAP_ALIM-phase-lo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RM\01_RM_PRO\04_NDC\Tableur%20fluides%20%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ECS"/>
      <sheetName val="EF-ECS Données"/>
      <sheetName val="EP"/>
      <sheetName val="EP Données"/>
      <sheetName val="EU-EV"/>
      <sheetName val="Mode d'emploi bouclage"/>
      <sheetName val="Dimensionnement bouclage"/>
      <sheetName val="Vérification bouclage"/>
      <sheetName val="EU-EV données"/>
    </sheetNames>
    <sheetDataSet>
      <sheetData sheetId="0"/>
      <sheetData sheetId="1">
        <row r="9">
          <cell r="B9" t="str">
            <v>Bac à Laver</v>
          </cell>
        </row>
        <row r="10">
          <cell r="B10" t="str">
            <v>Baignoire standard (150 L)</v>
          </cell>
        </row>
        <row r="11">
          <cell r="B11" t="str">
            <v>Bidet</v>
          </cell>
        </row>
        <row r="12">
          <cell r="B12" t="str">
            <v>Douche</v>
          </cell>
        </row>
        <row r="13">
          <cell r="B13" t="str">
            <v>Baignoire bébé</v>
          </cell>
        </row>
        <row r="14">
          <cell r="B14" t="str">
            <v>Evier</v>
          </cell>
        </row>
        <row r="15">
          <cell r="B15" t="str">
            <v>Lavabo (EF)</v>
          </cell>
        </row>
        <row r="16">
          <cell r="B16" t="str">
            <v>Lavabo (EC-EF)</v>
          </cell>
        </row>
        <row r="17">
          <cell r="B17" t="str">
            <v>Lavabo collectif 1 jet</v>
          </cell>
        </row>
        <row r="18">
          <cell r="B18" t="str">
            <v>Lavabo collectif 2 jets</v>
          </cell>
        </row>
        <row r="19">
          <cell r="B19" t="str">
            <v>Lavabo collectif 3 jets</v>
          </cell>
        </row>
        <row r="20">
          <cell r="B20" t="str">
            <v>Lavabo collectif 4 jets</v>
          </cell>
        </row>
        <row r="21">
          <cell r="B21" t="str">
            <v>Lave mains (EF)</v>
          </cell>
        </row>
        <row r="22">
          <cell r="B22" t="str">
            <v>Lave mains (EC-EF)</v>
          </cell>
        </row>
        <row r="23">
          <cell r="B23" t="str">
            <v>Lave linge</v>
          </cell>
        </row>
        <row r="24">
          <cell r="B24" t="str">
            <v>Lave vaisselle</v>
          </cell>
        </row>
        <row r="25">
          <cell r="B25" t="str">
            <v>Poste d'eau ou assimilé</v>
          </cell>
        </row>
        <row r="26">
          <cell r="B26" t="str">
            <v>Urinoir avec robinet individuel</v>
          </cell>
        </row>
        <row r="27">
          <cell r="B27" t="str">
            <v>Urinoire à action siphonique</v>
          </cell>
        </row>
        <row r="28">
          <cell r="B28" t="str">
            <v>WC à réservoir de chasse</v>
          </cell>
        </row>
        <row r="29">
          <cell r="B29" t="str">
            <v>WC avec robinet de chasse</v>
          </cell>
        </row>
      </sheetData>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ECS"/>
      <sheetName val="EF-ECS Données"/>
      <sheetName val="EP"/>
      <sheetName val="EP Données"/>
      <sheetName val="EU-EV"/>
      <sheetName val="EU-EV données"/>
      <sheetName val="Mode d'emploi bouclage"/>
      <sheetName val="Dimensionnement bouclage"/>
      <sheetName val="Vérification bouclage"/>
      <sheetName val="Notes de Calculs - Plomberie+3"/>
    </sheetNames>
    <sheetDataSet>
      <sheetData sheetId="0">
        <row r="178">
          <cell r="B178" t="str">
            <v>Collecteur n°1 : Nom du collecteur EF</v>
          </cell>
          <cell r="C178">
            <v>0</v>
          </cell>
          <cell r="D178">
            <v>2</v>
          </cell>
          <cell r="L178" t="str">
            <v>Collecteur n°1: Nom du collecteur EC</v>
          </cell>
          <cell r="M178">
            <v>0</v>
          </cell>
          <cell r="N178">
            <v>2</v>
          </cell>
        </row>
        <row r="179">
          <cell r="B179" t="str">
            <v>Collecteur n°2 : Nom du collecteur EF</v>
          </cell>
          <cell r="C179">
            <v>0</v>
          </cell>
          <cell r="D179">
            <v>2</v>
          </cell>
          <cell r="L179" t="str">
            <v>Collecteur n°2 : Nom du collecteur EC</v>
          </cell>
          <cell r="M179">
            <v>0</v>
          </cell>
          <cell r="N179">
            <v>2</v>
          </cell>
        </row>
        <row r="180">
          <cell r="B180" t="str">
            <v>Collecteur n°3 : Nom du collecteur EF</v>
          </cell>
          <cell r="C180">
            <v>0</v>
          </cell>
          <cell r="D180">
            <v>2</v>
          </cell>
          <cell r="L180" t="str">
            <v>Collecteur n°3 : Nom du collecteur EC</v>
          </cell>
          <cell r="M180">
            <v>0</v>
          </cell>
          <cell r="N180">
            <v>2</v>
          </cell>
        </row>
        <row r="181">
          <cell r="B181" t="str">
            <v>Collecteur n°4 : Nom du collecteur EF</v>
          </cell>
          <cell r="C181">
            <v>0</v>
          </cell>
          <cell r="D181">
            <v>2</v>
          </cell>
          <cell r="L181" t="str">
            <v>Collecteur n°4 : Nom du collecteur EC</v>
          </cell>
          <cell r="M181">
            <v>0</v>
          </cell>
          <cell r="N181">
            <v>2</v>
          </cell>
        </row>
        <row r="182">
          <cell r="B182" t="str">
            <v>Collecteur n°5 : Nom du collecteur EF</v>
          </cell>
          <cell r="C182">
            <v>0</v>
          </cell>
          <cell r="D182">
            <v>2</v>
          </cell>
          <cell r="L182" t="str">
            <v>Collecteur n°5 : Nom du collecteur EC</v>
          </cell>
          <cell r="M182">
            <v>0</v>
          </cell>
          <cell r="N182">
            <v>2</v>
          </cell>
        </row>
        <row r="183">
          <cell r="B183" t="str">
            <v>Collecteur n°6 : Nom du collecteur EF</v>
          </cell>
          <cell r="C183">
            <v>0</v>
          </cell>
          <cell r="D183">
            <v>2</v>
          </cell>
          <cell r="L183" t="str">
            <v>Collecteur n°6 : Nom du collecteur EC</v>
          </cell>
          <cell r="M183">
            <v>0</v>
          </cell>
          <cell r="N183">
            <v>2</v>
          </cell>
        </row>
        <row r="184">
          <cell r="B184" t="str">
            <v>Collecteur n°7 : Nom du collecteur EF</v>
          </cell>
          <cell r="C184">
            <v>0</v>
          </cell>
          <cell r="D184">
            <v>2</v>
          </cell>
          <cell r="L184" t="str">
            <v>Collecteur n°7 : Nom du collecteur EC</v>
          </cell>
          <cell r="M184">
            <v>0</v>
          </cell>
          <cell r="N184">
            <v>2</v>
          </cell>
        </row>
        <row r="185">
          <cell r="B185" t="str">
            <v>Collecteur n°8 : Nom du collecteur EF</v>
          </cell>
          <cell r="C185">
            <v>0</v>
          </cell>
          <cell r="D185">
            <v>2</v>
          </cell>
          <cell r="L185" t="str">
            <v>Collecteur n°8 : Nom du collecteur EC</v>
          </cell>
          <cell r="M185">
            <v>0</v>
          </cell>
          <cell r="N185">
            <v>2</v>
          </cell>
        </row>
        <row r="186">
          <cell r="B186" t="str">
            <v>Collecteur n°9 : Nom du collecteur EF</v>
          </cell>
          <cell r="C186">
            <v>0</v>
          </cell>
          <cell r="D186">
            <v>2</v>
          </cell>
          <cell r="L186" t="str">
            <v>Collecteur n°9 : Nom du collecteur EC</v>
          </cell>
          <cell r="M186">
            <v>0</v>
          </cell>
          <cell r="N186">
            <v>2</v>
          </cell>
        </row>
        <row r="187">
          <cell r="B187" t="str">
            <v>Collecteur n°10 : Nom du collecteur EF</v>
          </cell>
          <cell r="C187">
            <v>0</v>
          </cell>
          <cell r="D187">
            <v>2</v>
          </cell>
          <cell r="L187" t="str">
            <v>Collecteur n°10 : Nom du collecteur EC</v>
          </cell>
          <cell r="M187">
            <v>0</v>
          </cell>
          <cell r="N187">
            <v>2</v>
          </cell>
        </row>
        <row r="188">
          <cell r="B188" t="str">
            <v>Collecteur n°11 : Nom du collecteur EF</v>
          </cell>
          <cell r="C188">
            <v>0</v>
          </cell>
          <cell r="D188">
            <v>2</v>
          </cell>
          <cell r="L188" t="str">
            <v>Collecteur n°11: Nom du collecteur EC</v>
          </cell>
          <cell r="M188">
            <v>0</v>
          </cell>
          <cell r="N188">
            <v>2</v>
          </cell>
        </row>
        <row r="189">
          <cell r="B189" t="str">
            <v>Collecteur n°12 : Nom du collecteur EF</v>
          </cell>
          <cell r="C189">
            <v>0</v>
          </cell>
          <cell r="D189">
            <v>2</v>
          </cell>
          <cell r="L189" t="str">
            <v>Collecteur n°12 : Nom du collecteur EC</v>
          </cell>
          <cell r="M189">
            <v>0</v>
          </cell>
          <cell r="N189">
            <v>2</v>
          </cell>
        </row>
        <row r="190">
          <cell r="B190" t="str">
            <v>Collecteur n°13 : Nom du collecteur EF</v>
          </cell>
          <cell r="C190">
            <v>0</v>
          </cell>
          <cell r="D190">
            <v>2</v>
          </cell>
          <cell r="L190" t="str">
            <v>Collecteur n°13 : Nom du collecteur EC</v>
          </cell>
          <cell r="M190">
            <v>0</v>
          </cell>
          <cell r="N190">
            <v>2</v>
          </cell>
        </row>
        <row r="191">
          <cell r="B191" t="str">
            <v>Collecteur n°14 : Nom du collecteur EF</v>
          </cell>
          <cell r="C191">
            <v>0</v>
          </cell>
          <cell r="D191">
            <v>2</v>
          </cell>
          <cell r="L191" t="str">
            <v>Collecteur n°14 : Nom du collecteur EC</v>
          </cell>
          <cell r="M191">
            <v>0</v>
          </cell>
          <cell r="N191">
            <v>2</v>
          </cell>
        </row>
        <row r="192">
          <cell r="B192" t="str">
            <v>Collecteur n°15 : Nom du collecteur EF</v>
          </cell>
          <cell r="C192">
            <v>0</v>
          </cell>
          <cell r="D192">
            <v>2</v>
          </cell>
          <cell r="L192" t="str">
            <v>Collecteur n°15 : Nom du collecteur EC</v>
          </cell>
          <cell r="M192">
            <v>0</v>
          </cell>
          <cell r="N192">
            <v>2</v>
          </cell>
        </row>
        <row r="193">
          <cell r="B193" t="str">
            <v>Collecteur n°16 : Nom du collecteur EF</v>
          </cell>
          <cell r="C193">
            <v>0</v>
          </cell>
          <cell r="D193">
            <v>2</v>
          </cell>
          <cell r="L193" t="str">
            <v>Collecteur n°16 : Nom du collecteur EC</v>
          </cell>
          <cell r="M193">
            <v>0</v>
          </cell>
          <cell r="N193">
            <v>2</v>
          </cell>
        </row>
        <row r="194">
          <cell r="B194" t="str">
            <v>Collecteur n°17 : Nom du collecteur EF</v>
          </cell>
          <cell r="C194">
            <v>0</v>
          </cell>
          <cell r="D194">
            <v>2</v>
          </cell>
          <cell r="L194" t="str">
            <v>Collecteur n°17 : Nom du collecteur EC</v>
          </cell>
          <cell r="M194">
            <v>0</v>
          </cell>
          <cell r="N194">
            <v>2</v>
          </cell>
        </row>
        <row r="195">
          <cell r="B195" t="str">
            <v>Collecteur n°18 : Nom du collecteur EF</v>
          </cell>
          <cell r="C195">
            <v>0</v>
          </cell>
          <cell r="D195">
            <v>2</v>
          </cell>
          <cell r="L195" t="str">
            <v>Collecteur n°18 : Nom du collecteur EC</v>
          </cell>
          <cell r="M195">
            <v>0</v>
          </cell>
          <cell r="N195">
            <v>2</v>
          </cell>
        </row>
        <row r="196">
          <cell r="B196" t="str">
            <v>Collecteur n°19 : Nom du collecteur EF</v>
          </cell>
          <cell r="C196">
            <v>0</v>
          </cell>
          <cell r="D196">
            <v>2</v>
          </cell>
          <cell r="L196" t="str">
            <v>Collecteur n°19 : Nom du collecteur EC</v>
          </cell>
          <cell r="M196">
            <v>0</v>
          </cell>
          <cell r="N196">
            <v>2</v>
          </cell>
        </row>
        <row r="197">
          <cell r="B197" t="str">
            <v>Collecteur n°20 : Nom du collecteur EF</v>
          </cell>
          <cell r="C197">
            <v>0</v>
          </cell>
          <cell r="D197">
            <v>2</v>
          </cell>
          <cell r="L197" t="str">
            <v>Collecteur n°20 : Nom du collecteur EC</v>
          </cell>
          <cell r="M197">
            <v>0</v>
          </cell>
          <cell r="N197">
            <v>2</v>
          </cell>
        </row>
        <row r="198">
          <cell r="B198" t="str">
            <v>Collecteur n°21 : Nom du collecteur EF</v>
          </cell>
          <cell r="C198">
            <v>0</v>
          </cell>
          <cell r="D198">
            <v>2</v>
          </cell>
          <cell r="L198" t="str">
            <v>Collecteur n°21 : Nom du collecteur EC</v>
          </cell>
          <cell r="M198">
            <v>0</v>
          </cell>
          <cell r="N198">
            <v>2</v>
          </cell>
        </row>
        <row r="199">
          <cell r="B199" t="str">
            <v>Collecteur n°22 : Nom du collecteur EF</v>
          </cell>
          <cell r="C199">
            <v>0</v>
          </cell>
          <cell r="D199">
            <v>2</v>
          </cell>
          <cell r="L199" t="str">
            <v>Collecteur n°22 : Nom du collecteur EC</v>
          </cell>
          <cell r="M199">
            <v>0</v>
          </cell>
          <cell r="N199">
            <v>2</v>
          </cell>
        </row>
        <row r="200">
          <cell r="B200" t="str">
            <v>Collecteur n°23 : Nom du collecteur EF</v>
          </cell>
          <cell r="C200">
            <v>0</v>
          </cell>
          <cell r="D200">
            <v>2</v>
          </cell>
          <cell r="L200" t="str">
            <v>Collecteur n°23 : Nom du collecteur EC</v>
          </cell>
          <cell r="M200">
            <v>0</v>
          </cell>
          <cell r="N200">
            <v>2</v>
          </cell>
        </row>
        <row r="201">
          <cell r="B201" t="str">
            <v>Collecteur n°24 : Nom du collecteur EF</v>
          </cell>
          <cell r="C201">
            <v>0</v>
          </cell>
          <cell r="D201">
            <v>2</v>
          </cell>
          <cell r="L201" t="str">
            <v>Collecteur n°24 : Nom du collecteur EC</v>
          </cell>
          <cell r="M201">
            <v>0</v>
          </cell>
          <cell r="N201">
            <v>2</v>
          </cell>
        </row>
        <row r="202">
          <cell r="B202" t="str">
            <v>Collecteur n°25 : Nom du collecteur EF</v>
          </cell>
          <cell r="C202">
            <v>0</v>
          </cell>
          <cell r="D202">
            <v>2</v>
          </cell>
          <cell r="L202" t="str">
            <v>Collecteur n°25 : Nom du collecteur EC</v>
          </cell>
          <cell r="M202">
            <v>0</v>
          </cell>
          <cell r="N202">
            <v>2</v>
          </cell>
        </row>
        <row r="203">
          <cell r="B203" t="str">
            <v>Collecteur n°26 : Nom du collecteur EF</v>
          </cell>
          <cell r="C203">
            <v>0</v>
          </cell>
          <cell r="D203">
            <v>2</v>
          </cell>
          <cell r="L203" t="str">
            <v>Collecteur n°26 : Nom du collecteur EC</v>
          </cell>
          <cell r="M203">
            <v>0</v>
          </cell>
          <cell r="N203">
            <v>2</v>
          </cell>
        </row>
        <row r="204">
          <cell r="B204" t="str">
            <v>Collecteur n°27 : Nom du collecteur EF</v>
          </cell>
          <cell r="C204">
            <v>10</v>
          </cell>
          <cell r="D204">
            <v>2</v>
          </cell>
          <cell r="L204" t="str">
            <v>Collecteur n°27 : Nom du collecteur EC</v>
          </cell>
          <cell r="M204">
            <v>10</v>
          </cell>
          <cell r="N204">
            <v>2</v>
          </cell>
        </row>
        <row r="205">
          <cell r="B205" t="str">
            <v>Collecteur n°28 : Nom du collecteur EF</v>
          </cell>
          <cell r="C205">
            <v>0</v>
          </cell>
          <cell r="D205">
            <v>2</v>
          </cell>
          <cell r="L205" t="str">
            <v>Collecteur n°28 : Nom du collecteur EC</v>
          </cell>
          <cell r="M205">
            <v>0</v>
          </cell>
          <cell r="N205">
            <v>2</v>
          </cell>
        </row>
        <row r="206">
          <cell r="B206" t="str">
            <v>Collecteur n°29 : Nom du collecteur EF</v>
          </cell>
          <cell r="C206">
            <v>0</v>
          </cell>
          <cell r="D206">
            <v>2</v>
          </cell>
          <cell r="L206" t="str">
            <v>Collecteur n°29 : Nom du collecteur EC</v>
          </cell>
          <cell r="M206">
            <v>0</v>
          </cell>
          <cell r="N206">
            <v>2</v>
          </cell>
        </row>
        <row r="207">
          <cell r="B207" t="str">
            <v>Collecteur n°30 : Nom du collecteur EF</v>
          </cell>
          <cell r="C207">
            <v>0</v>
          </cell>
          <cell r="D207">
            <v>2</v>
          </cell>
          <cell r="L207" t="str">
            <v>Collecteur n°30 : Nom du collecteur EC</v>
          </cell>
          <cell r="M207">
            <v>0</v>
          </cell>
          <cell r="N207">
            <v>2</v>
          </cell>
        </row>
        <row r="208">
          <cell r="B208" t="str">
            <v>Collecteur n°31 : Nom du collecteur EF</v>
          </cell>
          <cell r="C208">
            <v>0</v>
          </cell>
          <cell r="D208">
            <v>2</v>
          </cell>
          <cell r="L208" t="str">
            <v>Collecteur n°31 : Nom du collecteur EC</v>
          </cell>
          <cell r="M208">
            <v>0</v>
          </cell>
          <cell r="N208">
            <v>2</v>
          </cell>
        </row>
        <row r="209">
          <cell r="B209" t="str">
            <v>Collecteur n°32 : Nom du collecteur EF</v>
          </cell>
          <cell r="C209">
            <v>0</v>
          </cell>
          <cell r="D209">
            <v>2</v>
          </cell>
          <cell r="L209" t="str">
            <v>Collecteur n°32 : Nom du collecteur EC</v>
          </cell>
          <cell r="M209">
            <v>0</v>
          </cell>
          <cell r="N209">
            <v>2</v>
          </cell>
        </row>
        <row r="210">
          <cell r="B210" t="str">
            <v>Collecteur n°33 : Nom du collecteur EF</v>
          </cell>
          <cell r="C210">
            <v>0</v>
          </cell>
          <cell r="D210">
            <v>2</v>
          </cell>
          <cell r="L210" t="str">
            <v>Collecteur n°33 : Nom du collecteur EC</v>
          </cell>
          <cell r="M210">
            <v>0</v>
          </cell>
          <cell r="N210">
            <v>2</v>
          </cell>
        </row>
        <row r="211">
          <cell r="B211" t="str">
            <v>Collecteur n°34 : Nom du collecteur EF</v>
          </cell>
          <cell r="C211">
            <v>0</v>
          </cell>
          <cell r="D211">
            <v>2</v>
          </cell>
          <cell r="L211" t="str">
            <v>Collecteur n°34 : Nom du collecteur EC</v>
          </cell>
          <cell r="M211">
            <v>0</v>
          </cell>
          <cell r="N211">
            <v>2</v>
          </cell>
        </row>
        <row r="212">
          <cell r="B212" t="str">
            <v>Collecteur n°35 : Nom du collecteur EF</v>
          </cell>
          <cell r="C212">
            <v>0</v>
          </cell>
          <cell r="D212">
            <v>2</v>
          </cell>
          <cell r="L212" t="str">
            <v>Collecteur n°35 : Nom du collecteur EC</v>
          </cell>
          <cell r="M212">
            <v>0</v>
          </cell>
          <cell r="N212">
            <v>2</v>
          </cell>
        </row>
        <row r="213">
          <cell r="B213" t="str">
            <v>Collecteur n°36 : Nom du collecteur EF</v>
          </cell>
          <cell r="C213">
            <v>0</v>
          </cell>
          <cell r="D213">
            <v>2</v>
          </cell>
          <cell r="L213" t="str">
            <v>Collecteur n°36 : Nom du collecteur EC</v>
          </cell>
          <cell r="M213">
            <v>0</v>
          </cell>
          <cell r="N213">
            <v>2</v>
          </cell>
        </row>
        <row r="214">
          <cell r="B214" t="str">
            <v>Collecteur n°37 : Nom du collecteur EF</v>
          </cell>
          <cell r="C214">
            <v>0</v>
          </cell>
          <cell r="D214">
            <v>2</v>
          </cell>
          <cell r="L214" t="str">
            <v>Collecteur n°37 : Nom du collecteur EC</v>
          </cell>
          <cell r="M214">
            <v>0</v>
          </cell>
          <cell r="N214">
            <v>2</v>
          </cell>
        </row>
        <row r="215">
          <cell r="B215" t="str">
            <v>Collecteur n°38 : Nom du collecteur EF</v>
          </cell>
          <cell r="C215">
            <v>0</v>
          </cell>
          <cell r="D215">
            <v>2</v>
          </cell>
          <cell r="L215" t="str">
            <v>Collecteur n°38 : Nom du collecteur EC</v>
          </cell>
          <cell r="M215">
            <v>0</v>
          </cell>
          <cell r="N215">
            <v>2</v>
          </cell>
        </row>
        <row r="216">
          <cell r="B216" t="str">
            <v>Collecteur n°39 : Nom du collecteur EF</v>
          </cell>
          <cell r="C216">
            <v>0</v>
          </cell>
          <cell r="D216">
            <v>2</v>
          </cell>
          <cell r="L216" t="str">
            <v>Collecteur n°39 : Nom du collecteur EC</v>
          </cell>
          <cell r="M216">
            <v>0</v>
          </cell>
          <cell r="N216">
            <v>2</v>
          </cell>
        </row>
        <row r="217">
          <cell r="B217" t="str">
            <v>Collecteur n°40 : Nom du collecteur EF</v>
          </cell>
          <cell r="C217">
            <v>0</v>
          </cell>
          <cell r="D217">
            <v>2</v>
          </cell>
          <cell r="L217" t="str">
            <v>Collecteur n°40 : Nom du collecteur EC</v>
          </cell>
          <cell r="M217">
            <v>0</v>
          </cell>
          <cell r="N217">
            <v>2</v>
          </cell>
        </row>
        <row r="218">
          <cell r="B218" t="str">
            <v>Collecteur n°41 : Nom du collecteur EF</v>
          </cell>
          <cell r="C218">
            <v>0</v>
          </cell>
          <cell r="D218">
            <v>2</v>
          </cell>
          <cell r="L218" t="str">
            <v>Collecteur n°41 : Nom du collecteur EC</v>
          </cell>
          <cell r="M218">
            <v>0</v>
          </cell>
          <cell r="N218">
            <v>2</v>
          </cell>
        </row>
        <row r="219">
          <cell r="B219" t="str">
            <v>A</v>
          </cell>
          <cell r="C219">
            <v>0</v>
          </cell>
          <cell r="D219">
            <v>0</v>
          </cell>
          <cell r="L219" t="str">
            <v>A</v>
          </cell>
          <cell r="M219" t="e">
            <v>#N/A</v>
          </cell>
          <cell r="N219">
            <v>0</v>
          </cell>
        </row>
        <row r="220">
          <cell r="B220" t="str">
            <v>B</v>
          </cell>
          <cell r="C220">
            <v>0</v>
          </cell>
          <cell r="D220">
            <v>0</v>
          </cell>
          <cell r="L220" t="str">
            <v>B</v>
          </cell>
          <cell r="M220" t="e">
            <v>#N/A</v>
          </cell>
          <cell r="N220">
            <v>0</v>
          </cell>
        </row>
        <row r="221">
          <cell r="B221" t="str">
            <v>C</v>
          </cell>
          <cell r="C221">
            <v>0</v>
          </cell>
          <cell r="D221">
            <v>0</v>
          </cell>
          <cell r="L221" t="str">
            <v>C</v>
          </cell>
          <cell r="M221" t="e">
            <v>#N/A</v>
          </cell>
          <cell r="N221">
            <v>0</v>
          </cell>
        </row>
        <row r="222">
          <cell r="B222" t="str">
            <v>D</v>
          </cell>
          <cell r="C222">
            <v>0</v>
          </cell>
          <cell r="D222">
            <v>0</v>
          </cell>
          <cell r="L222" t="str">
            <v>D</v>
          </cell>
          <cell r="M222" t="e">
            <v>#N/A</v>
          </cell>
          <cell r="N222">
            <v>0</v>
          </cell>
        </row>
        <row r="223">
          <cell r="B223" t="str">
            <v>E</v>
          </cell>
          <cell r="C223">
            <v>0</v>
          </cell>
          <cell r="D223">
            <v>0</v>
          </cell>
          <cell r="L223" t="str">
            <v>E</v>
          </cell>
          <cell r="M223" t="e">
            <v>#N/A</v>
          </cell>
          <cell r="N223">
            <v>0</v>
          </cell>
        </row>
        <row r="224">
          <cell r="B224" t="str">
            <v>F</v>
          </cell>
          <cell r="C224">
            <v>0</v>
          </cell>
          <cell r="D224">
            <v>0</v>
          </cell>
          <cell r="L224" t="str">
            <v>F</v>
          </cell>
          <cell r="M224" t="e">
            <v>#N/A</v>
          </cell>
          <cell r="N224">
            <v>0</v>
          </cell>
        </row>
        <row r="225">
          <cell r="B225" t="str">
            <v>G</v>
          </cell>
          <cell r="C225">
            <v>0</v>
          </cell>
          <cell r="D225">
            <v>0</v>
          </cell>
          <cell r="L225" t="str">
            <v>G</v>
          </cell>
          <cell r="M225" t="e">
            <v>#N/A</v>
          </cell>
          <cell r="N225">
            <v>0</v>
          </cell>
        </row>
        <row r="226">
          <cell r="B226" t="str">
            <v>H</v>
          </cell>
          <cell r="C226">
            <v>0</v>
          </cell>
          <cell r="D226">
            <v>0</v>
          </cell>
          <cell r="L226" t="str">
            <v>H</v>
          </cell>
          <cell r="M226" t="e">
            <v>#N/A</v>
          </cell>
          <cell r="N226">
            <v>0</v>
          </cell>
        </row>
        <row r="227">
          <cell r="B227" t="str">
            <v>I</v>
          </cell>
          <cell r="C227">
            <v>0</v>
          </cell>
          <cell r="D227">
            <v>0</v>
          </cell>
          <cell r="L227" t="str">
            <v>I</v>
          </cell>
          <cell r="M227" t="e">
            <v>#N/A</v>
          </cell>
          <cell r="N227">
            <v>0</v>
          </cell>
        </row>
        <row r="228">
          <cell r="B228" t="str">
            <v>J</v>
          </cell>
          <cell r="C228">
            <v>0</v>
          </cell>
          <cell r="D228">
            <v>0</v>
          </cell>
          <cell r="L228" t="str">
            <v>J</v>
          </cell>
          <cell r="M228" t="e">
            <v>#N/A</v>
          </cell>
          <cell r="N228">
            <v>0</v>
          </cell>
        </row>
        <row r="229">
          <cell r="B229" t="str">
            <v>K</v>
          </cell>
          <cell r="C229">
            <v>0</v>
          </cell>
          <cell r="D229">
            <v>0</v>
          </cell>
          <cell r="L229" t="str">
            <v>K</v>
          </cell>
          <cell r="M229" t="e">
            <v>#N/A</v>
          </cell>
          <cell r="N229">
            <v>0</v>
          </cell>
        </row>
        <row r="230">
          <cell r="B230" t="str">
            <v>L</v>
          </cell>
          <cell r="C230">
            <v>0</v>
          </cell>
          <cell r="D230">
            <v>0</v>
          </cell>
          <cell r="L230" t="str">
            <v>L</v>
          </cell>
          <cell r="M230" t="e">
            <v>#N/A</v>
          </cell>
          <cell r="N230">
            <v>0</v>
          </cell>
        </row>
        <row r="231">
          <cell r="B231" t="str">
            <v>M</v>
          </cell>
          <cell r="C231">
            <v>0</v>
          </cell>
          <cell r="D231">
            <v>0</v>
          </cell>
          <cell r="L231" t="str">
            <v>M</v>
          </cell>
          <cell r="M231" t="e">
            <v>#N/A</v>
          </cell>
          <cell r="N231">
            <v>0</v>
          </cell>
        </row>
        <row r="232">
          <cell r="B232" t="str">
            <v>N</v>
          </cell>
          <cell r="C232">
            <v>0</v>
          </cell>
          <cell r="D232">
            <v>0</v>
          </cell>
          <cell r="L232" t="str">
            <v>N</v>
          </cell>
          <cell r="M232" t="e">
            <v>#N/A</v>
          </cell>
          <cell r="N232">
            <v>0</v>
          </cell>
        </row>
        <row r="233">
          <cell r="B233" t="str">
            <v>O</v>
          </cell>
          <cell r="C233">
            <v>0</v>
          </cell>
          <cell r="D233">
            <v>0</v>
          </cell>
          <cell r="L233" t="str">
            <v>O</v>
          </cell>
          <cell r="M233" t="e">
            <v>#N/A</v>
          </cell>
          <cell r="N233">
            <v>0</v>
          </cell>
        </row>
        <row r="234">
          <cell r="B234" t="str">
            <v>P</v>
          </cell>
          <cell r="C234">
            <v>0</v>
          </cell>
          <cell r="D234">
            <v>0</v>
          </cell>
          <cell r="L234" t="str">
            <v>P</v>
          </cell>
          <cell r="M234" t="e">
            <v>#N/A</v>
          </cell>
          <cell r="N234">
            <v>0</v>
          </cell>
        </row>
        <row r="235">
          <cell r="B235" t="str">
            <v>Q</v>
          </cell>
          <cell r="C235">
            <v>0</v>
          </cell>
          <cell r="D235">
            <v>0</v>
          </cell>
          <cell r="L235" t="str">
            <v>Q</v>
          </cell>
          <cell r="M235" t="e">
            <v>#N/A</v>
          </cell>
          <cell r="N235">
            <v>0</v>
          </cell>
        </row>
        <row r="236">
          <cell r="B236" t="str">
            <v>R</v>
          </cell>
          <cell r="C236">
            <v>0</v>
          </cell>
          <cell r="D236">
            <v>0</v>
          </cell>
          <cell r="L236" t="str">
            <v>R</v>
          </cell>
          <cell r="M236" t="e">
            <v>#N/A</v>
          </cell>
          <cell r="N236">
            <v>0</v>
          </cell>
        </row>
        <row r="237">
          <cell r="B237" t="str">
            <v>S</v>
          </cell>
          <cell r="C237">
            <v>0</v>
          </cell>
          <cell r="D237">
            <v>0</v>
          </cell>
          <cell r="L237" t="str">
            <v>S</v>
          </cell>
          <cell r="M237" t="e">
            <v>#N/A</v>
          </cell>
          <cell r="N237">
            <v>0</v>
          </cell>
        </row>
        <row r="238">
          <cell r="B238" t="str">
            <v>T</v>
          </cell>
          <cell r="C238">
            <v>0</v>
          </cell>
          <cell r="D238">
            <v>0</v>
          </cell>
          <cell r="L238" t="str">
            <v>T</v>
          </cell>
          <cell r="M238" t="e">
            <v>#N/A</v>
          </cell>
          <cell r="N238">
            <v>0</v>
          </cell>
        </row>
        <row r="239">
          <cell r="B239" t="str">
            <v>U</v>
          </cell>
          <cell r="C239">
            <v>0</v>
          </cell>
          <cell r="D239">
            <v>0</v>
          </cell>
          <cell r="L239" t="str">
            <v>U</v>
          </cell>
          <cell r="M239" t="e">
            <v>#N/A</v>
          </cell>
          <cell r="N239">
            <v>0</v>
          </cell>
        </row>
        <row r="240">
          <cell r="B240" t="str">
            <v>V</v>
          </cell>
          <cell r="C240">
            <v>0</v>
          </cell>
          <cell r="D240">
            <v>0</v>
          </cell>
          <cell r="L240" t="str">
            <v>V</v>
          </cell>
          <cell r="M240" t="e">
            <v>#N/A</v>
          </cell>
          <cell r="N240">
            <v>0</v>
          </cell>
        </row>
        <row r="241">
          <cell r="B241" t="str">
            <v>W</v>
          </cell>
          <cell r="C241">
            <v>0</v>
          </cell>
          <cell r="D241">
            <v>0</v>
          </cell>
          <cell r="L241" t="str">
            <v>W</v>
          </cell>
          <cell r="M241" t="e">
            <v>#N/A</v>
          </cell>
          <cell r="N241">
            <v>0</v>
          </cell>
        </row>
        <row r="242">
          <cell r="B242" t="str">
            <v>X</v>
          </cell>
          <cell r="C242">
            <v>0</v>
          </cell>
          <cell r="D242">
            <v>0</v>
          </cell>
          <cell r="L242" t="str">
            <v>X</v>
          </cell>
          <cell r="M242" t="e">
            <v>#N/A</v>
          </cell>
          <cell r="N242">
            <v>0</v>
          </cell>
        </row>
        <row r="243">
          <cell r="B243" t="str">
            <v>Y</v>
          </cell>
          <cell r="C243">
            <v>0</v>
          </cell>
          <cell r="D243">
            <v>0</v>
          </cell>
          <cell r="L243" t="str">
            <v>Y</v>
          </cell>
          <cell r="M243" t="e">
            <v>#N/A</v>
          </cell>
          <cell r="N243">
            <v>0</v>
          </cell>
        </row>
        <row r="244">
          <cell r="B244" t="str">
            <v>Z</v>
          </cell>
          <cell r="C244">
            <v>0</v>
          </cell>
          <cell r="D244">
            <v>0</v>
          </cell>
          <cell r="L244" t="str">
            <v>Z</v>
          </cell>
          <cell r="M244" t="e">
            <v>#N/A</v>
          </cell>
          <cell r="N244">
            <v>0</v>
          </cell>
        </row>
        <row r="245">
          <cell r="B245" t="str">
            <v>AA</v>
          </cell>
          <cell r="C245">
            <v>0</v>
          </cell>
          <cell r="D245">
            <v>0</v>
          </cell>
          <cell r="L245" t="str">
            <v>AA</v>
          </cell>
          <cell r="M245" t="e">
            <v>#N/A</v>
          </cell>
          <cell r="N245">
            <v>0</v>
          </cell>
        </row>
        <row r="246">
          <cell r="B246" t="str">
            <v>AB</v>
          </cell>
          <cell r="C246">
            <v>0</v>
          </cell>
          <cell r="D246">
            <v>0</v>
          </cell>
          <cell r="L246" t="str">
            <v>AB</v>
          </cell>
          <cell r="M246" t="e">
            <v>#N/A</v>
          </cell>
          <cell r="N246">
            <v>0</v>
          </cell>
        </row>
        <row r="247">
          <cell r="B247" t="str">
            <v>AC</v>
          </cell>
          <cell r="C247">
            <v>0</v>
          </cell>
          <cell r="D247">
            <v>0</v>
          </cell>
          <cell r="L247" t="str">
            <v>AC</v>
          </cell>
          <cell r="M247" t="e">
            <v>#N/A</v>
          </cell>
          <cell r="N247">
            <v>0</v>
          </cell>
        </row>
        <row r="248">
          <cell r="B248" t="str">
            <v>AD</v>
          </cell>
          <cell r="C248">
            <v>0</v>
          </cell>
          <cell r="D248">
            <v>0</v>
          </cell>
          <cell r="L248" t="str">
            <v>AD</v>
          </cell>
          <cell r="M248" t="e">
            <v>#N/A</v>
          </cell>
          <cell r="N248">
            <v>0</v>
          </cell>
        </row>
        <row r="249">
          <cell r="B249" t="str">
            <v>AE</v>
          </cell>
          <cell r="C249">
            <v>0</v>
          </cell>
          <cell r="D249">
            <v>0</v>
          </cell>
          <cell r="L249" t="str">
            <v>AE</v>
          </cell>
          <cell r="M249" t="e">
            <v>#N/A</v>
          </cell>
          <cell r="N249">
            <v>0</v>
          </cell>
        </row>
        <row r="250">
          <cell r="B250" t="str">
            <v>AF</v>
          </cell>
          <cell r="C250">
            <v>0</v>
          </cell>
          <cell r="D250">
            <v>0</v>
          </cell>
          <cell r="L250" t="str">
            <v>AF</v>
          </cell>
          <cell r="M250" t="e">
            <v>#N/A</v>
          </cell>
          <cell r="N250">
            <v>0</v>
          </cell>
        </row>
        <row r="251">
          <cell r="B251" t="str">
            <v>AG</v>
          </cell>
          <cell r="C251">
            <v>0</v>
          </cell>
          <cell r="D251">
            <v>0</v>
          </cell>
          <cell r="L251" t="str">
            <v>AG</v>
          </cell>
          <cell r="M251" t="e">
            <v>#N/A</v>
          </cell>
          <cell r="N251">
            <v>0</v>
          </cell>
        </row>
        <row r="252">
          <cell r="B252" t="str">
            <v>AH</v>
          </cell>
          <cell r="C252">
            <v>0</v>
          </cell>
          <cell r="D252">
            <v>0</v>
          </cell>
          <cell r="L252" t="str">
            <v>AH</v>
          </cell>
          <cell r="M252" t="e">
            <v>#N/A</v>
          </cell>
          <cell r="N252">
            <v>0</v>
          </cell>
        </row>
        <row r="253">
          <cell r="B253" t="str">
            <v>AI</v>
          </cell>
          <cell r="C253">
            <v>0</v>
          </cell>
          <cell r="D253">
            <v>0</v>
          </cell>
          <cell r="L253" t="str">
            <v>AI</v>
          </cell>
          <cell r="M253" t="e">
            <v>#N/A</v>
          </cell>
          <cell r="N253">
            <v>0</v>
          </cell>
        </row>
        <row r="254">
          <cell r="B254" t="str">
            <v>AJ</v>
          </cell>
          <cell r="C254">
            <v>0</v>
          </cell>
          <cell r="D254">
            <v>0</v>
          </cell>
          <cell r="L254" t="str">
            <v>AJ</v>
          </cell>
          <cell r="M254" t="e">
            <v>#N/A</v>
          </cell>
          <cell r="N254">
            <v>0</v>
          </cell>
        </row>
        <row r="255">
          <cell r="B255" t="str">
            <v>AK</v>
          </cell>
          <cell r="C255">
            <v>0</v>
          </cell>
          <cell r="D255">
            <v>0</v>
          </cell>
          <cell r="L255" t="str">
            <v>AK</v>
          </cell>
          <cell r="M255" t="e">
            <v>#N/A</v>
          </cell>
          <cell r="N255">
            <v>0</v>
          </cell>
        </row>
        <row r="256">
          <cell r="B256" t="str">
            <v>AL</v>
          </cell>
          <cell r="C256">
            <v>0</v>
          </cell>
          <cell r="D256">
            <v>0</v>
          </cell>
          <cell r="L256" t="str">
            <v>AL</v>
          </cell>
          <cell r="M256" t="e">
            <v>#N/A</v>
          </cell>
          <cell r="N256">
            <v>0</v>
          </cell>
        </row>
        <row r="257">
          <cell r="B257" t="str">
            <v>AM</v>
          </cell>
          <cell r="C257">
            <v>0</v>
          </cell>
          <cell r="D257">
            <v>0</v>
          </cell>
          <cell r="L257" t="str">
            <v>AM</v>
          </cell>
          <cell r="M257" t="e">
            <v>#N/A</v>
          </cell>
          <cell r="N257">
            <v>0</v>
          </cell>
        </row>
        <row r="258">
          <cell r="B258" t="str">
            <v>AN</v>
          </cell>
          <cell r="C258">
            <v>0</v>
          </cell>
          <cell r="D258">
            <v>0</v>
          </cell>
          <cell r="L258" t="str">
            <v>AN</v>
          </cell>
          <cell r="M258" t="e">
            <v>#N/A</v>
          </cell>
          <cell r="N258">
            <v>0</v>
          </cell>
        </row>
        <row r="259">
          <cell r="B259" t="str">
            <v>AO</v>
          </cell>
          <cell r="C259">
            <v>0</v>
          </cell>
          <cell r="D259">
            <v>0</v>
          </cell>
          <cell r="L259" t="str">
            <v>AO</v>
          </cell>
          <cell r="M259" t="e">
            <v>#N/A</v>
          </cell>
          <cell r="N259">
            <v>0</v>
          </cell>
        </row>
        <row r="260">
          <cell r="B260" t="str">
            <v>AP</v>
          </cell>
          <cell r="C260">
            <v>0</v>
          </cell>
          <cell r="D260">
            <v>0</v>
          </cell>
          <cell r="L260" t="str">
            <v>AP</v>
          </cell>
          <cell r="M260" t="e">
            <v>#N/A</v>
          </cell>
          <cell r="N260">
            <v>0</v>
          </cell>
        </row>
        <row r="261">
          <cell r="B261" t="str">
            <v>AQ</v>
          </cell>
          <cell r="C261">
            <v>0</v>
          </cell>
          <cell r="D261">
            <v>0</v>
          </cell>
          <cell r="L261" t="str">
            <v>AQ</v>
          </cell>
          <cell r="M261" t="e">
            <v>#N/A</v>
          </cell>
          <cell r="N261">
            <v>0</v>
          </cell>
        </row>
        <row r="262">
          <cell r="B262" t="str">
            <v>AR</v>
          </cell>
          <cell r="C262">
            <v>0</v>
          </cell>
          <cell r="D262">
            <v>0</v>
          </cell>
          <cell r="L262" t="str">
            <v>AR</v>
          </cell>
          <cell r="M262" t="e">
            <v>#N/A</v>
          </cell>
          <cell r="N262">
            <v>0</v>
          </cell>
        </row>
        <row r="263">
          <cell r="B263" t="str">
            <v>AS</v>
          </cell>
          <cell r="C263">
            <v>0</v>
          </cell>
          <cell r="D263">
            <v>0</v>
          </cell>
          <cell r="L263" t="str">
            <v>AS</v>
          </cell>
          <cell r="M263" t="e">
            <v>#N/A</v>
          </cell>
          <cell r="N263">
            <v>0</v>
          </cell>
        </row>
        <row r="264">
          <cell r="B264" t="str">
            <v>AT</v>
          </cell>
          <cell r="C264">
            <v>0</v>
          </cell>
          <cell r="D264">
            <v>0</v>
          </cell>
          <cell r="L264" t="str">
            <v>AT</v>
          </cell>
          <cell r="M264" t="e">
            <v>#N/A</v>
          </cell>
          <cell r="N264">
            <v>0</v>
          </cell>
        </row>
        <row r="265">
          <cell r="B265" t="str">
            <v>AU</v>
          </cell>
          <cell r="C265">
            <v>0</v>
          </cell>
          <cell r="D265">
            <v>0</v>
          </cell>
          <cell r="L265" t="str">
            <v>AU</v>
          </cell>
          <cell r="M265" t="e">
            <v>#N/A</v>
          </cell>
          <cell r="N265">
            <v>0</v>
          </cell>
        </row>
        <row r="266">
          <cell r="B266" t="str">
            <v>AV</v>
          </cell>
          <cell r="C266">
            <v>0</v>
          </cell>
          <cell r="D266">
            <v>0</v>
          </cell>
          <cell r="L266" t="str">
            <v>AV</v>
          </cell>
          <cell r="M266" t="e">
            <v>#N/A</v>
          </cell>
          <cell r="N266">
            <v>0</v>
          </cell>
        </row>
        <row r="267">
          <cell r="B267" t="str">
            <v>AW</v>
          </cell>
          <cell r="C267">
            <v>0</v>
          </cell>
          <cell r="D267">
            <v>0</v>
          </cell>
          <cell r="L267" t="str">
            <v>AW</v>
          </cell>
          <cell r="M267" t="e">
            <v>#N/A</v>
          </cell>
          <cell r="N267">
            <v>0</v>
          </cell>
        </row>
        <row r="268">
          <cell r="B268" t="str">
            <v>AX</v>
          </cell>
          <cell r="C268">
            <v>0</v>
          </cell>
          <cell r="D268">
            <v>0</v>
          </cell>
          <cell r="L268" t="str">
            <v>AX</v>
          </cell>
          <cell r="M268" t="e">
            <v>#N/A</v>
          </cell>
          <cell r="N268">
            <v>0</v>
          </cell>
        </row>
        <row r="269">
          <cell r="B269" t="str">
            <v>AY</v>
          </cell>
          <cell r="C269">
            <v>0</v>
          </cell>
          <cell r="D269">
            <v>0</v>
          </cell>
          <cell r="L269" t="str">
            <v>AY</v>
          </cell>
          <cell r="M269" t="e">
            <v>#N/A</v>
          </cell>
          <cell r="N269">
            <v>0</v>
          </cell>
        </row>
        <row r="270">
          <cell r="B270" t="str">
            <v>AZ</v>
          </cell>
          <cell r="C270">
            <v>0</v>
          </cell>
          <cell r="D270">
            <v>0</v>
          </cell>
          <cell r="L270" t="str">
            <v>AZ</v>
          </cell>
          <cell r="M270" t="e">
            <v>#N/A</v>
          </cell>
          <cell r="N270">
            <v>0</v>
          </cell>
        </row>
        <row r="271">
          <cell r="B271" t="str">
            <v>BA</v>
          </cell>
          <cell r="C271">
            <v>0</v>
          </cell>
          <cell r="D271">
            <v>0</v>
          </cell>
          <cell r="L271" t="str">
            <v>BA</v>
          </cell>
          <cell r="M271" t="e">
            <v>#N/A</v>
          </cell>
          <cell r="N271">
            <v>0</v>
          </cell>
        </row>
        <row r="272">
          <cell r="B272" t="str">
            <v>BB</v>
          </cell>
          <cell r="C272">
            <v>0</v>
          </cell>
          <cell r="D272">
            <v>0</v>
          </cell>
          <cell r="L272" t="str">
            <v>BB</v>
          </cell>
          <cell r="M272" t="e">
            <v>#N/A</v>
          </cell>
          <cell r="N272">
            <v>0</v>
          </cell>
        </row>
        <row r="273">
          <cell r="B273" t="str">
            <v>BC</v>
          </cell>
          <cell r="C273">
            <v>0</v>
          </cell>
          <cell r="D273">
            <v>0</v>
          </cell>
          <cell r="L273" t="str">
            <v>BC</v>
          </cell>
          <cell r="M273" t="e">
            <v>#N/A</v>
          </cell>
          <cell r="N273">
            <v>0</v>
          </cell>
        </row>
        <row r="274">
          <cell r="B274" t="str">
            <v>BD</v>
          </cell>
          <cell r="C274">
            <v>0</v>
          </cell>
          <cell r="D274">
            <v>0</v>
          </cell>
          <cell r="L274" t="str">
            <v>BD</v>
          </cell>
          <cell r="M274" t="e">
            <v>#N/A</v>
          </cell>
          <cell r="N274">
            <v>0</v>
          </cell>
        </row>
        <row r="275">
          <cell r="B275" t="str">
            <v>BE</v>
          </cell>
          <cell r="C275">
            <v>0</v>
          </cell>
          <cell r="D275">
            <v>0</v>
          </cell>
          <cell r="L275" t="str">
            <v>BE</v>
          </cell>
          <cell r="M275" t="e">
            <v>#N/A</v>
          </cell>
          <cell r="N275">
            <v>0</v>
          </cell>
        </row>
        <row r="276">
          <cell r="B276" t="str">
            <v>BF</v>
          </cell>
          <cell r="C276">
            <v>0</v>
          </cell>
          <cell r="D276">
            <v>0</v>
          </cell>
          <cell r="L276" t="str">
            <v>BF</v>
          </cell>
          <cell r="M276" t="e">
            <v>#N/A</v>
          </cell>
          <cell r="N276">
            <v>0</v>
          </cell>
        </row>
        <row r="277">
          <cell r="B277" t="str">
            <v>BG</v>
          </cell>
          <cell r="C277">
            <v>0</v>
          </cell>
          <cell r="D277">
            <v>0</v>
          </cell>
          <cell r="L277" t="str">
            <v>BG</v>
          </cell>
          <cell r="M277" t="e">
            <v>#N/A</v>
          </cell>
          <cell r="N277">
            <v>0</v>
          </cell>
        </row>
        <row r="278">
          <cell r="B278" t="str">
            <v>BH</v>
          </cell>
          <cell r="C278">
            <v>0</v>
          </cell>
          <cell r="D278">
            <v>0</v>
          </cell>
          <cell r="L278" t="str">
            <v>BH</v>
          </cell>
          <cell r="M278" t="e">
            <v>#N/A</v>
          </cell>
          <cell r="N278">
            <v>0</v>
          </cell>
        </row>
        <row r="279">
          <cell r="B279" t="str">
            <v>BI</v>
          </cell>
          <cell r="C279">
            <v>0</v>
          </cell>
          <cell r="D279">
            <v>0</v>
          </cell>
          <cell r="L279" t="str">
            <v>BI</v>
          </cell>
          <cell r="M279" t="e">
            <v>#N/A</v>
          </cell>
          <cell r="N279">
            <v>0</v>
          </cell>
        </row>
        <row r="280">
          <cell r="B280" t="str">
            <v>BJ</v>
          </cell>
          <cell r="C280">
            <v>0</v>
          </cell>
          <cell r="D280">
            <v>0</v>
          </cell>
          <cell r="L280" t="str">
            <v>BJ</v>
          </cell>
          <cell r="M280" t="e">
            <v>#N/A</v>
          </cell>
          <cell r="N280">
            <v>0</v>
          </cell>
        </row>
        <row r="281">
          <cell r="B281" t="str">
            <v>BK</v>
          </cell>
          <cell r="C281">
            <v>0</v>
          </cell>
          <cell r="D281">
            <v>0</v>
          </cell>
          <cell r="L281" t="str">
            <v>BK</v>
          </cell>
          <cell r="M281" t="e">
            <v>#N/A</v>
          </cell>
          <cell r="N281">
            <v>0</v>
          </cell>
        </row>
        <row r="282">
          <cell r="B282" t="str">
            <v>BL</v>
          </cell>
          <cell r="C282">
            <v>0</v>
          </cell>
          <cell r="D282">
            <v>0</v>
          </cell>
          <cell r="L282" t="str">
            <v>BL</v>
          </cell>
          <cell r="M282" t="e">
            <v>#N/A</v>
          </cell>
          <cell r="N282">
            <v>0</v>
          </cell>
        </row>
        <row r="283">
          <cell r="B283" t="str">
            <v>BM</v>
          </cell>
          <cell r="C283">
            <v>0</v>
          </cell>
          <cell r="D283">
            <v>0</v>
          </cell>
          <cell r="L283" t="str">
            <v>BM</v>
          </cell>
          <cell r="M283" t="e">
            <v>#N/A</v>
          </cell>
          <cell r="N283">
            <v>0</v>
          </cell>
        </row>
        <row r="284">
          <cell r="B284" t="str">
            <v>BN</v>
          </cell>
          <cell r="C284">
            <v>0</v>
          </cell>
          <cell r="D284">
            <v>0</v>
          </cell>
          <cell r="L284" t="str">
            <v>BN</v>
          </cell>
          <cell r="M284" t="e">
            <v>#N/A</v>
          </cell>
          <cell r="N284">
            <v>0</v>
          </cell>
        </row>
        <row r="285">
          <cell r="B285" t="str">
            <v>BO</v>
          </cell>
          <cell r="C285">
            <v>0</v>
          </cell>
          <cell r="D285">
            <v>0</v>
          </cell>
          <cell r="L285" t="str">
            <v>BO</v>
          </cell>
          <cell r="M285" t="e">
            <v>#N/A</v>
          </cell>
          <cell r="N285">
            <v>0</v>
          </cell>
        </row>
        <row r="286">
          <cell r="B286" t="str">
            <v>BP</v>
          </cell>
          <cell r="C286">
            <v>0</v>
          </cell>
          <cell r="D286">
            <v>0</v>
          </cell>
          <cell r="L286" t="str">
            <v>BP</v>
          </cell>
          <cell r="M286" t="e">
            <v>#N/A</v>
          </cell>
          <cell r="N286">
            <v>0</v>
          </cell>
        </row>
        <row r="287">
          <cell r="B287" t="str">
            <v>BQ</v>
          </cell>
          <cell r="C287">
            <v>0</v>
          </cell>
          <cell r="D287">
            <v>0</v>
          </cell>
          <cell r="L287" t="str">
            <v>BQ</v>
          </cell>
          <cell r="M287" t="e">
            <v>#N/A</v>
          </cell>
          <cell r="N287">
            <v>0</v>
          </cell>
        </row>
        <row r="288">
          <cell r="B288" t="str">
            <v>BR</v>
          </cell>
          <cell r="C288">
            <v>0</v>
          </cell>
          <cell r="D288">
            <v>0</v>
          </cell>
          <cell r="L288" t="str">
            <v>BR</v>
          </cell>
          <cell r="M288" t="e">
            <v>#N/A</v>
          </cell>
          <cell r="N288">
            <v>0</v>
          </cell>
        </row>
        <row r="289">
          <cell r="B289" t="str">
            <v>BS</v>
          </cell>
          <cell r="C289">
            <v>0</v>
          </cell>
          <cell r="D289">
            <v>0</v>
          </cell>
          <cell r="L289" t="str">
            <v>BS</v>
          </cell>
          <cell r="M289" t="e">
            <v>#N/A</v>
          </cell>
          <cell r="N289">
            <v>0</v>
          </cell>
        </row>
        <row r="290">
          <cell r="B290" t="str">
            <v>BT</v>
          </cell>
          <cell r="C290">
            <v>0</v>
          </cell>
          <cell r="D290">
            <v>0</v>
          </cell>
          <cell r="L290" t="str">
            <v>BT</v>
          </cell>
          <cell r="M290" t="e">
            <v>#N/A</v>
          </cell>
          <cell r="N290">
            <v>0</v>
          </cell>
        </row>
        <row r="291">
          <cell r="B291" t="str">
            <v>BU</v>
          </cell>
          <cell r="C291">
            <v>0</v>
          </cell>
          <cell r="D291">
            <v>0</v>
          </cell>
          <cell r="L291" t="str">
            <v>BU</v>
          </cell>
          <cell r="M291" t="e">
            <v>#N/A</v>
          </cell>
          <cell r="N291">
            <v>0</v>
          </cell>
        </row>
        <row r="292">
          <cell r="B292" t="str">
            <v>BV</v>
          </cell>
          <cell r="C292">
            <v>0</v>
          </cell>
          <cell r="D292">
            <v>0</v>
          </cell>
          <cell r="L292" t="str">
            <v>BV</v>
          </cell>
          <cell r="M292" t="e">
            <v>#N/A</v>
          </cell>
          <cell r="N292">
            <v>0</v>
          </cell>
        </row>
        <row r="293">
          <cell r="B293" t="str">
            <v>BW</v>
          </cell>
          <cell r="C293">
            <v>0</v>
          </cell>
          <cell r="D293">
            <v>0</v>
          </cell>
          <cell r="L293" t="str">
            <v>BW</v>
          </cell>
          <cell r="M293" t="e">
            <v>#N/A</v>
          </cell>
          <cell r="N293">
            <v>0</v>
          </cell>
        </row>
        <row r="294">
          <cell r="B294" t="str">
            <v>BX</v>
          </cell>
          <cell r="C294">
            <v>0</v>
          </cell>
          <cell r="D294">
            <v>0</v>
          </cell>
          <cell r="L294" t="str">
            <v>BX</v>
          </cell>
          <cell r="M294" t="e">
            <v>#N/A</v>
          </cell>
          <cell r="N294">
            <v>0</v>
          </cell>
        </row>
        <row r="295">
          <cell r="B295" t="str">
            <v>BY</v>
          </cell>
          <cell r="C295">
            <v>0</v>
          </cell>
          <cell r="D295">
            <v>0</v>
          </cell>
          <cell r="L295" t="str">
            <v>BY</v>
          </cell>
          <cell r="M295" t="e">
            <v>#N/A</v>
          </cell>
          <cell r="N295">
            <v>0</v>
          </cell>
        </row>
        <row r="296">
          <cell r="B296" t="str">
            <v>BZ</v>
          </cell>
          <cell r="C296">
            <v>0</v>
          </cell>
          <cell r="D296">
            <v>0</v>
          </cell>
          <cell r="L296" t="str">
            <v>BZ</v>
          </cell>
          <cell r="M296" t="e">
            <v>#N/A</v>
          </cell>
          <cell r="N296">
            <v>0</v>
          </cell>
        </row>
        <row r="297">
          <cell r="B297" t="str">
            <v>CA</v>
          </cell>
          <cell r="C297">
            <v>0</v>
          </cell>
          <cell r="D297">
            <v>0</v>
          </cell>
          <cell r="L297" t="str">
            <v>CA</v>
          </cell>
          <cell r="M297" t="e">
            <v>#N/A</v>
          </cell>
          <cell r="N297">
            <v>0</v>
          </cell>
        </row>
        <row r="298">
          <cell r="B298" t="str">
            <v>CB</v>
          </cell>
          <cell r="C298">
            <v>0</v>
          </cell>
          <cell r="D298">
            <v>0</v>
          </cell>
          <cell r="L298" t="str">
            <v>CB</v>
          </cell>
          <cell r="M298" t="e">
            <v>#N/A</v>
          </cell>
          <cell r="N298">
            <v>0</v>
          </cell>
        </row>
        <row r="299">
          <cell r="B299" t="str">
            <v>CC</v>
          </cell>
          <cell r="C299">
            <v>0</v>
          </cell>
          <cell r="D299">
            <v>0</v>
          </cell>
          <cell r="L299" t="str">
            <v>CC</v>
          </cell>
          <cell r="M299" t="e">
            <v>#N/A</v>
          </cell>
          <cell r="N299">
            <v>0</v>
          </cell>
        </row>
        <row r="300">
          <cell r="B300" t="str">
            <v>CD</v>
          </cell>
          <cell r="C300">
            <v>0</v>
          </cell>
          <cell r="D300">
            <v>0</v>
          </cell>
          <cell r="L300" t="str">
            <v>CD</v>
          </cell>
          <cell r="M300" t="e">
            <v>#N/A</v>
          </cell>
          <cell r="N300">
            <v>0</v>
          </cell>
        </row>
        <row r="301">
          <cell r="B301" t="str">
            <v>CE</v>
          </cell>
          <cell r="C301">
            <v>0</v>
          </cell>
          <cell r="D301">
            <v>0</v>
          </cell>
          <cell r="L301" t="str">
            <v>CE</v>
          </cell>
          <cell r="M301" t="e">
            <v>#N/A</v>
          </cell>
          <cell r="N301">
            <v>0</v>
          </cell>
        </row>
        <row r="302">
          <cell r="B302" t="str">
            <v>CF</v>
          </cell>
          <cell r="C302">
            <v>0</v>
          </cell>
          <cell r="D302">
            <v>0</v>
          </cell>
          <cell r="L302" t="str">
            <v>CF</v>
          </cell>
          <cell r="M302" t="e">
            <v>#N/A</v>
          </cell>
          <cell r="N302">
            <v>0</v>
          </cell>
        </row>
        <row r="303">
          <cell r="B303" t="str">
            <v>CG</v>
          </cell>
          <cell r="C303">
            <v>0</v>
          </cell>
          <cell r="D303">
            <v>0</v>
          </cell>
          <cell r="L303" t="str">
            <v>CG</v>
          </cell>
          <cell r="M303" t="e">
            <v>#N/A</v>
          </cell>
          <cell r="N303">
            <v>0</v>
          </cell>
        </row>
        <row r="304">
          <cell r="B304" t="str">
            <v>CH</v>
          </cell>
          <cell r="C304">
            <v>0</v>
          </cell>
          <cell r="D304">
            <v>0</v>
          </cell>
          <cell r="L304" t="str">
            <v>CH</v>
          </cell>
          <cell r="M304" t="e">
            <v>#N/A</v>
          </cell>
          <cell r="N304">
            <v>0</v>
          </cell>
        </row>
        <row r="305">
          <cell r="B305" t="str">
            <v>CI</v>
          </cell>
          <cell r="C305">
            <v>0</v>
          </cell>
          <cell r="D305">
            <v>0</v>
          </cell>
          <cell r="L305" t="str">
            <v>CI</v>
          </cell>
          <cell r="M305" t="e">
            <v>#N/A</v>
          </cell>
          <cell r="N305">
            <v>0</v>
          </cell>
        </row>
        <row r="306">
          <cell r="B306" t="str">
            <v>CJ</v>
          </cell>
          <cell r="C306">
            <v>0</v>
          </cell>
          <cell r="D306">
            <v>0</v>
          </cell>
          <cell r="L306" t="str">
            <v>CJ</v>
          </cell>
          <cell r="M306" t="e">
            <v>#N/A</v>
          </cell>
          <cell r="N306">
            <v>0</v>
          </cell>
        </row>
        <row r="307">
          <cell r="B307" t="str">
            <v>CK</v>
          </cell>
          <cell r="C307">
            <v>0</v>
          </cell>
          <cell r="D307">
            <v>0</v>
          </cell>
          <cell r="L307" t="str">
            <v>CK</v>
          </cell>
          <cell r="M307" t="e">
            <v>#N/A</v>
          </cell>
          <cell r="N307">
            <v>0</v>
          </cell>
        </row>
        <row r="308">
          <cell r="B308" t="str">
            <v>CL</v>
          </cell>
          <cell r="C308">
            <v>0</v>
          </cell>
          <cell r="D308">
            <v>0</v>
          </cell>
          <cell r="L308" t="str">
            <v>CL</v>
          </cell>
          <cell r="M308" t="e">
            <v>#N/A</v>
          </cell>
          <cell r="N308">
            <v>0</v>
          </cell>
        </row>
        <row r="309">
          <cell r="B309" t="str">
            <v>CM</v>
          </cell>
          <cell r="C309">
            <v>0</v>
          </cell>
          <cell r="D309">
            <v>0</v>
          </cell>
          <cell r="L309" t="str">
            <v>CM</v>
          </cell>
          <cell r="M309" t="e">
            <v>#N/A</v>
          </cell>
          <cell r="N309">
            <v>0</v>
          </cell>
        </row>
        <row r="310">
          <cell r="B310" t="str">
            <v>CN</v>
          </cell>
          <cell r="C310">
            <v>0</v>
          </cell>
          <cell r="D310">
            <v>0</v>
          </cell>
          <cell r="L310" t="str">
            <v>CN</v>
          </cell>
          <cell r="M310" t="e">
            <v>#N/A</v>
          </cell>
          <cell r="N310">
            <v>0</v>
          </cell>
        </row>
        <row r="311">
          <cell r="B311" t="str">
            <v>CO</v>
          </cell>
          <cell r="C311">
            <v>0</v>
          </cell>
          <cell r="D311">
            <v>0</v>
          </cell>
          <cell r="L311" t="str">
            <v>CO</v>
          </cell>
          <cell r="M311" t="e">
            <v>#N/A</v>
          </cell>
          <cell r="N311">
            <v>0</v>
          </cell>
        </row>
        <row r="312">
          <cell r="B312" t="str">
            <v>CP</v>
          </cell>
          <cell r="C312">
            <v>0</v>
          </cell>
          <cell r="D312">
            <v>0</v>
          </cell>
          <cell r="L312" t="str">
            <v>CP</v>
          </cell>
          <cell r="M312" t="e">
            <v>#N/A</v>
          </cell>
          <cell r="N312">
            <v>0</v>
          </cell>
        </row>
        <row r="313">
          <cell r="B313" t="str">
            <v>CQ</v>
          </cell>
          <cell r="C313">
            <v>0</v>
          </cell>
          <cell r="D313">
            <v>0</v>
          </cell>
          <cell r="L313" t="str">
            <v>CQ</v>
          </cell>
          <cell r="M313" t="e">
            <v>#N/A</v>
          </cell>
          <cell r="N313">
            <v>0</v>
          </cell>
        </row>
        <row r="314">
          <cell r="B314" t="str">
            <v>CR</v>
          </cell>
          <cell r="C314">
            <v>0</v>
          </cell>
          <cell r="D314">
            <v>0</v>
          </cell>
          <cell r="L314" t="str">
            <v>CR</v>
          </cell>
          <cell r="M314" t="e">
            <v>#N/A</v>
          </cell>
          <cell r="N314">
            <v>0</v>
          </cell>
        </row>
        <row r="315">
          <cell r="B315" t="str">
            <v>CS</v>
          </cell>
          <cell r="C315">
            <v>0</v>
          </cell>
          <cell r="D315">
            <v>0</v>
          </cell>
          <cell r="L315" t="str">
            <v>CS</v>
          </cell>
          <cell r="M315" t="e">
            <v>#N/A</v>
          </cell>
          <cell r="N315">
            <v>0</v>
          </cell>
        </row>
        <row r="316">
          <cell r="B316" t="str">
            <v>CT</v>
          </cell>
          <cell r="C316">
            <v>0</v>
          </cell>
          <cell r="D316">
            <v>0</v>
          </cell>
          <cell r="L316" t="str">
            <v>CT</v>
          </cell>
          <cell r="M316" t="e">
            <v>#N/A</v>
          </cell>
          <cell r="N316">
            <v>0</v>
          </cell>
        </row>
        <row r="317">
          <cell r="B317" t="str">
            <v>CU</v>
          </cell>
          <cell r="C317">
            <v>0</v>
          </cell>
          <cell r="D317">
            <v>0</v>
          </cell>
          <cell r="L317" t="str">
            <v>CU</v>
          </cell>
          <cell r="M317" t="e">
            <v>#N/A</v>
          </cell>
          <cell r="N317">
            <v>0</v>
          </cell>
        </row>
        <row r="318">
          <cell r="B318" t="str">
            <v>CV</v>
          </cell>
          <cell r="C318">
            <v>0</v>
          </cell>
          <cell r="D318">
            <v>0</v>
          </cell>
          <cell r="L318" t="str">
            <v>CV</v>
          </cell>
          <cell r="M318" t="e">
            <v>#N/A</v>
          </cell>
          <cell r="N318">
            <v>0</v>
          </cell>
        </row>
        <row r="319">
          <cell r="B319" t="str">
            <v>CW</v>
          </cell>
          <cell r="C319">
            <v>0</v>
          </cell>
          <cell r="D319">
            <v>0</v>
          </cell>
          <cell r="L319" t="str">
            <v>CW</v>
          </cell>
          <cell r="M319" t="e">
            <v>#N/A</v>
          </cell>
          <cell r="N319">
            <v>0</v>
          </cell>
        </row>
        <row r="320">
          <cell r="B320" t="str">
            <v>CX</v>
          </cell>
          <cell r="C320">
            <v>0</v>
          </cell>
          <cell r="D320">
            <v>0</v>
          </cell>
          <cell r="L320" t="str">
            <v>CX</v>
          </cell>
          <cell r="M320" t="e">
            <v>#N/A</v>
          </cell>
          <cell r="N320">
            <v>0</v>
          </cell>
        </row>
        <row r="321">
          <cell r="B321" t="str">
            <v>CY</v>
          </cell>
          <cell r="C321">
            <v>0</v>
          </cell>
          <cell r="D321">
            <v>0</v>
          </cell>
          <cell r="L321" t="str">
            <v>CY</v>
          </cell>
          <cell r="M321" t="e">
            <v>#N/A</v>
          </cell>
          <cell r="N321">
            <v>0</v>
          </cell>
        </row>
        <row r="322">
          <cell r="B322" t="str">
            <v>CZ</v>
          </cell>
          <cell r="C322">
            <v>0</v>
          </cell>
          <cell r="D322">
            <v>0</v>
          </cell>
          <cell r="L322" t="str">
            <v>CZ</v>
          </cell>
          <cell r="M322" t="e">
            <v>#N/A</v>
          </cell>
          <cell r="N322">
            <v>0</v>
          </cell>
        </row>
        <row r="323">
          <cell r="B323" t="str">
            <v>DA</v>
          </cell>
          <cell r="C323">
            <v>0</v>
          </cell>
          <cell r="D323">
            <v>0</v>
          </cell>
          <cell r="L323" t="str">
            <v>DA</v>
          </cell>
          <cell r="M323" t="e">
            <v>#N/A</v>
          </cell>
          <cell r="N323">
            <v>0</v>
          </cell>
        </row>
        <row r="324">
          <cell r="B324" t="str">
            <v>DB</v>
          </cell>
          <cell r="C324">
            <v>0</v>
          </cell>
          <cell r="D324">
            <v>0</v>
          </cell>
          <cell r="L324" t="str">
            <v>DB</v>
          </cell>
          <cell r="M324" t="e">
            <v>#N/A</v>
          </cell>
          <cell r="N324">
            <v>0</v>
          </cell>
        </row>
        <row r="325">
          <cell r="B325" t="str">
            <v>DC</v>
          </cell>
          <cell r="C325">
            <v>0</v>
          </cell>
          <cell r="D325">
            <v>0</v>
          </cell>
          <cell r="L325" t="str">
            <v>DC</v>
          </cell>
          <cell r="M325" t="e">
            <v>#N/A</v>
          </cell>
          <cell r="N325">
            <v>0</v>
          </cell>
        </row>
        <row r="326">
          <cell r="B326" t="str">
            <v>DD</v>
          </cell>
          <cell r="C326">
            <v>0</v>
          </cell>
          <cell r="D326">
            <v>0</v>
          </cell>
          <cell r="L326" t="str">
            <v>DD</v>
          </cell>
          <cell r="M326" t="e">
            <v>#N/A</v>
          </cell>
          <cell r="N326">
            <v>0</v>
          </cell>
        </row>
        <row r="327">
          <cell r="B327" t="str">
            <v>DE</v>
          </cell>
          <cell r="C327">
            <v>0</v>
          </cell>
          <cell r="D327">
            <v>0</v>
          </cell>
          <cell r="L327" t="str">
            <v>DE</v>
          </cell>
          <cell r="M327" t="e">
            <v>#N/A</v>
          </cell>
          <cell r="N327">
            <v>0</v>
          </cell>
        </row>
        <row r="328">
          <cell r="B328" t="str">
            <v>DF</v>
          </cell>
          <cell r="C328">
            <v>0</v>
          </cell>
          <cell r="D328">
            <v>0</v>
          </cell>
          <cell r="L328" t="str">
            <v>DF</v>
          </cell>
          <cell r="M328" t="e">
            <v>#N/A</v>
          </cell>
          <cell r="N328">
            <v>0</v>
          </cell>
        </row>
        <row r="329">
          <cell r="B329" t="str">
            <v>DG</v>
          </cell>
          <cell r="C329">
            <v>0</v>
          </cell>
          <cell r="D329">
            <v>0</v>
          </cell>
          <cell r="L329" t="str">
            <v>DG</v>
          </cell>
          <cell r="M329" t="e">
            <v>#N/A</v>
          </cell>
          <cell r="N329">
            <v>0</v>
          </cell>
        </row>
        <row r="330">
          <cell r="B330" t="str">
            <v>DH</v>
          </cell>
          <cell r="C330">
            <v>0</v>
          </cell>
          <cell r="D330">
            <v>0</v>
          </cell>
          <cell r="L330" t="str">
            <v>DH</v>
          </cell>
          <cell r="M330" t="e">
            <v>#N/A</v>
          </cell>
          <cell r="N330">
            <v>0</v>
          </cell>
        </row>
        <row r="331">
          <cell r="B331" t="str">
            <v>DI</v>
          </cell>
          <cell r="C331">
            <v>0</v>
          </cell>
          <cell r="D331">
            <v>0</v>
          </cell>
          <cell r="L331" t="str">
            <v>DI</v>
          </cell>
          <cell r="M331" t="e">
            <v>#N/A</v>
          </cell>
          <cell r="N331">
            <v>0</v>
          </cell>
        </row>
        <row r="332">
          <cell r="B332" t="str">
            <v>DJ</v>
          </cell>
          <cell r="C332">
            <v>0</v>
          </cell>
          <cell r="D332">
            <v>0</v>
          </cell>
          <cell r="L332" t="str">
            <v>DJ</v>
          </cell>
          <cell r="M332" t="e">
            <v>#N/A</v>
          </cell>
          <cell r="N332">
            <v>0</v>
          </cell>
        </row>
        <row r="333">
          <cell r="B333" t="str">
            <v>DK</v>
          </cell>
          <cell r="C333">
            <v>0</v>
          </cell>
          <cell r="D333">
            <v>0</v>
          </cell>
          <cell r="L333" t="str">
            <v>DK</v>
          </cell>
          <cell r="M333" t="e">
            <v>#N/A</v>
          </cell>
          <cell r="N333">
            <v>0</v>
          </cell>
        </row>
        <row r="334">
          <cell r="B334" t="str">
            <v>DL</v>
          </cell>
          <cell r="C334">
            <v>0</v>
          </cell>
          <cell r="D334">
            <v>0</v>
          </cell>
          <cell r="L334" t="str">
            <v>DL</v>
          </cell>
          <cell r="M334" t="e">
            <v>#N/A</v>
          </cell>
          <cell r="N334">
            <v>0</v>
          </cell>
        </row>
        <row r="335">
          <cell r="B335" t="str">
            <v>DM</v>
          </cell>
          <cell r="C335">
            <v>0</v>
          </cell>
          <cell r="D335">
            <v>0</v>
          </cell>
          <cell r="L335" t="str">
            <v>DM</v>
          </cell>
          <cell r="M335" t="e">
            <v>#N/A</v>
          </cell>
          <cell r="N335">
            <v>0</v>
          </cell>
        </row>
        <row r="336">
          <cell r="B336" t="str">
            <v>DN</v>
          </cell>
          <cell r="C336">
            <v>0</v>
          </cell>
          <cell r="D336">
            <v>0</v>
          </cell>
          <cell r="L336" t="str">
            <v>DN</v>
          </cell>
          <cell r="M336" t="e">
            <v>#N/A</v>
          </cell>
          <cell r="N336">
            <v>0</v>
          </cell>
        </row>
        <row r="337">
          <cell r="B337" t="str">
            <v>DO</v>
          </cell>
          <cell r="C337">
            <v>0</v>
          </cell>
          <cell r="D337">
            <v>0</v>
          </cell>
          <cell r="L337" t="str">
            <v>DO</v>
          </cell>
          <cell r="M337" t="e">
            <v>#N/A</v>
          </cell>
          <cell r="N337">
            <v>0</v>
          </cell>
        </row>
        <row r="338">
          <cell r="B338" t="str">
            <v>DP</v>
          </cell>
          <cell r="C338">
            <v>0</v>
          </cell>
          <cell r="D338">
            <v>0</v>
          </cell>
          <cell r="L338" t="str">
            <v>DP</v>
          </cell>
          <cell r="M338" t="e">
            <v>#N/A</v>
          </cell>
          <cell r="N338">
            <v>0</v>
          </cell>
        </row>
        <row r="339">
          <cell r="B339" t="str">
            <v>DQ</v>
          </cell>
          <cell r="C339">
            <v>0</v>
          </cell>
          <cell r="D339">
            <v>0</v>
          </cell>
          <cell r="L339" t="str">
            <v>DQ</v>
          </cell>
          <cell r="M339" t="e">
            <v>#N/A</v>
          </cell>
          <cell r="N339">
            <v>0</v>
          </cell>
        </row>
        <row r="340">
          <cell r="B340" t="str">
            <v>DR</v>
          </cell>
          <cell r="C340">
            <v>0</v>
          </cell>
          <cell r="D340">
            <v>0</v>
          </cell>
          <cell r="L340" t="str">
            <v>DR</v>
          </cell>
          <cell r="M340" t="e">
            <v>#N/A</v>
          </cell>
          <cell r="N340">
            <v>0</v>
          </cell>
        </row>
        <row r="341">
          <cell r="B341" t="str">
            <v>DS</v>
          </cell>
          <cell r="C341">
            <v>0</v>
          </cell>
          <cell r="D341">
            <v>0</v>
          </cell>
          <cell r="L341" t="str">
            <v>DS</v>
          </cell>
          <cell r="M341" t="e">
            <v>#N/A</v>
          </cell>
          <cell r="N341">
            <v>0</v>
          </cell>
        </row>
        <row r="342">
          <cell r="B342" t="str">
            <v>DT</v>
          </cell>
          <cell r="C342">
            <v>0</v>
          </cell>
          <cell r="D342">
            <v>0</v>
          </cell>
          <cell r="L342" t="str">
            <v>DT</v>
          </cell>
          <cell r="M342" t="e">
            <v>#N/A</v>
          </cell>
          <cell r="N342">
            <v>0</v>
          </cell>
        </row>
        <row r="343">
          <cell r="B343" t="str">
            <v>DU</v>
          </cell>
          <cell r="C343">
            <v>0</v>
          </cell>
          <cell r="D343">
            <v>0</v>
          </cell>
          <cell r="L343" t="str">
            <v>DU</v>
          </cell>
          <cell r="M343" t="e">
            <v>#N/A</v>
          </cell>
          <cell r="N343">
            <v>0</v>
          </cell>
        </row>
        <row r="344">
          <cell r="B344" t="str">
            <v>DV</v>
          </cell>
          <cell r="C344">
            <v>0</v>
          </cell>
          <cell r="D344">
            <v>0</v>
          </cell>
          <cell r="L344" t="str">
            <v>DV</v>
          </cell>
          <cell r="M344" t="e">
            <v>#N/A</v>
          </cell>
          <cell r="N344">
            <v>0</v>
          </cell>
        </row>
        <row r="345">
          <cell r="B345" t="str">
            <v>DW</v>
          </cell>
          <cell r="C345">
            <v>0</v>
          </cell>
          <cell r="D345">
            <v>0</v>
          </cell>
          <cell r="L345" t="str">
            <v>DW</v>
          </cell>
          <cell r="M345" t="e">
            <v>#N/A</v>
          </cell>
          <cell r="N345">
            <v>0</v>
          </cell>
        </row>
        <row r="346">
          <cell r="B346" t="str">
            <v>DX</v>
          </cell>
          <cell r="C346">
            <v>0</v>
          </cell>
          <cell r="D346">
            <v>0</v>
          </cell>
          <cell r="L346" t="str">
            <v>DX</v>
          </cell>
          <cell r="M346" t="e">
            <v>#N/A</v>
          </cell>
          <cell r="N346">
            <v>0</v>
          </cell>
        </row>
        <row r="347">
          <cell r="B347" t="str">
            <v>DY</v>
          </cell>
          <cell r="C347">
            <v>0</v>
          </cell>
          <cell r="D347">
            <v>0</v>
          </cell>
          <cell r="L347" t="str">
            <v>DY</v>
          </cell>
          <cell r="M347" t="e">
            <v>#N/A</v>
          </cell>
          <cell r="N347">
            <v>0</v>
          </cell>
        </row>
        <row r="348">
          <cell r="B348" t="str">
            <v>DZ</v>
          </cell>
          <cell r="C348">
            <v>0</v>
          </cell>
          <cell r="D348">
            <v>0</v>
          </cell>
          <cell r="L348" t="str">
            <v>DZ</v>
          </cell>
          <cell r="M348" t="e">
            <v>#N/A</v>
          </cell>
          <cell r="N348">
            <v>0</v>
          </cell>
        </row>
        <row r="349">
          <cell r="B349" t="str">
            <v>EA</v>
          </cell>
          <cell r="C349">
            <v>0</v>
          </cell>
          <cell r="D349">
            <v>0</v>
          </cell>
          <cell r="L349" t="str">
            <v>EA</v>
          </cell>
          <cell r="M349" t="e">
            <v>#N/A</v>
          </cell>
          <cell r="N349">
            <v>0</v>
          </cell>
        </row>
        <row r="350">
          <cell r="B350" t="str">
            <v>EB</v>
          </cell>
          <cell r="C350">
            <v>0</v>
          </cell>
          <cell r="D350">
            <v>0</v>
          </cell>
          <cell r="L350" t="str">
            <v>EB</v>
          </cell>
          <cell r="M350" t="e">
            <v>#N/A</v>
          </cell>
          <cell r="N350">
            <v>0</v>
          </cell>
        </row>
        <row r="351">
          <cell r="B351" t="str">
            <v>EC</v>
          </cell>
          <cell r="C351">
            <v>0</v>
          </cell>
          <cell r="D351">
            <v>0</v>
          </cell>
          <cell r="L351" t="str">
            <v>EC</v>
          </cell>
          <cell r="M351" t="e">
            <v>#N/A</v>
          </cell>
          <cell r="N351">
            <v>0</v>
          </cell>
        </row>
        <row r="352">
          <cell r="B352" t="str">
            <v>ED</v>
          </cell>
          <cell r="C352">
            <v>0</v>
          </cell>
          <cell r="D352">
            <v>0</v>
          </cell>
          <cell r="L352" t="str">
            <v>ED</v>
          </cell>
          <cell r="M352" t="e">
            <v>#N/A</v>
          </cell>
          <cell r="N352">
            <v>0</v>
          </cell>
        </row>
        <row r="353">
          <cell r="B353" t="str">
            <v>EE</v>
          </cell>
          <cell r="C353">
            <v>0</v>
          </cell>
          <cell r="D353">
            <v>0</v>
          </cell>
          <cell r="L353" t="str">
            <v>EE</v>
          </cell>
          <cell r="M353" t="e">
            <v>#N/A</v>
          </cell>
          <cell r="N353">
            <v>0</v>
          </cell>
        </row>
        <row r="354">
          <cell r="B354" t="str">
            <v>EF</v>
          </cell>
          <cell r="C354">
            <v>0</v>
          </cell>
          <cell r="D354">
            <v>0</v>
          </cell>
          <cell r="L354" t="str">
            <v>EF</v>
          </cell>
          <cell r="M354" t="e">
            <v>#N/A</v>
          </cell>
          <cell r="N354">
            <v>0</v>
          </cell>
        </row>
        <row r="355">
          <cell r="B355" t="str">
            <v>EG</v>
          </cell>
          <cell r="C355">
            <v>0</v>
          </cell>
          <cell r="D355">
            <v>0</v>
          </cell>
          <cell r="L355" t="str">
            <v>EG</v>
          </cell>
          <cell r="M355" t="e">
            <v>#N/A</v>
          </cell>
          <cell r="N355">
            <v>0</v>
          </cell>
        </row>
        <row r="356">
          <cell r="B356" t="str">
            <v>EH</v>
          </cell>
          <cell r="C356">
            <v>0</v>
          </cell>
          <cell r="D356">
            <v>0</v>
          </cell>
          <cell r="L356" t="str">
            <v>EH</v>
          </cell>
          <cell r="M356" t="e">
            <v>#N/A</v>
          </cell>
          <cell r="N356">
            <v>0</v>
          </cell>
        </row>
        <row r="357">
          <cell r="B357" t="str">
            <v>EI</v>
          </cell>
          <cell r="C357">
            <v>0</v>
          </cell>
          <cell r="D357">
            <v>0</v>
          </cell>
          <cell r="L357" t="str">
            <v>EI</v>
          </cell>
          <cell r="M357" t="e">
            <v>#N/A</v>
          </cell>
          <cell r="N357">
            <v>0</v>
          </cell>
        </row>
        <row r="358">
          <cell r="B358" t="str">
            <v>EJ</v>
          </cell>
          <cell r="C358">
            <v>0</v>
          </cell>
          <cell r="D358">
            <v>0</v>
          </cell>
          <cell r="L358" t="str">
            <v>EJ</v>
          </cell>
          <cell r="M358" t="e">
            <v>#N/A</v>
          </cell>
          <cell r="N358">
            <v>0</v>
          </cell>
        </row>
        <row r="359">
          <cell r="B359" t="str">
            <v>EK</v>
          </cell>
          <cell r="C359">
            <v>0</v>
          </cell>
          <cell r="D359">
            <v>0</v>
          </cell>
          <cell r="L359" t="str">
            <v>EK</v>
          </cell>
          <cell r="M359" t="e">
            <v>#N/A</v>
          </cell>
          <cell r="N359">
            <v>0</v>
          </cell>
        </row>
        <row r="360">
          <cell r="B360" t="str">
            <v>EL</v>
          </cell>
          <cell r="C360">
            <v>0</v>
          </cell>
          <cell r="D360">
            <v>0</v>
          </cell>
          <cell r="L360" t="str">
            <v>EL</v>
          </cell>
          <cell r="M360" t="e">
            <v>#N/A</v>
          </cell>
          <cell r="N360">
            <v>0</v>
          </cell>
        </row>
        <row r="361">
          <cell r="B361" t="str">
            <v>EM</v>
          </cell>
          <cell r="C361">
            <v>0</v>
          </cell>
          <cell r="D361">
            <v>0</v>
          </cell>
          <cell r="L361" t="str">
            <v>EM</v>
          </cell>
          <cell r="M361" t="e">
            <v>#N/A</v>
          </cell>
          <cell r="N361">
            <v>0</v>
          </cell>
        </row>
        <row r="362">
          <cell r="B362" t="str">
            <v>EN</v>
          </cell>
          <cell r="C362">
            <v>0</v>
          </cell>
          <cell r="D362">
            <v>0</v>
          </cell>
          <cell r="L362" t="str">
            <v>EN</v>
          </cell>
          <cell r="M362" t="e">
            <v>#N/A</v>
          </cell>
          <cell r="N362">
            <v>0</v>
          </cell>
        </row>
        <row r="363">
          <cell r="B363" t="str">
            <v>EO</v>
          </cell>
          <cell r="C363">
            <v>0</v>
          </cell>
          <cell r="D363">
            <v>0</v>
          </cell>
          <cell r="L363" t="str">
            <v>EO</v>
          </cell>
          <cell r="M363" t="e">
            <v>#N/A</v>
          </cell>
          <cell r="N363">
            <v>0</v>
          </cell>
        </row>
        <row r="364">
          <cell r="B364" t="str">
            <v>EP</v>
          </cell>
          <cell r="C364">
            <v>0</v>
          </cell>
          <cell r="D364">
            <v>0</v>
          </cell>
          <cell r="L364" t="str">
            <v>EP</v>
          </cell>
          <cell r="M364" t="e">
            <v>#N/A</v>
          </cell>
          <cell r="N364">
            <v>0</v>
          </cell>
        </row>
        <row r="365">
          <cell r="B365" t="str">
            <v>EQ</v>
          </cell>
          <cell r="C365">
            <v>0</v>
          </cell>
          <cell r="D365">
            <v>0</v>
          </cell>
          <cell r="L365" t="str">
            <v>EQ</v>
          </cell>
          <cell r="M365" t="e">
            <v>#N/A</v>
          </cell>
          <cell r="N365">
            <v>0</v>
          </cell>
        </row>
        <row r="366">
          <cell r="B366" t="str">
            <v>ER</v>
          </cell>
          <cell r="C366">
            <v>0</v>
          </cell>
          <cell r="D366">
            <v>0</v>
          </cell>
          <cell r="L366" t="str">
            <v>ER</v>
          </cell>
          <cell r="M366" t="e">
            <v>#N/A</v>
          </cell>
          <cell r="N366">
            <v>0</v>
          </cell>
        </row>
        <row r="367">
          <cell r="B367" t="str">
            <v>ES</v>
          </cell>
          <cell r="C367">
            <v>0</v>
          </cell>
          <cell r="D367">
            <v>0</v>
          </cell>
          <cell r="L367" t="str">
            <v>ES</v>
          </cell>
          <cell r="M367" t="e">
            <v>#N/A</v>
          </cell>
          <cell r="N367">
            <v>0</v>
          </cell>
        </row>
        <row r="368">
          <cell r="B368" t="str">
            <v>ET</v>
          </cell>
          <cell r="C368">
            <v>0</v>
          </cell>
          <cell r="D368">
            <v>0</v>
          </cell>
          <cell r="L368" t="str">
            <v>ET</v>
          </cell>
          <cell r="M368" t="e">
            <v>#N/A</v>
          </cell>
          <cell r="N368">
            <v>0</v>
          </cell>
        </row>
        <row r="369">
          <cell r="B369" t="str">
            <v>EU</v>
          </cell>
          <cell r="C369">
            <v>0</v>
          </cell>
          <cell r="D369">
            <v>0</v>
          </cell>
          <cell r="L369" t="str">
            <v>EU</v>
          </cell>
          <cell r="M369" t="e">
            <v>#N/A</v>
          </cell>
          <cell r="N369">
            <v>0</v>
          </cell>
        </row>
        <row r="370">
          <cell r="B370" t="str">
            <v>EV</v>
          </cell>
          <cell r="C370">
            <v>0</v>
          </cell>
          <cell r="D370">
            <v>0</v>
          </cell>
          <cell r="L370" t="str">
            <v>EV</v>
          </cell>
          <cell r="M370" t="e">
            <v>#N/A</v>
          </cell>
          <cell r="N370">
            <v>0</v>
          </cell>
        </row>
        <row r="371">
          <cell r="B371" t="str">
            <v>EW</v>
          </cell>
          <cell r="C371">
            <v>0</v>
          </cell>
          <cell r="D371">
            <v>0</v>
          </cell>
          <cell r="L371" t="str">
            <v>EW</v>
          </cell>
          <cell r="M371" t="e">
            <v>#N/A</v>
          </cell>
          <cell r="N371">
            <v>0</v>
          </cell>
        </row>
        <row r="372">
          <cell r="B372" t="str">
            <v>EX</v>
          </cell>
          <cell r="C372">
            <v>0</v>
          </cell>
          <cell r="D372">
            <v>0</v>
          </cell>
          <cell r="L372" t="str">
            <v>EX</v>
          </cell>
          <cell r="M372" t="e">
            <v>#N/A</v>
          </cell>
          <cell r="N372">
            <v>0</v>
          </cell>
        </row>
        <row r="373">
          <cell r="B373" t="str">
            <v>EY</v>
          </cell>
          <cell r="C373">
            <v>0</v>
          </cell>
          <cell r="D373">
            <v>0</v>
          </cell>
          <cell r="L373" t="str">
            <v>EY</v>
          </cell>
          <cell r="M373" t="e">
            <v>#N/A</v>
          </cell>
          <cell r="N373">
            <v>0</v>
          </cell>
        </row>
        <row r="374">
          <cell r="B374" t="str">
            <v>EZ</v>
          </cell>
          <cell r="C374">
            <v>0</v>
          </cell>
          <cell r="D374">
            <v>0</v>
          </cell>
          <cell r="L374" t="str">
            <v>EZ</v>
          </cell>
          <cell r="M374" t="e">
            <v>#N/A</v>
          </cell>
          <cell r="N374">
            <v>0</v>
          </cell>
        </row>
      </sheetData>
      <sheetData sheetId="1">
        <row r="4">
          <cell r="O4">
            <v>1.4</v>
          </cell>
          <cell r="P4" t="str">
            <v>Individuelle</v>
          </cell>
        </row>
        <row r="5">
          <cell r="O5">
            <v>2</v>
          </cell>
          <cell r="P5" t="str">
            <v>Collective</v>
          </cell>
        </row>
        <row r="6">
          <cell r="O6">
            <v>2.5</v>
          </cell>
        </row>
        <row r="8">
          <cell r="F8" t="str">
            <v>Tube Cuivre</v>
          </cell>
          <cell r="G8" t="str">
            <v>Tube PVC pression</v>
          </cell>
          <cell r="H8" t="str">
            <v>Tube polyéthylène réticulé</v>
          </cell>
        </row>
        <row r="9">
          <cell r="B9" t="str">
            <v>Lave mains (EC-EF)</v>
          </cell>
        </row>
        <row r="10">
          <cell r="B10" t="str">
            <v>Baignoire standard (150 L)</v>
          </cell>
        </row>
        <row r="11">
          <cell r="B11" t="str">
            <v>Bidet</v>
          </cell>
        </row>
        <row r="12">
          <cell r="B12" t="str">
            <v>Douche</v>
          </cell>
        </row>
        <row r="13">
          <cell r="B13" t="str">
            <v>Baignoire bébé</v>
          </cell>
        </row>
        <row r="14">
          <cell r="B14" t="str">
            <v>Evier</v>
          </cell>
        </row>
        <row r="15">
          <cell r="B15" t="str">
            <v>Lavabo (EC-EF)</v>
          </cell>
        </row>
        <row r="16">
          <cell r="B16" t="str">
            <v>Lavabo collectif 1 jet</v>
          </cell>
        </row>
        <row r="17">
          <cell r="B17" t="str">
            <v>Lavabo collectif 2 jets</v>
          </cell>
        </row>
        <row r="18">
          <cell r="B18" t="str">
            <v>Lavabo collectif 3 jets</v>
          </cell>
        </row>
        <row r="19">
          <cell r="B19" t="str">
            <v>Lavabo collectif 4 jets</v>
          </cell>
        </row>
        <row r="20">
          <cell r="B20" t="str">
            <v>Lavabo (EF)</v>
          </cell>
        </row>
        <row r="21">
          <cell r="B21" t="str">
            <v>Lave mains (EF)</v>
          </cell>
        </row>
        <row r="22">
          <cell r="B22" t="str">
            <v>Bac à Laver</v>
          </cell>
        </row>
        <row r="23">
          <cell r="B23" t="str">
            <v>Lave linge</v>
          </cell>
        </row>
        <row r="24">
          <cell r="B24" t="str">
            <v>Lave vaisselle</v>
          </cell>
        </row>
        <row r="25">
          <cell r="B25" t="str">
            <v>Poste d'eau ou assimilé</v>
          </cell>
        </row>
        <row r="26">
          <cell r="B26" t="str">
            <v>Urinoir avec robinet individuel</v>
          </cell>
        </row>
        <row r="27">
          <cell r="B27" t="str">
            <v>WC à réservoir de chasse</v>
          </cell>
        </row>
        <row r="28">
          <cell r="B28" t="str">
            <v>Urinoir/Vidoir avec robinet de chasse</v>
          </cell>
        </row>
        <row r="29">
          <cell r="B29" t="str">
            <v>WC avec robinet de chasse</v>
          </cell>
        </row>
        <row r="104">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v>0</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cell r="DJ104">
            <v>0</v>
          </cell>
          <cell r="DK104">
            <v>0</v>
          </cell>
          <cell r="DL104">
            <v>0</v>
          </cell>
          <cell r="DM104">
            <v>0</v>
          </cell>
          <cell r="DN104">
            <v>0</v>
          </cell>
          <cell r="DO104">
            <v>0</v>
          </cell>
          <cell r="DP104">
            <v>0</v>
          </cell>
          <cell r="DQ104">
            <v>0</v>
          </cell>
          <cell r="DR104">
            <v>0</v>
          </cell>
          <cell r="DS104">
            <v>0</v>
          </cell>
          <cell r="DT104">
            <v>0</v>
          </cell>
          <cell r="DU104">
            <v>0</v>
          </cell>
          <cell r="DV104">
            <v>0</v>
          </cell>
          <cell r="DW104">
            <v>0</v>
          </cell>
          <cell r="DX104">
            <v>0</v>
          </cell>
          <cell r="DY104">
            <v>0</v>
          </cell>
          <cell r="DZ104">
            <v>0</v>
          </cell>
          <cell r="EA104">
            <v>0</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0</v>
          </cell>
          <cell r="FD104">
            <v>0</v>
          </cell>
          <cell r="FE104">
            <v>0</v>
          </cell>
          <cell r="FF104">
            <v>0</v>
          </cell>
          <cell r="FG104">
            <v>0</v>
          </cell>
          <cell r="FH104">
            <v>0</v>
          </cell>
          <cell r="FI104">
            <v>0</v>
          </cell>
          <cell r="FJ104">
            <v>0</v>
          </cell>
          <cell r="FK104">
            <v>0</v>
          </cell>
          <cell r="FL104">
            <v>0</v>
          </cell>
          <cell r="FM104">
            <v>0</v>
          </cell>
          <cell r="FN104">
            <v>0</v>
          </cell>
          <cell r="FO104">
            <v>0</v>
          </cell>
          <cell r="FP104">
            <v>0</v>
          </cell>
          <cell r="FQ104">
            <v>0</v>
          </cell>
          <cell r="FR104">
            <v>0</v>
          </cell>
          <cell r="FS104">
            <v>0</v>
          </cell>
          <cell r="FT104">
            <v>0</v>
          </cell>
          <cell r="FU104">
            <v>0</v>
          </cell>
          <cell r="FV104">
            <v>0</v>
          </cell>
          <cell r="FW104">
            <v>0</v>
          </cell>
          <cell r="FX104">
            <v>0</v>
          </cell>
          <cell r="FY104">
            <v>0</v>
          </cell>
          <cell r="FZ104">
            <v>0</v>
          </cell>
          <cell r="GA104">
            <v>0</v>
          </cell>
          <cell r="GB104">
            <v>0</v>
          </cell>
          <cell r="GC104">
            <v>0</v>
          </cell>
          <cell r="GD104">
            <v>0</v>
          </cell>
          <cell r="GE104">
            <v>0</v>
          </cell>
          <cell r="GF104">
            <v>0</v>
          </cell>
          <cell r="GG104">
            <v>0</v>
          </cell>
          <cell r="GH104">
            <v>0</v>
          </cell>
          <cell r="GI104">
            <v>0</v>
          </cell>
          <cell r="GJ104">
            <v>0</v>
          </cell>
          <cell r="GK104">
            <v>0</v>
          </cell>
          <cell r="GL104">
            <v>0</v>
          </cell>
          <cell r="GM104">
            <v>0</v>
          </cell>
          <cell r="GN104">
            <v>0</v>
          </cell>
          <cell r="GO104">
            <v>0</v>
          </cell>
          <cell r="GP104">
            <v>0</v>
          </cell>
          <cell r="GQ104">
            <v>0</v>
          </cell>
          <cell r="GR104">
            <v>0</v>
          </cell>
          <cell r="GS104">
            <v>0</v>
          </cell>
        </row>
        <row r="190">
          <cell r="E190">
            <v>0</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v>0</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v>0</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cell r="DJ190">
            <v>0</v>
          </cell>
          <cell r="DK190">
            <v>0</v>
          </cell>
          <cell r="DL190">
            <v>0</v>
          </cell>
          <cell r="DM190">
            <v>0</v>
          </cell>
          <cell r="DN190">
            <v>0</v>
          </cell>
          <cell r="DO190">
            <v>0</v>
          </cell>
          <cell r="DP190">
            <v>0</v>
          </cell>
          <cell r="DQ190">
            <v>0</v>
          </cell>
          <cell r="DR190">
            <v>0</v>
          </cell>
          <cell r="DS190">
            <v>0</v>
          </cell>
          <cell r="DT190">
            <v>0</v>
          </cell>
          <cell r="DU190">
            <v>0</v>
          </cell>
          <cell r="DV190">
            <v>0</v>
          </cell>
          <cell r="DW190">
            <v>0</v>
          </cell>
          <cell r="DX190">
            <v>0</v>
          </cell>
          <cell r="DY190">
            <v>0</v>
          </cell>
          <cell r="DZ190">
            <v>0</v>
          </cell>
          <cell r="EA190">
            <v>0</v>
          </cell>
          <cell r="EB190">
            <v>0</v>
          </cell>
          <cell r="EC190">
            <v>0</v>
          </cell>
          <cell r="ED190">
            <v>0</v>
          </cell>
          <cell r="EE190">
            <v>0</v>
          </cell>
          <cell r="EF190">
            <v>0</v>
          </cell>
          <cell r="EG190">
            <v>0</v>
          </cell>
          <cell r="EH190">
            <v>0</v>
          </cell>
          <cell r="EI190">
            <v>0</v>
          </cell>
          <cell r="EJ190">
            <v>0</v>
          </cell>
          <cell r="EK190">
            <v>0</v>
          </cell>
          <cell r="EL190">
            <v>0</v>
          </cell>
          <cell r="EM190">
            <v>0</v>
          </cell>
          <cell r="EN190">
            <v>0</v>
          </cell>
          <cell r="EO190">
            <v>0</v>
          </cell>
          <cell r="EP190">
            <v>0</v>
          </cell>
          <cell r="EQ190">
            <v>0</v>
          </cell>
          <cell r="ER190">
            <v>0</v>
          </cell>
          <cell r="ES190">
            <v>0</v>
          </cell>
          <cell r="ET190">
            <v>0</v>
          </cell>
          <cell r="EU190">
            <v>0</v>
          </cell>
          <cell r="EV190">
            <v>0</v>
          </cell>
          <cell r="EW190">
            <v>0</v>
          </cell>
          <cell r="EX190">
            <v>0</v>
          </cell>
          <cell r="EY190">
            <v>0</v>
          </cell>
          <cell r="EZ190">
            <v>0</v>
          </cell>
          <cell r="FA190">
            <v>0</v>
          </cell>
          <cell r="FB190">
            <v>0</v>
          </cell>
          <cell r="FC190">
            <v>0</v>
          </cell>
          <cell r="FD190">
            <v>0</v>
          </cell>
          <cell r="FE190">
            <v>0</v>
          </cell>
          <cell r="FF190">
            <v>0</v>
          </cell>
          <cell r="FG190">
            <v>0</v>
          </cell>
          <cell r="FH190">
            <v>0</v>
          </cell>
          <cell r="FI190">
            <v>0</v>
          </cell>
          <cell r="FJ190">
            <v>0</v>
          </cell>
          <cell r="FK190">
            <v>0</v>
          </cell>
          <cell r="FL190">
            <v>0</v>
          </cell>
          <cell r="FM190">
            <v>0</v>
          </cell>
          <cell r="FN190">
            <v>0</v>
          </cell>
          <cell r="FO190">
            <v>0</v>
          </cell>
          <cell r="FP190">
            <v>0</v>
          </cell>
          <cell r="FQ190">
            <v>0</v>
          </cell>
          <cell r="FR190">
            <v>0</v>
          </cell>
          <cell r="FS190">
            <v>0</v>
          </cell>
          <cell r="FT190">
            <v>0</v>
          </cell>
          <cell r="FU190">
            <v>0</v>
          </cell>
          <cell r="FV190">
            <v>0</v>
          </cell>
          <cell r="FW190">
            <v>0</v>
          </cell>
          <cell r="FX190">
            <v>0</v>
          </cell>
          <cell r="FY190">
            <v>0</v>
          </cell>
          <cell r="FZ190">
            <v>0</v>
          </cell>
          <cell r="GA190">
            <v>0</v>
          </cell>
          <cell r="GB190">
            <v>0</v>
          </cell>
          <cell r="GC190">
            <v>0</v>
          </cell>
          <cell r="GD190">
            <v>0</v>
          </cell>
          <cell r="GE190">
            <v>0</v>
          </cell>
          <cell r="GF190">
            <v>0</v>
          </cell>
          <cell r="GG190">
            <v>0</v>
          </cell>
          <cell r="GH190">
            <v>0</v>
          </cell>
          <cell r="GI190">
            <v>0</v>
          </cell>
          <cell r="GJ190">
            <v>0</v>
          </cell>
          <cell r="GK190">
            <v>0</v>
          </cell>
          <cell r="GL190">
            <v>0</v>
          </cell>
          <cell r="GM190">
            <v>0</v>
          </cell>
          <cell r="GN190">
            <v>0</v>
          </cell>
          <cell r="GO190">
            <v>0</v>
          </cell>
          <cell r="GP190">
            <v>0</v>
          </cell>
          <cell r="GQ190">
            <v>0</v>
          </cell>
          <cell r="GR190">
            <v>0</v>
          </cell>
          <cell r="GS190">
            <v>0</v>
          </cell>
        </row>
      </sheetData>
      <sheetData sheetId="2"/>
      <sheetData sheetId="3">
        <row r="6">
          <cell r="B6" t="str">
            <v>Pente</v>
          </cell>
        </row>
      </sheetData>
      <sheetData sheetId="4"/>
      <sheetData sheetId="5">
        <row r="4">
          <cell r="N4" t="str">
            <v>PVC</v>
          </cell>
        </row>
        <row r="5">
          <cell r="N5" t="str">
            <v>Fonte</v>
          </cell>
        </row>
        <row r="9">
          <cell r="B9" t="str">
            <v>Bac à Laver</v>
          </cell>
        </row>
        <row r="10">
          <cell r="B10" t="str">
            <v>Baignoire standard (d&lt;1m)</v>
          </cell>
        </row>
        <row r="11">
          <cell r="B11" t="str">
            <v>Baignoire standard (d&gt;1m)</v>
          </cell>
        </row>
        <row r="12">
          <cell r="B12" t="str">
            <v>Bidet</v>
          </cell>
        </row>
        <row r="13">
          <cell r="B13" t="str">
            <v>Douche</v>
          </cell>
        </row>
        <row r="14">
          <cell r="B14" t="str">
            <v>Baignoire bébé</v>
          </cell>
        </row>
        <row r="15">
          <cell r="B15" t="str">
            <v>Evier</v>
          </cell>
        </row>
        <row r="16">
          <cell r="B16" t="str">
            <v>Lavabo</v>
          </cell>
        </row>
        <row r="17">
          <cell r="B17" t="str">
            <v>Lavabo collectif 1 jet</v>
          </cell>
        </row>
        <row r="18">
          <cell r="B18" t="str">
            <v>Lavabo collectif 2 jets</v>
          </cell>
        </row>
        <row r="19">
          <cell r="B19" t="str">
            <v>Lavabo collectif 3 jets</v>
          </cell>
        </row>
        <row r="20">
          <cell r="B20" t="str">
            <v>Lavabo collectif 4 jets</v>
          </cell>
        </row>
        <row r="21">
          <cell r="B21" t="str">
            <v>Lave mains</v>
          </cell>
        </row>
        <row r="22">
          <cell r="B22" t="str">
            <v>Lave linge</v>
          </cell>
        </row>
        <row r="23">
          <cell r="B23" t="str">
            <v>Lave vaisselle</v>
          </cell>
        </row>
        <row r="24">
          <cell r="B24" t="str">
            <v>Poste d'eau ou assimilé</v>
          </cell>
        </row>
        <row r="25">
          <cell r="B25" t="str">
            <v>Urinoire à action siphonique</v>
          </cell>
        </row>
        <row r="26">
          <cell r="B26" t="str">
            <v>Urinoir avec robinet de chasse</v>
          </cell>
        </row>
        <row r="27">
          <cell r="B27" t="str">
            <v>WC avec robinet de chasse</v>
          </cell>
        </row>
        <row r="28">
          <cell r="B28" t="str">
            <v>WC à réservoir de chasse</v>
          </cell>
        </row>
        <row r="33">
          <cell r="B33" t="str">
            <v>T01</v>
          </cell>
        </row>
        <row r="34">
          <cell r="B34" t="str">
            <v>T02</v>
          </cell>
        </row>
        <row r="35">
          <cell r="B35" t="str">
            <v>T03</v>
          </cell>
        </row>
        <row r="36">
          <cell r="B36" t="str">
            <v>T04</v>
          </cell>
        </row>
        <row r="37">
          <cell r="B37" t="str">
            <v>T05</v>
          </cell>
        </row>
        <row r="38">
          <cell r="B38" t="str">
            <v>T06</v>
          </cell>
        </row>
        <row r="39">
          <cell r="B39" t="str">
            <v>T07</v>
          </cell>
        </row>
        <row r="40">
          <cell r="B40" t="str">
            <v>T08</v>
          </cell>
        </row>
        <row r="41">
          <cell r="B41" t="str">
            <v>T09</v>
          </cell>
        </row>
        <row r="42">
          <cell r="B42">
            <v>0</v>
          </cell>
        </row>
        <row r="43">
          <cell r="B43">
            <v>0</v>
          </cell>
        </row>
        <row r="44">
          <cell r="B44">
            <v>0</v>
          </cell>
        </row>
        <row r="45">
          <cell r="B45" t="str">
            <v xml:space="preserve">coefficient de frottement </v>
          </cell>
        </row>
        <row r="46">
          <cell r="B46" t="str">
            <v>Remplissage des réseaux</v>
          </cell>
        </row>
        <row r="47">
          <cell r="B47">
            <v>0</v>
          </cell>
        </row>
        <row r="48">
          <cell r="B48" t="str">
            <v>Réseaux horizontaux - Collecteurs</v>
          </cell>
        </row>
        <row r="49">
          <cell r="B49" t="str">
            <v>Lettre</v>
          </cell>
        </row>
        <row r="50">
          <cell r="B50" t="str">
            <v>A</v>
          </cell>
        </row>
        <row r="51">
          <cell r="B51" t="str">
            <v>B</v>
          </cell>
        </row>
        <row r="52">
          <cell r="B52" t="str">
            <v>C</v>
          </cell>
        </row>
        <row r="53">
          <cell r="B53" t="str">
            <v>D</v>
          </cell>
        </row>
        <row r="54">
          <cell r="B54" t="str">
            <v>E</v>
          </cell>
        </row>
        <row r="55">
          <cell r="B55" t="str">
            <v>F</v>
          </cell>
        </row>
        <row r="56">
          <cell r="B56" t="str">
            <v>G</v>
          </cell>
        </row>
        <row r="57">
          <cell r="B57" t="str">
            <v>H</v>
          </cell>
        </row>
        <row r="58">
          <cell r="B58" t="str">
            <v>I</v>
          </cell>
        </row>
        <row r="59">
          <cell r="B59" t="str">
            <v>J</v>
          </cell>
        </row>
        <row r="60">
          <cell r="B60" t="str">
            <v>K</v>
          </cell>
        </row>
        <row r="61">
          <cell r="B61" t="str">
            <v>L</v>
          </cell>
        </row>
        <row r="62">
          <cell r="B62" t="str">
            <v>M</v>
          </cell>
        </row>
        <row r="63">
          <cell r="B63" t="str">
            <v>N</v>
          </cell>
        </row>
        <row r="64">
          <cell r="B64" t="str">
            <v>O</v>
          </cell>
        </row>
        <row r="65">
          <cell r="B65" t="str">
            <v>P</v>
          </cell>
        </row>
        <row r="66">
          <cell r="B66" t="str">
            <v>Q</v>
          </cell>
        </row>
        <row r="67">
          <cell r="B67" t="str">
            <v>R</v>
          </cell>
        </row>
        <row r="68">
          <cell r="B68" t="str">
            <v>S</v>
          </cell>
        </row>
        <row r="69">
          <cell r="B69" t="str">
            <v>T</v>
          </cell>
        </row>
        <row r="70">
          <cell r="B70" t="str">
            <v>U</v>
          </cell>
        </row>
        <row r="149">
          <cell r="H149" t="str">
            <v>5/10</v>
          </cell>
        </row>
        <row r="150">
          <cell r="H150" t="str">
            <v>7/10</v>
          </cell>
        </row>
      </sheetData>
      <sheetData sheetId="6"/>
      <sheetData sheetId="7"/>
      <sheetData sheetId="8"/>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rrasses Logts Bloc B (Rue)"/>
      <sheetName val="Terrasses Logts Bloc B (Coeur)"/>
      <sheetName val="Jardin R+2"/>
      <sheetName val="EP Données"/>
      <sheetName val="EU-EV données"/>
      <sheetName val="Terrasses Logts Bloc C"/>
    </sheetNames>
    <sheetDataSet>
      <sheetData sheetId="0"/>
      <sheetData sheetId="1"/>
      <sheetData sheetId="2"/>
      <sheetData sheetId="3">
        <row r="6">
          <cell r="B6" t="str">
            <v>Pente</v>
          </cell>
        </row>
        <row r="7">
          <cell r="B7" t="str">
            <v>Terrasse 1</v>
          </cell>
        </row>
        <row r="8">
          <cell r="B8" t="str">
            <v>Terrasse 2</v>
          </cell>
        </row>
        <row r="94">
          <cell r="E94" t="str">
            <v>DN80</v>
          </cell>
          <cell r="F94" t="str">
            <v>DN80</v>
          </cell>
          <cell r="G94" t="str">
            <v>DN80</v>
          </cell>
          <cell r="H94" t="str">
            <v>DN80</v>
          </cell>
          <cell r="I94" t="str">
            <v>DN80</v>
          </cell>
          <cell r="J94" t="str">
            <v>DN80</v>
          </cell>
          <cell r="K94" t="str">
            <v>DN80</v>
          </cell>
          <cell r="L94" t="str">
            <v/>
          </cell>
          <cell r="M94" t="str">
            <v/>
          </cell>
          <cell r="N94" t="str">
            <v/>
          </cell>
          <cell r="O94" t="str">
            <v/>
          </cell>
          <cell r="P94" t="str">
            <v/>
          </cell>
          <cell r="Q94" t="str">
            <v/>
          </cell>
          <cell r="R94" t="str">
            <v/>
          </cell>
          <cell r="S94" t="str">
            <v/>
          </cell>
          <cell r="T94" t="str">
            <v/>
          </cell>
          <cell r="U94" t="str">
            <v/>
          </cell>
          <cell r="V94" t="str">
            <v/>
          </cell>
          <cell r="W94" t="str">
            <v/>
          </cell>
          <cell r="X94" t="str">
            <v/>
          </cell>
          <cell r="Y94" t="str">
            <v/>
          </cell>
          <cell r="Z94" t="str">
            <v/>
          </cell>
          <cell r="AA94" t="str">
            <v/>
          </cell>
          <cell r="AB94" t="str">
            <v/>
          </cell>
          <cell r="AC94" t="str">
            <v/>
          </cell>
          <cell r="AD94" t="str">
            <v/>
          </cell>
          <cell r="AE94" t="str">
            <v/>
          </cell>
          <cell r="AF94" t="str">
            <v/>
          </cell>
          <cell r="AG94" t="str">
            <v/>
          </cell>
          <cell r="AH94" t="str">
            <v/>
          </cell>
          <cell r="AI94" t="str">
            <v/>
          </cell>
          <cell r="AJ94" t="str">
            <v/>
          </cell>
          <cell r="AK94" t="str">
            <v/>
          </cell>
          <cell r="AL94" t="str">
            <v/>
          </cell>
          <cell r="AM94" t="str">
            <v/>
          </cell>
          <cell r="AN94" t="str">
            <v/>
          </cell>
          <cell r="AO94" t="str">
            <v/>
          </cell>
          <cell r="AP94" t="str">
            <v/>
          </cell>
          <cell r="AQ94" t="str">
            <v/>
          </cell>
          <cell r="AR94" t="str">
            <v/>
          </cell>
          <cell r="AS94" t="str">
            <v/>
          </cell>
          <cell r="AT94" t="str">
            <v/>
          </cell>
          <cell r="AU94" t="str">
            <v/>
          </cell>
          <cell r="AV94" t="str">
            <v/>
          </cell>
          <cell r="AW94" t="str">
            <v/>
          </cell>
          <cell r="AX94" t="str">
            <v/>
          </cell>
          <cell r="AY94" t="str">
            <v/>
          </cell>
          <cell r="AZ94" t="str">
            <v/>
          </cell>
          <cell r="BA94" t="str">
            <v/>
          </cell>
          <cell r="BB94" t="str">
            <v/>
          </cell>
        </row>
        <row r="120">
          <cell r="A120" t="str">
            <v>DN75</v>
          </cell>
        </row>
        <row r="121">
          <cell r="A121" t="str">
            <v>DN80</v>
          </cell>
        </row>
        <row r="122">
          <cell r="A122" t="str">
            <v>DN90</v>
          </cell>
        </row>
        <row r="123">
          <cell r="A123" t="str">
            <v>DN100</v>
          </cell>
        </row>
        <row r="124">
          <cell r="A124" t="str">
            <v>DN110</v>
          </cell>
        </row>
        <row r="125">
          <cell r="A125" t="str">
            <v>DN125</v>
          </cell>
        </row>
        <row r="126">
          <cell r="A126" t="str">
            <v>DN140</v>
          </cell>
        </row>
        <row r="127">
          <cell r="A127" t="str">
            <v>DN160</v>
          </cell>
        </row>
        <row r="128">
          <cell r="A128" t="str">
            <v>DN200</v>
          </cell>
        </row>
        <row r="129">
          <cell r="A129" t="str">
            <v>DN250</v>
          </cell>
        </row>
        <row r="160">
          <cell r="E160" t="str">
            <v>DN125</v>
          </cell>
          <cell r="F160" t="str">
            <v>DN140</v>
          </cell>
          <cell r="G160" t="str">
            <v>DN160</v>
          </cell>
          <cell r="H160" t="str">
            <v>DN160</v>
          </cell>
          <cell r="I160" t="str">
            <v>DN200</v>
          </cell>
          <cell r="J160" t="str">
            <v/>
          </cell>
          <cell r="K160" t="str">
            <v/>
          </cell>
          <cell r="L160" t="str">
            <v/>
          </cell>
          <cell r="M160" t="str">
            <v/>
          </cell>
          <cell r="N160" t="str">
            <v/>
          </cell>
          <cell r="O160" t="str">
            <v/>
          </cell>
          <cell r="P160" t="str">
            <v/>
          </cell>
          <cell r="Q160" t="str">
            <v/>
          </cell>
          <cell r="R160" t="str">
            <v/>
          </cell>
          <cell r="S160" t="str">
            <v/>
          </cell>
          <cell r="T160" t="str">
            <v/>
          </cell>
          <cell r="U160" t="str">
            <v/>
          </cell>
          <cell r="V160" t="str">
            <v/>
          </cell>
          <cell r="W160" t="str">
            <v/>
          </cell>
          <cell r="X160" t="str">
            <v/>
          </cell>
          <cell r="Y160" t="str">
            <v/>
          </cell>
          <cell r="Z160" t="str">
            <v/>
          </cell>
          <cell r="AA160" t="str">
            <v/>
          </cell>
          <cell r="AB160" t="str">
            <v/>
          </cell>
          <cell r="AC160" t="str">
            <v/>
          </cell>
          <cell r="AD160" t="str">
            <v/>
          </cell>
          <cell r="AE160" t="str">
            <v/>
          </cell>
          <cell r="AF160" t="str">
            <v/>
          </cell>
          <cell r="AG160" t="str">
            <v/>
          </cell>
          <cell r="AH160" t="str">
            <v/>
          </cell>
          <cell r="AI160" t="str">
            <v/>
          </cell>
          <cell r="AJ160" t="str">
            <v/>
          </cell>
          <cell r="AK160" t="str">
            <v/>
          </cell>
          <cell r="AL160" t="str">
            <v/>
          </cell>
          <cell r="AM160" t="str">
            <v/>
          </cell>
          <cell r="AN160" t="str">
            <v/>
          </cell>
          <cell r="AO160" t="str">
            <v/>
          </cell>
          <cell r="AP160" t="str">
            <v/>
          </cell>
          <cell r="AQ160" t="str">
            <v/>
          </cell>
          <cell r="AR160" t="str">
            <v/>
          </cell>
          <cell r="AS160" t="str">
            <v/>
          </cell>
          <cell r="AT160" t="str">
            <v/>
          </cell>
          <cell r="AU160" t="str">
            <v/>
          </cell>
          <cell r="AV160" t="str">
            <v/>
          </cell>
          <cell r="AW160" t="str">
            <v/>
          </cell>
          <cell r="AX160" t="str">
            <v/>
          </cell>
          <cell r="AY160" t="str">
            <v/>
          </cell>
          <cell r="AZ160" t="str">
            <v/>
          </cell>
          <cell r="BA160" t="str">
            <v/>
          </cell>
          <cell r="BB160" t="str">
            <v/>
          </cell>
        </row>
        <row r="165">
          <cell r="A165">
            <v>0.5</v>
          </cell>
        </row>
        <row r="166">
          <cell r="A166">
            <v>1</v>
          </cell>
        </row>
        <row r="167">
          <cell r="A167">
            <v>1.5</v>
          </cell>
        </row>
        <row r="168">
          <cell r="A168">
            <v>2</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soins électriques"/>
      <sheetName val="Données"/>
      <sheetName val="Nombre de détecteurs ponctuels"/>
    </sheetNames>
    <sheetDataSet>
      <sheetData sheetId="0"/>
      <sheetData sheetId="1">
        <row r="2">
          <cell r="A2" t="str">
            <v>400 V</v>
          </cell>
          <cell r="C2" t="str">
            <v>CA</v>
          </cell>
        </row>
        <row r="3">
          <cell r="A3" t="str">
            <v>230 V</v>
          </cell>
          <cell r="C3" t="str">
            <v>PC</v>
          </cell>
        </row>
        <row r="4">
          <cell r="A4" t="str">
            <v>48 V</v>
          </cell>
          <cell r="C4" t="str">
            <v>CP</v>
          </cell>
        </row>
        <row r="5">
          <cell r="A5" t="str">
            <v>24 V</v>
          </cell>
        </row>
        <row r="6">
          <cell r="A6" t="str">
            <v>12 V</v>
          </cell>
        </row>
      </sheetData>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MC "/>
      <sheetName val="Vent Nat"/>
      <sheetName val="Plb"/>
      <sheetName val="Plb alim"/>
      <sheetName val="Solaire ADEME"/>
      <sheetName val="SOLAIRE + AUX"/>
      <sheetName val="ECS"/>
      <sheetName val="EU EV"/>
      <sheetName val="EPà verifier"/>
      <sheetName val="Récup EP"/>
      <sheetName val="PDC MP"/>
      <sheetName val="PDC BP"/>
      <sheetName val="DIAM MP&gt;400mbar"/>
      <sheetName val="DIAM BP&lt;400mbar"/>
      <sheetName val="L MAX MP&gt;400mbar"/>
      <sheetName val="L MAX BP"/>
      <sheetName val="Q MAX MP"/>
      <sheetName val="Q MAX BP"/>
      <sheetName val="Rent ISOL TUBE"/>
      <sheetName val="Données"/>
      <sheetName val="attente ECS"/>
      <sheetName val="annexe attente ECS"/>
      <sheetName val="Echangeur à plaques"/>
      <sheetName val="CTA"/>
      <sheetName val="Echangeur eau eau"/>
      <sheetName val="calcul t°C sortie échangeur"/>
      <sheetName val="calcul du rejet"/>
      <sheetName val="calcul chauffage RT 2005"/>
      <sheetName val="calcul chauffage BBC"/>
      <sheetName val="réseau chauf"/>
      <sheetName val="Q rad"/>
      <sheetName val="Somme dB"/>
      <sheetName val="coefficient simultaneite"/>
      <sheetName val="CHOIX CONVECTEUR-PIECE-CLIM"/>
      <sheetName val="maintenance"/>
      <sheetName val="essai bouclag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ow r="3">
          <cell r="O3" t="str">
            <v>Maison individuelle</v>
          </cell>
          <cell r="P3">
            <v>1</v>
          </cell>
          <cell r="Q3">
            <v>10</v>
          </cell>
        </row>
        <row r="4">
          <cell r="O4" t="str">
            <v>Logement collectif extreme</v>
          </cell>
          <cell r="P4">
            <v>1</v>
          </cell>
          <cell r="Q4">
            <v>10</v>
          </cell>
        </row>
        <row r="5">
          <cell r="O5" t="str">
            <v>Logement collectif intermédiaire</v>
          </cell>
          <cell r="P5">
            <v>0.8</v>
          </cell>
          <cell r="Q5">
            <v>10</v>
          </cell>
        </row>
      </sheetData>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D0683-4C15-446D-9D89-5D2CB60408E2}">
  <dimension ref="A1:I359"/>
  <sheetViews>
    <sheetView showGridLines="0" showZeros="0" tabSelected="1" view="pageBreakPreview" zoomScaleNormal="100" zoomScaleSheetLayoutView="100" workbookViewId="0">
      <selection activeCell="C323" sqref="C323"/>
    </sheetView>
  </sheetViews>
  <sheetFormatPr baseColWidth="10" defaultColWidth="8.5703125" defaultRowHeight="15" customHeight="1"/>
  <cols>
    <col min="1" max="1" width="3.7109375" style="1" customWidth="1"/>
    <col min="2" max="2" width="55.7109375" style="1" customWidth="1"/>
    <col min="3" max="3" width="12.7109375" style="18" customWidth="1"/>
    <col min="4" max="4" width="4.7109375" style="1" customWidth="1"/>
    <col min="5" max="5" width="7" style="1" bestFit="1" customWidth="1"/>
    <col min="6" max="6" width="7.7109375" style="1" customWidth="1"/>
    <col min="7" max="7" width="11.5703125" style="18" customWidth="1"/>
    <col min="8" max="8" width="14.85546875" style="1" customWidth="1"/>
    <col min="9" max="247" width="8.5703125" style="1" customWidth="1"/>
    <col min="248" max="16384" width="8.5703125" style="1"/>
  </cols>
  <sheetData>
    <row r="1" spans="1:8" ht="22.5" customHeight="1">
      <c r="A1" s="154" t="s">
        <v>40</v>
      </c>
      <c r="B1" s="155"/>
      <c r="C1" s="155"/>
      <c r="D1" s="156"/>
      <c r="E1" s="157"/>
      <c r="F1" s="157"/>
      <c r="G1" s="156"/>
      <c r="H1" s="158"/>
    </row>
    <row r="2" spans="1:8" ht="22.5" customHeight="1">
      <c r="A2" s="159" t="s">
        <v>26</v>
      </c>
      <c r="B2" s="160"/>
      <c r="C2" s="160"/>
      <c r="D2" s="161"/>
      <c r="E2" s="162"/>
      <c r="F2" s="162"/>
      <c r="G2" s="161"/>
      <c r="H2" s="163"/>
    </row>
    <row r="3" spans="1:8" ht="22.5" customHeight="1">
      <c r="A3" s="164" t="s">
        <v>261</v>
      </c>
      <c r="B3" s="165"/>
      <c r="C3" s="165"/>
      <c r="D3" s="165"/>
      <c r="E3" s="166"/>
      <c r="F3" s="166"/>
      <c r="G3" s="165"/>
      <c r="H3" s="167"/>
    </row>
    <row r="4" spans="1:8" ht="15" customHeight="1">
      <c r="A4" s="153" t="s">
        <v>273</v>
      </c>
      <c r="B4" s="153"/>
      <c r="C4" s="153"/>
      <c r="D4" s="153"/>
      <c r="E4" s="153"/>
      <c r="F4" s="153"/>
      <c r="G4" s="153"/>
      <c r="H4" s="153"/>
    </row>
    <row r="5" spans="1:8" ht="15" customHeight="1">
      <c r="A5" s="153" t="s">
        <v>274</v>
      </c>
      <c r="B5" s="153"/>
      <c r="C5" s="153"/>
      <c r="D5" s="153"/>
      <c r="E5" s="153"/>
      <c r="F5" s="153"/>
      <c r="G5" s="153"/>
      <c r="H5" s="153"/>
    </row>
    <row r="6" spans="1:8" ht="15" customHeight="1">
      <c r="A6" s="153" t="s">
        <v>275</v>
      </c>
      <c r="B6" s="153"/>
      <c r="C6" s="153"/>
      <c r="D6" s="153"/>
      <c r="E6" s="153"/>
      <c r="F6" s="153"/>
      <c r="G6" s="153"/>
      <c r="H6" s="153"/>
    </row>
    <row r="7" spans="1:8" ht="15" customHeight="1">
      <c r="A7" s="153" t="s">
        <v>27</v>
      </c>
      <c r="B7" s="153"/>
      <c r="C7" s="153"/>
      <c r="D7" s="153"/>
      <c r="E7" s="153"/>
      <c r="F7" s="153"/>
      <c r="G7" s="153"/>
      <c r="H7" s="153"/>
    </row>
    <row r="8" spans="1:8" ht="15" customHeight="1">
      <c r="A8" s="153" t="s">
        <v>28</v>
      </c>
      <c r="B8" s="153"/>
      <c r="C8" s="153"/>
      <c r="D8" s="153"/>
      <c r="E8" s="153"/>
      <c r="F8" s="153"/>
      <c r="G8" s="153"/>
      <c r="H8" s="153"/>
    </row>
    <row r="9" spans="1:8" ht="15" customHeight="1">
      <c r="A9" s="153" t="s">
        <v>29</v>
      </c>
      <c r="B9" s="153" t="s">
        <v>7</v>
      </c>
      <c r="C9" s="153"/>
      <c r="D9" s="153"/>
      <c r="E9" s="153"/>
      <c r="F9" s="153"/>
      <c r="G9" s="153"/>
      <c r="H9" s="153"/>
    </row>
    <row r="10" spans="1:8" s="27" customFormat="1">
      <c r="A10" s="179" t="s">
        <v>276</v>
      </c>
      <c r="B10" s="180"/>
      <c r="C10" s="180"/>
      <c r="D10" s="180"/>
      <c r="E10" s="180"/>
      <c r="F10" s="180"/>
      <c r="G10" s="180"/>
      <c r="H10" s="181"/>
    </row>
    <row r="11" spans="1:8" s="27" customFormat="1">
      <c r="A11" s="179" t="s">
        <v>277</v>
      </c>
      <c r="B11" s="180"/>
      <c r="C11" s="180"/>
      <c r="D11" s="180"/>
      <c r="E11" s="180"/>
      <c r="F11" s="180"/>
      <c r="G11" s="180"/>
      <c r="H11" s="181"/>
    </row>
    <row r="12" spans="1:8" s="27" customFormat="1" ht="15" customHeight="1">
      <c r="A12" s="179" t="s">
        <v>278</v>
      </c>
      <c r="B12" s="180"/>
      <c r="C12" s="180"/>
      <c r="D12" s="180"/>
      <c r="E12" s="180"/>
      <c r="F12" s="180"/>
      <c r="G12" s="180"/>
      <c r="H12" s="181"/>
    </row>
    <row r="13" spans="1:8" s="27" customFormat="1" ht="30" customHeight="1">
      <c r="A13" s="182" t="s">
        <v>269</v>
      </c>
      <c r="B13" s="183"/>
      <c r="C13" s="183"/>
      <c r="D13" s="183"/>
      <c r="E13" s="183"/>
      <c r="F13" s="183"/>
      <c r="G13" s="183"/>
      <c r="H13" s="184"/>
    </row>
    <row r="14" spans="1:8" s="27" customFormat="1" ht="15" customHeight="1">
      <c r="A14" s="179" t="s">
        <v>279</v>
      </c>
      <c r="B14" s="180"/>
      <c r="C14" s="180"/>
      <c r="D14" s="180"/>
      <c r="E14" s="180"/>
      <c r="F14" s="180"/>
      <c r="G14" s="180"/>
      <c r="H14" s="181"/>
    </row>
    <row r="15" spans="1:8" s="27" customFormat="1" ht="15" customHeight="1">
      <c r="A15" s="185" t="s">
        <v>270</v>
      </c>
      <c r="B15" s="186"/>
      <c r="C15" s="186"/>
      <c r="D15" s="186"/>
      <c r="E15" s="186"/>
      <c r="F15" s="186"/>
      <c r="G15" s="186"/>
      <c r="H15" s="187"/>
    </row>
    <row r="16" spans="1:8" ht="25.5" customHeight="1">
      <c r="A16" s="2" t="s">
        <v>0</v>
      </c>
      <c r="B16" s="3" t="s">
        <v>25</v>
      </c>
      <c r="C16" s="19"/>
      <c r="D16" s="2" t="s">
        <v>1</v>
      </c>
      <c r="E16" s="13" t="s">
        <v>271</v>
      </c>
      <c r="F16" s="152" t="s">
        <v>272</v>
      </c>
      <c r="G16" s="2" t="s">
        <v>30</v>
      </c>
      <c r="H16" s="2" t="s">
        <v>31</v>
      </c>
    </row>
    <row r="17" spans="1:9" ht="17.25" customHeight="1">
      <c r="A17" s="4"/>
      <c r="B17" s="33" t="s">
        <v>20</v>
      </c>
      <c r="C17" s="20"/>
      <c r="D17" s="5"/>
      <c r="E17" s="5"/>
      <c r="F17" s="5"/>
      <c r="G17" s="6"/>
      <c r="H17" s="6"/>
    </row>
    <row r="18" spans="1:9" ht="16.5" customHeight="1">
      <c r="A18" s="129"/>
      <c r="B18" s="34" t="s">
        <v>32</v>
      </c>
      <c r="C18" s="21"/>
      <c r="D18" s="16"/>
      <c r="E18" s="7"/>
      <c r="F18" s="7"/>
      <c r="G18" s="8"/>
      <c r="H18" s="8"/>
    </row>
    <row r="19" spans="1:9" ht="16.5" customHeight="1">
      <c r="A19" s="130"/>
      <c r="B19" s="35" t="s">
        <v>201</v>
      </c>
      <c r="C19" s="21"/>
      <c r="D19" s="16"/>
      <c r="E19" s="7"/>
      <c r="F19" s="7"/>
      <c r="G19" s="8"/>
      <c r="H19" s="8"/>
    </row>
    <row r="20" spans="1:9" s="75" customFormat="1" ht="33.75">
      <c r="A20" s="131"/>
      <c r="B20" s="70" t="s">
        <v>202</v>
      </c>
      <c r="C20" s="71"/>
      <c r="D20" s="72" t="s">
        <v>2</v>
      </c>
      <c r="E20" s="73">
        <v>1</v>
      </c>
      <c r="F20" s="73"/>
      <c r="G20" s="74"/>
      <c r="H20" s="74"/>
    </row>
    <row r="21" spans="1:9" ht="15" customHeight="1">
      <c r="A21" s="132"/>
      <c r="B21" s="39"/>
      <c r="C21" s="39"/>
      <c r="D21" s="40"/>
      <c r="E21" s="41"/>
      <c r="F21" s="41"/>
      <c r="G21" s="55" t="s">
        <v>10</v>
      </c>
      <c r="H21" s="42">
        <f>SUBTOTAL(9,H20:H20)</f>
        <v>0</v>
      </c>
    </row>
    <row r="22" spans="1:9" ht="16.5" customHeight="1">
      <c r="A22" s="130"/>
      <c r="B22" s="35" t="s">
        <v>203</v>
      </c>
      <c r="C22" s="21"/>
      <c r="D22" s="16"/>
      <c r="E22" s="7"/>
      <c r="F22" s="7"/>
      <c r="G22" s="8"/>
      <c r="H22" s="8"/>
    </row>
    <row r="23" spans="1:9" s="69" customFormat="1" ht="22.5">
      <c r="A23" s="133"/>
      <c r="B23" s="64" t="s">
        <v>52</v>
      </c>
      <c r="C23" s="65" t="s">
        <v>9</v>
      </c>
      <c r="D23" s="66"/>
      <c r="E23" s="67"/>
      <c r="F23" s="67"/>
      <c r="G23" s="68"/>
      <c r="H23" s="68"/>
    </row>
    <row r="24" spans="1:9" s="69" customFormat="1" ht="33.75">
      <c r="A24" s="133"/>
      <c r="B24" s="64" t="s">
        <v>204</v>
      </c>
      <c r="C24" s="65" t="s">
        <v>9</v>
      </c>
      <c r="D24" s="66"/>
      <c r="E24" s="67"/>
      <c r="F24" s="67"/>
      <c r="G24" s="68"/>
      <c r="H24" s="68"/>
    </row>
    <row r="25" spans="1:9" ht="15" customHeight="1">
      <c r="A25" s="132"/>
      <c r="B25" s="39"/>
      <c r="C25" s="39"/>
      <c r="D25" s="40"/>
      <c r="E25" s="41"/>
      <c r="F25" s="41"/>
      <c r="G25" s="55" t="s">
        <v>10</v>
      </c>
      <c r="H25" s="42">
        <f>SUBTOTAL(9,H24:H24)</f>
        <v>0</v>
      </c>
    </row>
    <row r="26" spans="1:9" ht="16.5" customHeight="1">
      <c r="A26" s="130"/>
      <c r="B26" s="35" t="s">
        <v>205</v>
      </c>
      <c r="C26" s="21"/>
      <c r="D26" s="16"/>
      <c r="E26" s="7"/>
      <c r="F26" s="7"/>
      <c r="G26" s="8"/>
      <c r="H26" s="8"/>
    </row>
    <row r="27" spans="1:9" s="24" customFormat="1" ht="16.5" customHeight="1">
      <c r="A27" s="134"/>
      <c r="B27" s="44" t="s">
        <v>207</v>
      </c>
      <c r="C27" s="45"/>
      <c r="D27" s="46"/>
      <c r="E27" s="47"/>
      <c r="F27" s="47"/>
      <c r="G27" s="25"/>
      <c r="H27" s="25"/>
    </row>
    <row r="28" spans="1:9" ht="11.25">
      <c r="A28" s="135"/>
      <c r="B28" s="9" t="s">
        <v>206</v>
      </c>
      <c r="C28" s="22"/>
      <c r="D28" s="17" t="s">
        <v>2</v>
      </c>
      <c r="E28" s="14">
        <v>1</v>
      </c>
      <c r="F28" s="14"/>
      <c r="G28" s="15"/>
      <c r="H28" s="15"/>
    </row>
    <row r="29" spans="1:9" s="81" customFormat="1" ht="11.25">
      <c r="A29" s="136"/>
      <c r="B29" s="76" t="s">
        <v>53</v>
      </c>
      <c r="C29" s="77" t="s">
        <v>34</v>
      </c>
      <c r="D29" s="78" t="s">
        <v>1</v>
      </c>
      <c r="E29" s="79">
        <v>7</v>
      </c>
      <c r="F29" s="79"/>
      <c r="G29" s="80"/>
      <c r="H29" s="80"/>
    </row>
    <row r="30" spans="1:9" s="87" customFormat="1" ht="11.25">
      <c r="A30" s="137"/>
      <c r="B30" s="82" t="s">
        <v>54</v>
      </c>
      <c r="C30" s="83" t="s">
        <v>55</v>
      </c>
      <c r="D30" s="84" t="s">
        <v>1</v>
      </c>
      <c r="E30" s="85">
        <v>1</v>
      </c>
      <c r="F30" s="85"/>
      <c r="G30" s="86"/>
      <c r="H30" s="86"/>
    </row>
    <row r="31" spans="1:9" s="87" customFormat="1" ht="11.25">
      <c r="A31" s="137"/>
      <c r="B31" s="82" t="s">
        <v>210</v>
      </c>
      <c r="C31" s="83"/>
      <c r="D31" s="84" t="s">
        <v>1</v>
      </c>
      <c r="E31" s="85">
        <v>1</v>
      </c>
      <c r="F31" s="85"/>
      <c r="G31" s="86"/>
      <c r="H31" s="86"/>
      <c r="I31" s="115"/>
    </row>
    <row r="32" spans="1:9" s="87" customFormat="1" ht="12.75">
      <c r="A32" s="137"/>
      <c r="B32" s="82" t="s">
        <v>72</v>
      </c>
      <c r="C32" s="83" t="s">
        <v>211</v>
      </c>
      <c r="D32" s="84" t="s">
        <v>2</v>
      </c>
      <c r="E32" s="85">
        <v>1</v>
      </c>
      <c r="F32" s="85"/>
      <c r="G32" s="86"/>
      <c r="H32" s="86"/>
      <c r="I32" s="115"/>
    </row>
    <row r="33" spans="1:9" s="87" customFormat="1" ht="11.25">
      <c r="A33" s="137"/>
      <c r="B33" s="82" t="s">
        <v>4</v>
      </c>
      <c r="C33" s="88" t="s">
        <v>64</v>
      </c>
      <c r="D33" s="84" t="s">
        <v>3</v>
      </c>
      <c r="E33" s="85">
        <v>3</v>
      </c>
      <c r="F33" s="85"/>
      <c r="G33" s="86"/>
      <c r="H33" s="86"/>
    </row>
    <row r="34" spans="1:9" s="87" customFormat="1" ht="12.75">
      <c r="A34" s="137"/>
      <c r="B34" s="82" t="s">
        <v>57</v>
      </c>
      <c r="C34" s="88" t="s">
        <v>65</v>
      </c>
      <c r="D34" s="84" t="s">
        <v>3</v>
      </c>
      <c r="E34" s="85">
        <v>3</v>
      </c>
      <c r="F34" s="85"/>
      <c r="G34" s="86"/>
      <c r="H34" s="86"/>
    </row>
    <row r="35" spans="1:9" s="87" customFormat="1" ht="11.25">
      <c r="A35" s="137"/>
      <c r="B35" s="82" t="s">
        <v>208</v>
      </c>
      <c r="C35" s="88" t="s">
        <v>209</v>
      </c>
      <c r="D35" s="84" t="s">
        <v>2</v>
      </c>
      <c r="E35" s="85">
        <v>1</v>
      </c>
      <c r="F35" s="85"/>
      <c r="G35" s="86"/>
      <c r="H35" s="86"/>
      <c r="I35" s="115"/>
    </row>
    <row r="36" spans="1:9" s="87" customFormat="1" ht="24">
      <c r="A36" s="137"/>
      <c r="B36" s="82" t="s">
        <v>246</v>
      </c>
      <c r="C36" s="83" t="s">
        <v>37</v>
      </c>
      <c r="D36" s="84" t="s">
        <v>2</v>
      </c>
      <c r="E36" s="85">
        <v>1</v>
      </c>
      <c r="F36" s="85"/>
      <c r="G36" s="86"/>
      <c r="H36" s="86"/>
    </row>
    <row r="37" spans="1:9" s="87" customFormat="1" ht="11.25">
      <c r="A37" s="137"/>
      <c r="B37" s="82" t="s">
        <v>66</v>
      </c>
      <c r="C37" s="83" t="s">
        <v>34</v>
      </c>
      <c r="D37" s="84" t="s">
        <v>1</v>
      </c>
      <c r="E37" s="85">
        <v>1</v>
      </c>
      <c r="F37" s="85"/>
      <c r="G37" s="86"/>
      <c r="H37" s="86"/>
    </row>
    <row r="38" spans="1:9" s="87" customFormat="1" ht="11.25">
      <c r="A38" s="137"/>
      <c r="B38" s="82" t="s">
        <v>62</v>
      </c>
      <c r="C38" s="83"/>
      <c r="D38" s="84" t="s">
        <v>2</v>
      </c>
      <c r="E38" s="85">
        <v>1</v>
      </c>
      <c r="F38" s="85"/>
      <c r="G38" s="86"/>
      <c r="H38" s="86"/>
    </row>
    <row r="39" spans="1:9" s="87" customFormat="1" ht="11.25">
      <c r="A39" s="137"/>
      <c r="B39" s="82" t="s">
        <v>4</v>
      </c>
      <c r="C39" s="88" t="s">
        <v>56</v>
      </c>
      <c r="D39" s="84" t="s">
        <v>3</v>
      </c>
      <c r="E39" s="85">
        <v>27</v>
      </c>
      <c r="F39" s="85"/>
      <c r="G39" s="86"/>
      <c r="H39" s="86"/>
    </row>
    <row r="40" spans="1:9" s="87" customFormat="1" ht="12.75">
      <c r="A40" s="137"/>
      <c r="B40" s="82" t="s">
        <v>57</v>
      </c>
      <c r="C40" s="88" t="s">
        <v>58</v>
      </c>
      <c r="D40" s="84" t="s">
        <v>3</v>
      </c>
      <c r="E40" s="85">
        <v>29</v>
      </c>
      <c r="F40" s="85"/>
      <c r="G40" s="86"/>
      <c r="H40" s="86"/>
    </row>
    <row r="41" spans="1:9" s="24" customFormat="1" ht="15" customHeight="1">
      <c r="A41" s="138"/>
      <c r="B41" s="48"/>
      <c r="C41" s="48"/>
      <c r="D41" s="49"/>
      <c r="E41" s="50"/>
      <c r="F41" s="50"/>
      <c r="G41" s="60" t="s">
        <v>10</v>
      </c>
      <c r="H41" s="43">
        <f>SUBTOTAL(9,H27:H40)</f>
        <v>0</v>
      </c>
    </row>
    <row r="42" spans="1:9" s="24" customFormat="1" ht="16.5" customHeight="1">
      <c r="A42" s="134"/>
      <c r="B42" s="44" t="s">
        <v>212</v>
      </c>
      <c r="C42" s="45"/>
      <c r="D42" s="46"/>
      <c r="E42" s="47"/>
      <c r="F42" s="47"/>
      <c r="G42" s="25"/>
      <c r="H42" s="25"/>
    </row>
    <row r="43" spans="1:9" s="87" customFormat="1" ht="24">
      <c r="A43" s="137"/>
      <c r="B43" s="82" t="s">
        <v>246</v>
      </c>
      <c r="C43" s="83" t="s">
        <v>149</v>
      </c>
      <c r="D43" s="84" t="s">
        <v>2</v>
      </c>
      <c r="E43" s="85">
        <v>1</v>
      </c>
      <c r="F43" s="85"/>
      <c r="G43" s="86"/>
      <c r="H43" s="86"/>
      <c r="I43" s="115"/>
    </row>
    <row r="44" spans="1:9" s="87" customFormat="1" ht="11.25">
      <c r="A44" s="137"/>
      <c r="B44" s="82" t="s">
        <v>214</v>
      </c>
      <c r="C44" s="83" t="s">
        <v>59</v>
      </c>
      <c r="D44" s="84" t="s">
        <v>1</v>
      </c>
      <c r="E44" s="85">
        <v>1</v>
      </c>
      <c r="F44" s="85"/>
      <c r="G44" s="86"/>
      <c r="H44" s="86"/>
      <c r="I44" s="115"/>
    </row>
    <row r="45" spans="1:9" s="87" customFormat="1" ht="11.25">
      <c r="A45" s="137"/>
      <c r="B45" s="82" t="s">
        <v>62</v>
      </c>
      <c r="C45" s="83"/>
      <c r="D45" s="84" t="s">
        <v>2</v>
      </c>
      <c r="E45" s="85">
        <v>1</v>
      </c>
      <c r="F45" s="85"/>
      <c r="G45" s="86"/>
      <c r="H45" s="86"/>
    </row>
    <row r="46" spans="1:9" s="87" customFormat="1" ht="11.25">
      <c r="A46" s="137"/>
      <c r="B46" s="82" t="s">
        <v>61</v>
      </c>
      <c r="C46" s="83" t="s">
        <v>59</v>
      </c>
      <c r="D46" s="84" t="s">
        <v>1</v>
      </c>
      <c r="E46" s="85">
        <v>1</v>
      </c>
      <c r="F46" s="85"/>
      <c r="G46" s="86"/>
      <c r="H46" s="86"/>
      <c r="I46" s="115"/>
    </row>
    <row r="47" spans="1:9" s="87" customFormat="1" ht="11.25">
      <c r="A47" s="137"/>
      <c r="B47" s="82" t="s">
        <v>54</v>
      </c>
      <c r="C47" s="83" t="s">
        <v>55</v>
      </c>
      <c r="D47" s="84" t="s">
        <v>1</v>
      </c>
      <c r="E47" s="85">
        <v>2</v>
      </c>
      <c r="F47" s="85"/>
      <c r="G47" s="86"/>
      <c r="H47" s="86"/>
    </row>
    <row r="48" spans="1:9" s="81" customFormat="1" ht="11.25">
      <c r="A48" s="136"/>
      <c r="B48" s="76" t="s">
        <v>53</v>
      </c>
      <c r="C48" s="77" t="s">
        <v>59</v>
      </c>
      <c r="D48" s="78" t="s">
        <v>1</v>
      </c>
      <c r="E48" s="79">
        <v>5</v>
      </c>
      <c r="F48" s="79"/>
      <c r="G48" s="80"/>
      <c r="H48" s="80"/>
      <c r="I48" s="117"/>
    </row>
    <row r="49" spans="1:9" s="81" customFormat="1" ht="11.25">
      <c r="A49" s="136"/>
      <c r="B49" s="76" t="s">
        <v>67</v>
      </c>
      <c r="C49" s="77" t="s">
        <v>59</v>
      </c>
      <c r="D49" s="78" t="s">
        <v>1</v>
      </c>
      <c r="E49" s="79">
        <v>1</v>
      </c>
      <c r="F49" s="79"/>
      <c r="G49" s="80"/>
      <c r="H49" s="80"/>
      <c r="I49" s="117"/>
    </row>
    <row r="50" spans="1:9" s="81" customFormat="1" ht="11.25">
      <c r="A50" s="136"/>
      <c r="B50" s="76" t="s">
        <v>60</v>
      </c>
      <c r="C50" s="77" t="s">
        <v>59</v>
      </c>
      <c r="D50" s="78" t="s">
        <v>1</v>
      </c>
      <c r="E50" s="79">
        <v>1</v>
      </c>
      <c r="F50" s="79"/>
      <c r="G50" s="80"/>
      <c r="H50" s="80"/>
      <c r="I50" s="117"/>
    </row>
    <row r="51" spans="1:9" s="87" customFormat="1" ht="12.75">
      <c r="A51" s="137"/>
      <c r="B51" s="82" t="s">
        <v>8</v>
      </c>
      <c r="C51" s="83" t="s">
        <v>63</v>
      </c>
      <c r="D51" s="84" t="s">
        <v>2</v>
      </c>
      <c r="E51" s="85">
        <v>1</v>
      </c>
      <c r="F51" s="85"/>
      <c r="G51" s="86"/>
      <c r="H51" s="86"/>
    </row>
    <row r="52" spans="1:9" s="87" customFormat="1" ht="11.25">
      <c r="A52" s="137"/>
      <c r="B52" s="82" t="s">
        <v>4</v>
      </c>
      <c r="C52" s="88" t="s">
        <v>64</v>
      </c>
      <c r="D52" s="84" t="s">
        <v>3</v>
      </c>
      <c r="E52" s="85">
        <v>6</v>
      </c>
      <c r="F52" s="85"/>
      <c r="G52" s="86"/>
      <c r="H52" s="86"/>
    </row>
    <row r="53" spans="1:9" s="87" customFormat="1" ht="12.75">
      <c r="A53" s="137"/>
      <c r="B53" s="82" t="s">
        <v>57</v>
      </c>
      <c r="C53" s="88" t="s">
        <v>58</v>
      </c>
      <c r="D53" s="84" t="s">
        <v>3</v>
      </c>
      <c r="E53" s="85">
        <v>6</v>
      </c>
      <c r="F53" s="85"/>
      <c r="G53" s="86"/>
      <c r="H53" s="86"/>
    </row>
    <row r="54" spans="1:9" s="24" customFormat="1" ht="15" customHeight="1">
      <c r="A54" s="138"/>
      <c r="B54" s="48"/>
      <c r="C54" s="48"/>
      <c r="D54" s="49"/>
      <c r="E54" s="50"/>
      <c r="F54" s="50"/>
      <c r="G54" s="60" t="s">
        <v>10</v>
      </c>
      <c r="H54" s="43">
        <f>SUBTOTAL(9,H42:H53)</f>
        <v>0</v>
      </c>
    </row>
    <row r="55" spans="1:9" s="24" customFormat="1" ht="16.5" customHeight="1">
      <c r="A55" s="134"/>
      <c r="B55" s="44" t="s">
        <v>213</v>
      </c>
      <c r="C55" s="45"/>
      <c r="D55" s="46"/>
      <c r="E55" s="47"/>
      <c r="F55" s="47"/>
      <c r="G55" s="25"/>
      <c r="H55" s="25"/>
    </row>
    <row r="56" spans="1:9" s="87" customFormat="1" ht="24">
      <c r="A56" s="137"/>
      <c r="B56" s="82" t="s">
        <v>246</v>
      </c>
      <c r="C56" s="83" t="s">
        <v>149</v>
      </c>
      <c r="D56" s="84" t="s">
        <v>2</v>
      </c>
      <c r="E56" s="85">
        <v>1</v>
      </c>
      <c r="F56" s="85"/>
      <c r="G56" s="86"/>
      <c r="H56" s="86"/>
      <c r="I56" s="115"/>
    </row>
    <row r="57" spans="1:9" s="87" customFormat="1" ht="11.25">
      <c r="A57" s="137"/>
      <c r="B57" s="82" t="s">
        <v>214</v>
      </c>
      <c r="C57" s="83" t="s">
        <v>59</v>
      </c>
      <c r="D57" s="84" t="s">
        <v>1</v>
      </c>
      <c r="E57" s="85">
        <v>1</v>
      </c>
      <c r="F57" s="85"/>
      <c r="G57" s="86"/>
      <c r="H57" s="86"/>
      <c r="I57" s="115"/>
    </row>
    <row r="58" spans="1:9" s="87" customFormat="1" ht="11.25">
      <c r="A58" s="137"/>
      <c r="B58" s="82" t="s">
        <v>62</v>
      </c>
      <c r="C58" s="83"/>
      <c r="D58" s="84" t="s">
        <v>2</v>
      </c>
      <c r="E58" s="85">
        <v>1</v>
      </c>
      <c r="F58" s="85"/>
      <c r="G58" s="86"/>
      <c r="H58" s="86"/>
    </row>
    <row r="59" spans="1:9" s="87" customFormat="1" ht="11.25">
      <c r="A59" s="137"/>
      <c r="B59" s="82" t="s">
        <v>61</v>
      </c>
      <c r="C59" s="83" t="s">
        <v>59</v>
      </c>
      <c r="D59" s="84" t="s">
        <v>1</v>
      </c>
      <c r="E59" s="85">
        <v>1</v>
      </c>
      <c r="F59" s="85"/>
      <c r="G59" s="86"/>
      <c r="H59" s="86"/>
      <c r="I59" s="115"/>
    </row>
    <row r="60" spans="1:9" s="87" customFormat="1" ht="11.25">
      <c r="A60" s="137"/>
      <c r="B60" s="82" t="s">
        <v>54</v>
      </c>
      <c r="C60" s="83" t="s">
        <v>55</v>
      </c>
      <c r="D60" s="84" t="s">
        <v>1</v>
      </c>
      <c r="E60" s="85">
        <v>2</v>
      </c>
      <c r="F60" s="85"/>
      <c r="G60" s="86"/>
      <c r="H60" s="86"/>
    </row>
    <row r="61" spans="1:9" s="81" customFormat="1" ht="11.25">
      <c r="A61" s="136"/>
      <c r="B61" s="76" t="s">
        <v>53</v>
      </c>
      <c r="C61" s="77" t="s">
        <v>59</v>
      </c>
      <c r="D61" s="78" t="s">
        <v>1</v>
      </c>
      <c r="E61" s="79">
        <v>5</v>
      </c>
      <c r="F61" s="79"/>
      <c r="G61" s="80"/>
      <c r="H61" s="80"/>
      <c r="I61" s="117"/>
    </row>
    <row r="62" spans="1:9" s="81" customFormat="1" ht="11.25">
      <c r="A62" s="136"/>
      <c r="B62" s="76" t="s">
        <v>67</v>
      </c>
      <c r="C62" s="77" t="s">
        <v>59</v>
      </c>
      <c r="D62" s="78" t="s">
        <v>1</v>
      </c>
      <c r="E62" s="79">
        <v>1</v>
      </c>
      <c r="F62" s="79"/>
      <c r="G62" s="80"/>
      <c r="H62" s="80"/>
      <c r="I62" s="117"/>
    </row>
    <row r="63" spans="1:9" s="81" customFormat="1" ht="11.25">
      <c r="A63" s="136"/>
      <c r="B63" s="76" t="s">
        <v>60</v>
      </c>
      <c r="C63" s="77" t="s">
        <v>59</v>
      </c>
      <c r="D63" s="78" t="s">
        <v>1</v>
      </c>
      <c r="E63" s="79">
        <v>2</v>
      </c>
      <c r="F63" s="79"/>
      <c r="G63" s="80"/>
      <c r="H63" s="80"/>
      <c r="I63" s="117"/>
    </row>
    <row r="64" spans="1:9" s="87" customFormat="1" ht="12.75">
      <c r="A64" s="137"/>
      <c r="B64" s="82" t="s">
        <v>8</v>
      </c>
      <c r="C64" s="83" t="s">
        <v>63</v>
      </c>
      <c r="D64" s="84" t="s">
        <v>2</v>
      </c>
      <c r="E64" s="85">
        <v>1</v>
      </c>
      <c r="F64" s="85"/>
      <c r="G64" s="86"/>
      <c r="H64" s="86"/>
    </row>
    <row r="65" spans="1:9" s="87" customFormat="1" ht="11.25">
      <c r="A65" s="137"/>
      <c r="B65" s="82" t="s">
        <v>4</v>
      </c>
      <c r="C65" s="88" t="s">
        <v>64</v>
      </c>
      <c r="D65" s="84" t="s">
        <v>3</v>
      </c>
      <c r="E65" s="85">
        <v>6</v>
      </c>
      <c r="F65" s="85"/>
      <c r="G65" s="86"/>
      <c r="H65" s="86"/>
    </row>
    <row r="66" spans="1:9" s="87" customFormat="1" ht="12.75">
      <c r="A66" s="137"/>
      <c r="B66" s="82" t="s">
        <v>57</v>
      </c>
      <c r="C66" s="88" t="s">
        <v>58</v>
      </c>
      <c r="D66" s="84" t="s">
        <v>3</v>
      </c>
      <c r="E66" s="85">
        <v>6</v>
      </c>
      <c r="F66" s="85"/>
      <c r="G66" s="86"/>
      <c r="H66" s="86"/>
    </row>
    <row r="67" spans="1:9" s="24" customFormat="1" ht="15" customHeight="1">
      <c r="A67" s="138"/>
      <c r="B67" s="48"/>
      <c r="C67" s="48"/>
      <c r="D67" s="49"/>
      <c r="E67" s="50"/>
      <c r="F67" s="50"/>
      <c r="G67" s="60" t="s">
        <v>10</v>
      </c>
      <c r="H67" s="43">
        <f>SUBTOTAL(9,H55:H66)</f>
        <v>0</v>
      </c>
    </row>
    <row r="68" spans="1:9" s="24" customFormat="1" ht="16.5" customHeight="1">
      <c r="A68" s="134"/>
      <c r="B68" s="44" t="s">
        <v>215</v>
      </c>
      <c r="C68" s="45"/>
      <c r="D68" s="46"/>
      <c r="E68" s="47"/>
      <c r="F68" s="47"/>
      <c r="G68" s="25"/>
      <c r="H68" s="25"/>
    </row>
    <row r="69" spans="1:9" s="81" customFormat="1" ht="11.25">
      <c r="A69" s="136"/>
      <c r="B69" s="76" t="s">
        <v>6</v>
      </c>
      <c r="C69" s="97" t="s">
        <v>73</v>
      </c>
      <c r="D69" s="78" t="s">
        <v>3</v>
      </c>
      <c r="E69" s="79">
        <v>9</v>
      </c>
      <c r="F69" s="79"/>
      <c r="G69" s="80"/>
      <c r="H69" s="80"/>
    </row>
    <row r="70" spans="1:9" s="87" customFormat="1" ht="12.75">
      <c r="A70" s="137"/>
      <c r="B70" s="82" t="s">
        <v>74</v>
      </c>
      <c r="C70" s="88" t="s">
        <v>65</v>
      </c>
      <c r="D70" s="84" t="s">
        <v>3</v>
      </c>
      <c r="E70" s="85">
        <v>9</v>
      </c>
      <c r="F70" s="85"/>
      <c r="G70" s="86"/>
      <c r="H70" s="86"/>
    </row>
    <row r="71" spans="1:9" s="87" customFormat="1" ht="11.25">
      <c r="A71" s="137"/>
      <c r="B71" s="82" t="s">
        <v>14</v>
      </c>
      <c r="C71" s="83" t="s">
        <v>59</v>
      </c>
      <c r="D71" s="84" t="s">
        <v>2</v>
      </c>
      <c r="E71" s="85">
        <v>1</v>
      </c>
      <c r="F71" s="85"/>
      <c r="G71" s="86"/>
      <c r="H71" s="86"/>
    </row>
    <row r="72" spans="1:9" s="100" customFormat="1" ht="11.25">
      <c r="A72" s="139"/>
      <c r="B72" s="98" t="s">
        <v>75</v>
      </c>
      <c r="C72" s="91"/>
      <c r="D72" s="92" t="s">
        <v>2</v>
      </c>
      <c r="E72" s="93">
        <v>1</v>
      </c>
      <c r="F72" s="93"/>
      <c r="G72" s="94"/>
      <c r="H72" s="94"/>
      <c r="I72" s="99"/>
    </row>
    <row r="73" spans="1:9" s="87" customFormat="1" ht="11.25">
      <c r="A73" s="137"/>
      <c r="B73" s="82" t="s">
        <v>61</v>
      </c>
      <c r="C73" s="83" t="s">
        <v>59</v>
      </c>
      <c r="D73" s="84" t="s">
        <v>1</v>
      </c>
      <c r="E73" s="85">
        <v>1</v>
      </c>
      <c r="F73" s="85"/>
      <c r="G73" s="86"/>
      <c r="H73" s="86"/>
    </row>
    <row r="74" spans="1:9" s="87" customFormat="1" ht="11.25">
      <c r="A74" s="137"/>
      <c r="B74" s="82" t="s">
        <v>77</v>
      </c>
      <c r="C74" s="83" t="s">
        <v>78</v>
      </c>
      <c r="D74" s="84" t="s">
        <v>1</v>
      </c>
      <c r="E74" s="85">
        <v>1</v>
      </c>
      <c r="F74" s="85"/>
      <c r="G74" s="86"/>
      <c r="H74" s="86"/>
    </row>
    <row r="75" spans="1:9" s="81" customFormat="1" ht="11.25">
      <c r="A75" s="136"/>
      <c r="B75" s="76" t="s">
        <v>53</v>
      </c>
      <c r="C75" s="77" t="s">
        <v>59</v>
      </c>
      <c r="D75" s="78" t="s">
        <v>1</v>
      </c>
      <c r="E75" s="79">
        <v>3</v>
      </c>
      <c r="F75" s="79"/>
      <c r="G75" s="80"/>
      <c r="H75" s="80"/>
    </row>
    <row r="76" spans="1:9" s="87" customFormat="1" ht="11.25">
      <c r="A76" s="137"/>
      <c r="B76" s="82" t="s">
        <v>71</v>
      </c>
      <c r="C76" s="88" t="s">
        <v>5</v>
      </c>
      <c r="D76" s="84" t="s">
        <v>2</v>
      </c>
      <c r="E76" s="85">
        <v>1</v>
      </c>
      <c r="F76" s="85"/>
      <c r="G76" s="86"/>
      <c r="H76" s="86"/>
    </row>
    <row r="77" spans="1:9" s="87" customFormat="1" ht="35.25">
      <c r="A77" s="137"/>
      <c r="B77" s="82" t="s">
        <v>216</v>
      </c>
      <c r="C77" s="83" t="s">
        <v>79</v>
      </c>
      <c r="D77" s="84" t="s">
        <v>2</v>
      </c>
      <c r="E77" s="85">
        <v>1</v>
      </c>
      <c r="F77" s="85"/>
      <c r="G77" s="86"/>
      <c r="H77" s="86"/>
    </row>
    <row r="78" spans="1:9" s="24" customFormat="1" ht="15" customHeight="1">
      <c r="A78" s="138"/>
      <c r="B78" s="48"/>
      <c r="C78" s="48"/>
      <c r="D78" s="49"/>
      <c r="E78" s="50"/>
      <c r="F78" s="50"/>
      <c r="G78" s="60" t="s">
        <v>10</v>
      </c>
      <c r="H78" s="43">
        <f>SUBTOTAL(9,H68:H77)</f>
        <v>0</v>
      </c>
    </row>
    <row r="79" spans="1:9" s="24" customFormat="1" ht="16.5" customHeight="1">
      <c r="A79" s="134"/>
      <c r="B79" s="44" t="s">
        <v>217</v>
      </c>
      <c r="C79" s="45"/>
      <c r="D79" s="46"/>
      <c r="E79" s="47"/>
      <c r="F79" s="47"/>
      <c r="G79" s="25"/>
      <c r="H79" s="25"/>
    </row>
    <row r="80" spans="1:9" s="69" customFormat="1" ht="11.25">
      <c r="A80" s="133"/>
      <c r="B80" s="64" t="s">
        <v>218</v>
      </c>
      <c r="C80" s="65" t="s">
        <v>9</v>
      </c>
      <c r="D80" s="66"/>
      <c r="E80" s="67"/>
      <c r="F80" s="67"/>
      <c r="G80" s="68"/>
      <c r="H80" s="68"/>
    </row>
    <row r="81" spans="1:9" s="75" customFormat="1" ht="22.5">
      <c r="A81" s="131"/>
      <c r="B81" s="116" t="s">
        <v>161</v>
      </c>
      <c r="C81" s="71" t="s">
        <v>7</v>
      </c>
      <c r="D81" s="72" t="s">
        <v>2</v>
      </c>
      <c r="E81" s="73">
        <v>1</v>
      </c>
      <c r="F81" s="73"/>
      <c r="G81" s="74"/>
      <c r="H81" s="74"/>
    </row>
    <row r="82" spans="1:9" ht="11.25">
      <c r="A82" s="135"/>
      <c r="B82" s="9" t="s">
        <v>162</v>
      </c>
      <c r="C82" s="22"/>
      <c r="D82" s="17" t="s">
        <v>2</v>
      </c>
      <c r="E82" s="14">
        <v>1</v>
      </c>
      <c r="F82" s="14"/>
      <c r="G82" s="15"/>
      <c r="H82" s="15"/>
    </row>
    <row r="83" spans="1:9" s="87" customFormat="1" ht="11.25">
      <c r="A83" s="137"/>
      <c r="B83" s="82" t="s">
        <v>125</v>
      </c>
      <c r="C83" s="88" t="s">
        <v>35</v>
      </c>
      <c r="D83" s="84" t="s">
        <v>3</v>
      </c>
      <c r="E83" s="85">
        <v>3</v>
      </c>
      <c r="F83" s="85"/>
      <c r="G83" s="86"/>
      <c r="H83" s="86"/>
      <c r="I83" s="115"/>
    </row>
    <row r="84" spans="1:9" s="24" customFormat="1" ht="15" customHeight="1">
      <c r="A84" s="138"/>
      <c r="B84" s="48"/>
      <c r="C84" s="48"/>
      <c r="D84" s="49"/>
      <c r="E84" s="50"/>
      <c r="F84" s="50"/>
      <c r="G84" s="60" t="s">
        <v>10</v>
      </c>
      <c r="H84" s="43">
        <f>SUBTOTAL(9,H79:H83)</f>
        <v>0</v>
      </c>
    </row>
    <row r="85" spans="1:9" s="24" customFormat="1" ht="16.5" customHeight="1">
      <c r="A85" s="134"/>
      <c r="B85" s="44" t="s">
        <v>80</v>
      </c>
      <c r="C85" s="45"/>
      <c r="D85" s="46"/>
      <c r="E85" s="47"/>
      <c r="F85" s="47"/>
      <c r="G85" s="25"/>
      <c r="H85" s="25"/>
    </row>
    <row r="86" spans="1:9" s="75" customFormat="1" ht="22.5">
      <c r="A86" s="131"/>
      <c r="B86" s="70" t="s">
        <v>11</v>
      </c>
      <c r="C86" s="71"/>
      <c r="D86" s="72" t="s">
        <v>2</v>
      </c>
      <c r="E86" s="73">
        <v>1</v>
      </c>
      <c r="F86" s="73"/>
      <c r="G86" s="74"/>
      <c r="H86" s="74"/>
    </row>
    <row r="87" spans="1:9" ht="11.25">
      <c r="A87" s="135"/>
      <c r="B87" s="9" t="s">
        <v>12</v>
      </c>
      <c r="C87" s="22"/>
      <c r="D87" s="17" t="s">
        <v>2</v>
      </c>
      <c r="E87" s="14">
        <v>1</v>
      </c>
      <c r="F87" s="14"/>
      <c r="G87" s="15"/>
      <c r="H87" s="15"/>
    </row>
    <row r="88" spans="1:9" s="24" customFormat="1" ht="15" customHeight="1">
      <c r="A88" s="138"/>
      <c r="B88" s="48"/>
      <c r="C88" s="48"/>
      <c r="D88" s="49"/>
      <c r="E88" s="50"/>
      <c r="F88" s="50"/>
      <c r="G88" s="60" t="s">
        <v>10</v>
      </c>
      <c r="H88" s="43">
        <f>SUBTOTAL(9,H85:H87)</f>
        <v>0</v>
      </c>
    </row>
    <row r="89" spans="1:9" s="24" customFormat="1" ht="16.5" customHeight="1">
      <c r="A89" s="134"/>
      <c r="B89" s="44" t="s">
        <v>219</v>
      </c>
      <c r="C89" s="45"/>
      <c r="D89" s="46"/>
      <c r="E89" s="47"/>
      <c r="F89" s="47"/>
      <c r="G89" s="25"/>
      <c r="H89" s="25"/>
    </row>
    <row r="90" spans="1:9" s="81" customFormat="1" ht="11.25">
      <c r="A90" s="136"/>
      <c r="B90" s="76" t="s">
        <v>92</v>
      </c>
      <c r="C90" s="97" t="s">
        <v>168</v>
      </c>
      <c r="D90" s="78" t="s">
        <v>2</v>
      </c>
      <c r="E90" s="79">
        <v>1</v>
      </c>
      <c r="F90" s="79"/>
      <c r="G90" s="80"/>
      <c r="H90" s="80"/>
      <c r="I90" s="117"/>
    </row>
    <row r="91" spans="1:9" s="87" customFormat="1" ht="22.5">
      <c r="A91" s="137"/>
      <c r="B91" s="82" t="s">
        <v>169</v>
      </c>
      <c r="C91" s="83" t="s">
        <v>170</v>
      </c>
      <c r="D91" s="84" t="s">
        <v>101</v>
      </c>
      <c r="E91" s="85">
        <v>8</v>
      </c>
      <c r="F91" s="85"/>
      <c r="G91" s="86"/>
      <c r="H91" s="86"/>
      <c r="I91" s="115"/>
    </row>
    <row r="92" spans="1:9" s="81" customFormat="1" ht="11.25">
      <c r="A92" s="136"/>
      <c r="B92" s="76" t="s">
        <v>180</v>
      </c>
      <c r="C92" s="97" t="s">
        <v>168</v>
      </c>
      <c r="D92" s="78" t="s">
        <v>2</v>
      </c>
      <c r="E92" s="79">
        <v>1</v>
      </c>
      <c r="F92" s="79"/>
      <c r="G92" s="80"/>
      <c r="H92" s="80"/>
      <c r="I92" s="117"/>
    </row>
    <row r="93" spans="1:9" s="81" customFormat="1" ht="11.25">
      <c r="A93" s="136"/>
      <c r="B93" s="76" t="s">
        <v>181</v>
      </c>
      <c r="C93" s="77" t="s">
        <v>33</v>
      </c>
      <c r="D93" s="78" t="s">
        <v>2</v>
      </c>
      <c r="E93" s="79">
        <v>1</v>
      </c>
      <c r="F93" s="79"/>
      <c r="G93" s="80"/>
      <c r="H93" s="80"/>
      <c r="I93" s="117"/>
    </row>
    <row r="94" spans="1:9" s="81" customFormat="1" ht="11.25">
      <c r="A94" s="136"/>
      <c r="B94" s="76" t="s">
        <v>93</v>
      </c>
      <c r="C94" s="77" t="s">
        <v>33</v>
      </c>
      <c r="D94" s="78" t="s">
        <v>3</v>
      </c>
      <c r="E94" s="79">
        <v>18</v>
      </c>
      <c r="F94" s="79"/>
      <c r="G94" s="80"/>
      <c r="H94" s="80"/>
      <c r="I94" s="117"/>
    </row>
    <row r="95" spans="1:9" s="81" customFormat="1" ht="12.75">
      <c r="A95" s="136"/>
      <c r="B95" s="76" t="s">
        <v>99</v>
      </c>
      <c r="C95" s="77" t="s">
        <v>100</v>
      </c>
      <c r="D95" s="78" t="s">
        <v>101</v>
      </c>
      <c r="E95" s="79">
        <v>18</v>
      </c>
      <c r="F95" s="79"/>
      <c r="G95" s="80"/>
      <c r="H95" s="80"/>
      <c r="I95" s="117"/>
    </row>
    <row r="96" spans="1:9" s="81" customFormat="1" ht="11.25">
      <c r="A96" s="136"/>
      <c r="B96" s="76" t="s">
        <v>13</v>
      </c>
      <c r="C96" s="97" t="s">
        <v>33</v>
      </c>
      <c r="D96" s="78" t="s">
        <v>1</v>
      </c>
      <c r="E96" s="79">
        <v>1</v>
      </c>
      <c r="F96" s="79"/>
      <c r="G96" s="80"/>
      <c r="H96" s="80"/>
    </row>
    <row r="97" spans="1:9" s="81" customFormat="1" ht="11.25">
      <c r="A97" s="136"/>
      <c r="B97" s="76" t="s">
        <v>182</v>
      </c>
      <c r="C97" s="97" t="s">
        <v>102</v>
      </c>
      <c r="D97" s="78" t="s">
        <v>2</v>
      </c>
      <c r="E97" s="79">
        <v>1</v>
      </c>
      <c r="F97" s="79"/>
      <c r="G97" s="80"/>
      <c r="H97" s="80"/>
    </row>
    <row r="98" spans="1:9" s="106" customFormat="1" ht="24">
      <c r="A98" s="140"/>
      <c r="B98" s="101" t="s">
        <v>220</v>
      </c>
      <c r="C98" s="102"/>
      <c r="D98" s="103" t="s">
        <v>2</v>
      </c>
      <c r="E98" s="104">
        <v>1</v>
      </c>
      <c r="F98" s="104"/>
      <c r="G98" s="105"/>
      <c r="H98" s="105"/>
    </row>
    <row r="99" spans="1:9" s="81" customFormat="1" ht="11.25">
      <c r="A99" s="136"/>
      <c r="B99" s="76" t="s">
        <v>178</v>
      </c>
      <c r="C99" s="97" t="s">
        <v>95</v>
      </c>
      <c r="D99" s="78" t="s">
        <v>1</v>
      </c>
      <c r="E99" s="79">
        <v>1</v>
      </c>
      <c r="F99" s="79"/>
      <c r="G99" s="80"/>
      <c r="H99" s="80"/>
    </row>
    <row r="100" spans="1:9" s="24" customFormat="1" ht="15" customHeight="1">
      <c r="A100" s="138"/>
      <c r="B100" s="48"/>
      <c r="C100" s="48"/>
      <c r="D100" s="49"/>
      <c r="E100" s="50"/>
      <c r="F100" s="50"/>
      <c r="G100" s="60" t="s">
        <v>10</v>
      </c>
      <c r="H100" s="43">
        <f>SUBTOTAL(9,H89:H99)</f>
        <v>0</v>
      </c>
    </row>
    <row r="101" spans="1:9" ht="15" customHeight="1">
      <c r="A101" s="132"/>
      <c r="B101" s="39"/>
      <c r="C101" s="39"/>
      <c r="D101" s="40"/>
      <c r="E101" s="41"/>
      <c r="F101" s="41"/>
      <c r="G101" s="55" t="s">
        <v>10</v>
      </c>
      <c r="H101" s="42">
        <f>SUBTOTAL(9,H26:H100)</f>
        <v>0</v>
      </c>
    </row>
    <row r="102" spans="1:9" ht="15" customHeight="1">
      <c r="A102" s="141"/>
      <c r="B102" s="51"/>
      <c r="C102" s="51"/>
      <c r="D102" s="52"/>
      <c r="E102" s="53"/>
      <c r="F102" s="53"/>
      <c r="G102" s="61" t="s">
        <v>10</v>
      </c>
      <c r="H102" s="54">
        <f>SUBTOTAL(9,H18:H101)</f>
        <v>0</v>
      </c>
    </row>
    <row r="103" spans="1:9" ht="16.5" customHeight="1">
      <c r="A103" s="129"/>
      <c r="B103" s="34" t="s">
        <v>17</v>
      </c>
      <c r="C103" s="21"/>
      <c r="D103" s="16"/>
      <c r="E103" s="7"/>
      <c r="F103" s="7"/>
      <c r="G103" s="8"/>
      <c r="H103" s="8"/>
    </row>
    <row r="104" spans="1:9" ht="16.5" customHeight="1">
      <c r="A104" s="130"/>
      <c r="B104" s="35" t="s">
        <v>159</v>
      </c>
      <c r="C104" s="21"/>
      <c r="D104" s="16"/>
      <c r="E104" s="7"/>
      <c r="F104" s="7"/>
      <c r="G104" s="8"/>
      <c r="H104" s="8"/>
    </row>
    <row r="105" spans="1:9" s="81" customFormat="1" ht="11.25">
      <c r="A105" s="136"/>
      <c r="B105" s="89" t="s">
        <v>68</v>
      </c>
      <c r="C105" s="77" t="s">
        <v>35</v>
      </c>
      <c r="D105" s="78" t="s">
        <v>3</v>
      </c>
      <c r="E105" s="79">
        <v>84</v>
      </c>
      <c r="F105" s="79"/>
      <c r="G105" s="80"/>
      <c r="H105" s="80"/>
    </row>
    <row r="106" spans="1:9" s="81" customFormat="1" ht="11.25">
      <c r="A106" s="136"/>
      <c r="B106" s="89"/>
      <c r="C106" s="77" t="s">
        <v>69</v>
      </c>
      <c r="D106" s="78" t="s">
        <v>3</v>
      </c>
      <c r="E106" s="79">
        <v>30</v>
      </c>
      <c r="F106" s="79"/>
      <c r="G106" s="80"/>
      <c r="H106" s="80"/>
    </row>
    <row r="107" spans="1:9" s="87" customFormat="1" ht="12.75">
      <c r="A107" s="137"/>
      <c r="B107" s="82" t="s">
        <v>57</v>
      </c>
      <c r="C107" s="88" t="s">
        <v>58</v>
      </c>
      <c r="D107" s="84" t="s">
        <v>3</v>
      </c>
      <c r="E107" s="85">
        <v>114</v>
      </c>
      <c r="F107" s="85"/>
      <c r="G107" s="86"/>
      <c r="H107" s="86"/>
      <c r="I107" s="115"/>
    </row>
    <row r="108" spans="1:9" s="81" customFormat="1" ht="11.25">
      <c r="A108" s="136"/>
      <c r="B108" s="76" t="s">
        <v>53</v>
      </c>
      <c r="C108" s="77" t="s">
        <v>59</v>
      </c>
      <c r="D108" s="78" t="s">
        <v>1</v>
      </c>
      <c r="E108" s="79">
        <v>4</v>
      </c>
      <c r="F108" s="79"/>
      <c r="G108" s="80"/>
      <c r="H108" s="80"/>
    </row>
    <row r="109" spans="1:9" s="81" customFormat="1" ht="11.25">
      <c r="A109" s="136"/>
      <c r="B109" s="76" t="s">
        <v>60</v>
      </c>
      <c r="C109" s="77" t="s">
        <v>59</v>
      </c>
      <c r="D109" s="78" t="s">
        <v>1</v>
      </c>
      <c r="E109" s="79">
        <v>4</v>
      </c>
      <c r="F109" s="79"/>
      <c r="G109" s="80"/>
      <c r="H109" s="80"/>
    </row>
    <row r="110" spans="1:9" s="87" customFormat="1" ht="11.25">
      <c r="A110" s="137"/>
      <c r="B110" s="82" t="s">
        <v>70</v>
      </c>
      <c r="C110" s="83"/>
      <c r="D110" s="84" t="s">
        <v>2</v>
      </c>
      <c r="E110" s="85">
        <v>2</v>
      </c>
      <c r="F110" s="85"/>
      <c r="G110" s="86"/>
      <c r="H110" s="86"/>
    </row>
    <row r="111" spans="1:9" ht="15" customHeight="1">
      <c r="A111" s="132"/>
      <c r="B111" s="39"/>
      <c r="C111" s="39"/>
      <c r="D111" s="40"/>
      <c r="E111" s="41"/>
      <c r="F111" s="41"/>
      <c r="G111" s="55" t="s">
        <v>10</v>
      </c>
      <c r="H111" s="42">
        <f>SUBTOTAL(9,H104:H110)</f>
        <v>0</v>
      </c>
    </row>
    <row r="112" spans="1:9" ht="16.5" customHeight="1">
      <c r="A112" s="130"/>
      <c r="B112" s="35" t="s">
        <v>160</v>
      </c>
      <c r="C112" s="21"/>
      <c r="D112" s="16"/>
      <c r="E112" s="7"/>
      <c r="F112" s="7"/>
      <c r="G112" s="8"/>
      <c r="H112" s="8"/>
    </row>
    <row r="113" spans="1:9" s="81" customFormat="1" ht="11.25">
      <c r="A113" s="136"/>
      <c r="B113" s="89" t="s">
        <v>68</v>
      </c>
      <c r="C113" s="77" t="s">
        <v>35</v>
      </c>
      <c r="D113" s="78" t="s">
        <v>3</v>
      </c>
      <c r="E113" s="79">
        <v>42</v>
      </c>
      <c r="F113" s="79"/>
      <c r="G113" s="80"/>
      <c r="H113" s="80"/>
    </row>
    <row r="114" spans="1:9" s="81" customFormat="1" ht="11.25">
      <c r="A114" s="136"/>
      <c r="B114" s="89"/>
      <c r="C114" s="77" t="s">
        <v>69</v>
      </c>
      <c r="D114" s="78" t="s">
        <v>3</v>
      </c>
      <c r="E114" s="79">
        <v>111</v>
      </c>
      <c r="F114" s="79"/>
      <c r="G114" s="80"/>
      <c r="H114" s="80"/>
    </row>
    <row r="115" spans="1:9" s="87" customFormat="1" ht="12.75">
      <c r="A115" s="137"/>
      <c r="B115" s="82" t="s">
        <v>57</v>
      </c>
      <c r="C115" s="88" t="s">
        <v>58</v>
      </c>
      <c r="D115" s="84" t="s">
        <v>3</v>
      </c>
      <c r="E115" s="85">
        <v>153</v>
      </c>
      <c r="F115" s="85"/>
      <c r="G115" s="86"/>
      <c r="H115" s="86"/>
      <c r="I115" s="115"/>
    </row>
    <row r="116" spans="1:9" s="81" customFormat="1" ht="11.25">
      <c r="A116" s="136"/>
      <c r="B116" s="76" t="s">
        <v>53</v>
      </c>
      <c r="C116" s="77" t="s">
        <v>59</v>
      </c>
      <c r="D116" s="78" t="s">
        <v>1</v>
      </c>
      <c r="E116" s="79">
        <v>5</v>
      </c>
      <c r="F116" s="79"/>
      <c r="G116" s="80"/>
      <c r="H116" s="80"/>
    </row>
    <row r="117" spans="1:9" s="81" customFormat="1" ht="11.25">
      <c r="A117" s="136"/>
      <c r="B117" s="76" t="s">
        <v>60</v>
      </c>
      <c r="C117" s="77" t="s">
        <v>59</v>
      </c>
      <c r="D117" s="78" t="s">
        <v>1</v>
      </c>
      <c r="E117" s="79">
        <v>5</v>
      </c>
      <c r="F117" s="79"/>
      <c r="G117" s="80"/>
      <c r="H117" s="80"/>
    </row>
    <row r="118" spans="1:9" s="87" customFormat="1" ht="11.25">
      <c r="A118" s="137"/>
      <c r="B118" s="82" t="s">
        <v>70</v>
      </c>
      <c r="C118" s="83"/>
      <c r="D118" s="84" t="s">
        <v>2</v>
      </c>
      <c r="E118" s="85">
        <v>2</v>
      </c>
      <c r="F118" s="85"/>
      <c r="G118" s="86"/>
      <c r="H118" s="86"/>
    </row>
    <row r="119" spans="1:9" s="87" customFormat="1" ht="11.25">
      <c r="A119" s="137"/>
      <c r="B119" s="82" t="s">
        <v>155</v>
      </c>
      <c r="C119" s="88" t="s">
        <v>127</v>
      </c>
      <c r="D119" s="84" t="s">
        <v>2</v>
      </c>
      <c r="E119" s="85">
        <v>2</v>
      </c>
      <c r="F119" s="85"/>
      <c r="G119" s="86"/>
      <c r="H119" s="86"/>
      <c r="I119" s="115"/>
    </row>
    <row r="120" spans="1:9" s="87" customFormat="1" ht="11.25">
      <c r="A120" s="137"/>
      <c r="B120" s="82"/>
      <c r="C120" s="88" t="s">
        <v>154</v>
      </c>
      <c r="D120" s="84" t="s">
        <v>2</v>
      </c>
      <c r="E120" s="85">
        <v>1</v>
      </c>
      <c r="F120" s="85"/>
      <c r="G120" s="86"/>
      <c r="H120" s="86"/>
      <c r="I120" s="115"/>
    </row>
    <row r="121" spans="1:9" s="87" customFormat="1" ht="11.25">
      <c r="A121" s="137"/>
      <c r="B121" s="82" t="s">
        <v>157</v>
      </c>
      <c r="C121" s="88"/>
      <c r="D121" s="84" t="s">
        <v>2</v>
      </c>
      <c r="E121" s="85">
        <v>3</v>
      </c>
      <c r="F121" s="85"/>
      <c r="G121" s="86"/>
      <c r="H121" s="86"/>
      <c r="I121" s="115"/>
    </row>
    <row r="122" spans="1:9" s="81" customFormat="1" ht="11.25">
      <c r="A122" s="136"/>
      <c r="B122" s="76" t="s">
        <v>128</v>
      </c>
      <c r="C122" s="77" t="s">
        <v>129</v>
      </c>
      <c r="D122" s="78" t="s">
        <v>3</v>
      </c>
      <c r="E122" s="79">
        <v>405</v>
      </c>
      <c r="F122" s="79"/>
      <c r="G122" s="80"/>
      <c r="H122" s="80"/>
    </row>
    <row r="123" spans="1:9" ht="15" customHeight="1">
      <c r="A123" s="132"/>
      <c r="B123" s="39"/>
      <c r="C123" s="39"/>
      <c r="D123" s="40"/>
      <c r="E123" s="41"/>
      <c r="F123" s="41"/>
      <c r="G123" s="55" t="s">
        <v>10</v>
      </c>
      <c r="H123" s="42">
        <f>SUBTOTAL(9,H112:H122)</f>
        <v>0</v>
      </c>
    </row>
    <row r="124" spans="1:9" ht="15" customHeight="1">
      <c r="A124" s="141"/>
      <c r="B124" s="51"/>
      <c r="C124" s="51"/>
      <c r="D124" s="52"/>
      <c r="E124" s="53"/>
      <c r="F124" s="53"/>
      <c r="G124" s="61" t="s">
        <v>10</v>
      </c>
      <c r="H124" s="54">
        <f>SUBTOTAL(9,H103:H123)</f>
        <v>0</v>
      </c>
    </row>
    <row r="125" spans="1:9" ht="16.5" customHeight="1">
      <c r="A125" s="143"/>
      <c r="B125" s="34" t="s">
        <v>81</v>
      </c>
      <c r="C125" s="21"/>
      <c r="D125" s="16"/>
      <c r="E125" s="7"/>
      <c r="F125" s="7"/>
      <c r="G125" s="8"/>
      <c r="H125" s="8"/>
    </row>
    <row r="126" spans="1:9" ht="16.5" customHeight="1">
      <c r="A126" s="142"/>
      <c r="B126" s="35" t="s">
        <v>221</v>
      </c>
      <c r="C126" s="21"/>
      <c r="D126" s="16"/>
      <c r="E126" s="7"/>
      <c r="F126" s="7"/>
      <c r="G126" s="8"/>
      <c r="H126" s="8"/>
    </row>
    <row r="127" spans="1:9" s="87" customFormat="1" ht="11.25">
      <c r="A127" s="137"/>
      <c r="B127" s="82" t="s">
        <v>251</v>
      </c>
      <c r="C127" s="88" t="s">
        <v>247</v>
      </c>
      <c r="D127" s="84" t="s">
        <v>2</v>
      </c>
      <c r="E127" s="85">
        <v>5</v>
      </c>
      <c r="F127" s="85"/>
      <c r="G127" s="86"/>
      <c r="H127" s="86"/>
      <c r="I127" s="115"/>
    </row>
    <row r="128" spans="1:9" s="87" customFormat="1" ht="11.25">
      <c r="A128" s="137"/>
      <c r="B128" s="82" t="s">
        <v>252</v>
      </c>
      <c r="C128" s="88" t="s">
        <v>248</v>
      </c>
      <c r="D128" s="84" t="s">
        <v>2</v>
      </c>
      <c r="E128" s="85">
        <v>0</v>
      </c>
      <c r="F128" s="85"/>
      <c r="G128" s="86"/>
      <c r="H128" s="86"/>
      <c r="I128" s="115"/>
    </row>
    <row r="129" spans="1:9" s="87" customFormat="1" ht="11.25">
      <c r="A129" s="137"/>
      <c r="B129" s="82" t="s">
        <v>253</v>
      </c>
      <c r="C129" s="88" t="s">
        <v>249</v>
      </c>
      <c r="D129" s="84" t="s">
        <v>1</v>
      </c>
      <c r="E129" s="85">
        <v>14</v>
      </c>
      <c r="F129" s="85"/>
      <c r="G129" s="86"/>
      <c r="H129" s="86"/>
      <c r="I129" s="115"/>
    </row>
    <row r="130" spans="1:9" s="87" customFormat="1" ht="11.25">
      <c r="A130" s="137"/>
      <c r="B130" s="82" t="s">
        <v>254</v>
      </c>
      <c r="C130" s="88" t="s">
        <v>250</v>
      </c>
      <c r="D130" s="84" t="s">
        <v>1</v>
      </c>
      <c r="E130" s="85">
        <v>6</v>
      </c>
      <c r="F130" s="85"/>
      <c r="G130" s="86"/>
      <c r="H130" s="86"/>
      <c r="I130" s="115"/>
    </row>
    <row r="131" spans="1:9" s="87" customFormat="1" ht="11.25">
      <c r="A131" s="137"/>
      <c r="B131" s="82" t="s">
        <v>164</v>
      </c>
      <c r="C131" s="108"/>
      <c r="D131" s="84" t="s">
        <v>2</v>
      </c>
      <c r="E131" s="85">
        <v>18</v>
      </c>
      <c r="F131" s="85"/>
      <c r="G131" s="86"/>
      <c r="H131" s="86"/>
    </row>
    <row r="132" spans="1:9" ht="15" customHeight="1">
      <c r="A132" s="132"/>
      <c r="B132" s="39"/>
      <c r="C132" s="39"/>
      <c r="D132" s="40"/>
      <c r="E132" s="41"/>
      <c r="F132" s="41"/>
      <c r="G132" s="55" t="s">
        <v>10</v>
      </c>
      <c r="H132" s="42">
        <f>SUBTOTAL(9,H126:H131)</f>
        <v>0</v>
      </c>
    </row>
    <row r="133" spans="1:9" ht="16.5" customHeight="1">
      <c r="A133" s="142"/>
      <c r="B133" s="35" t="s">
        <v>150</v>
      </c>
      <c r="C133" s="21"/>
      <c r="D133" s="16"/>
      <c r="E133" s="7"/>
      <c r="F133" s="7"/>
      <c r="G133" s="8"/>
      <c r="H133" s="8"/>
    </row>
    <row r="134" spans="1:9" s="87" customFormat="1" ht="33.75">
      <c r="A134" s="137"/>
      <c r="B134" s="82" t="s">
        <v>151</v>
      </c>
      <c r="C134" s="88"/>
      <c r="D134" s="84" t="s">
        <v>101</v>
      </c>
      <c r="E134" s="85">
        <v>285</v>
      </c>
      <c r="F134" s="85"/>
      <c r="G134" s="86"/>
      <c r="H134" s="86"/>
      <c r="I134" s="115"/>
    </row>
    <row r="135" spans="1:9" s="87" customFormat="1" ht="22.5">
      <c r="A135" s="137"/>
      <c r="B135" s="82" t="s">
        <v>152</v>
      </c>
      <c r="C135" s="88"/>
      <c r="D135" s="84" t="s">
        <v>153</v>
      </c>
      <c r="E135" s="85">
        <v>285</v>
      </c>
      <c r="F135" s="85"/>
      <c r="G135" s="86"/>
      <c r="H135" s="86"/>
      <c r="I135" s="115"/>
    </row>
    <row r="136" spans="1:9" s="87" customFormat="1" ht="11.25">
      <c r="A136" s="137"/>
      <c r="B136" s="82" t="s">
        <v>155</v>
      </c>
      <c r="C136" s="88" t="s">
        <v>127</v>
      </c>
      <c r="D136" s="84" t="s">
        <v>2</v>
      </c>
      <c r="E136" s="85">
        <v>4</v>
      </c>
      <c r="F136" s="85"/>
      <c r="G136" s="86"/>
      <c r="H136" s="86"/>
      <c r="I136" s="115"/>
    </row>
    <row r="137" spans="1:9" s="87" customFormat="1" ht="12.75">
      <c r="A137" s="137"/>
      <c r="B137" s="82" t="s">
        <v>158</v>
      </c>
      <c r="C137" s="88"/>
      <c r="D137" s="84" t="s">
        <v>1</v>
      </c>
      <c r="E137" s="85">
        <v>15</v>
      </c>
      <c r="F137" s="85"/>
      <c r="G137" s="86"/>
      <c r="H137" s="86"/>
      <c r="I137" s="115"/>
    </row>
    <row r="138" spans="1:9" s="87" customFormat="1" ht="11.25">
      <c r="A138" s="137"/>
      <c r="B138" s="82" t="s">
        <v>156</v>
      </c>
      <c r="C138" s="88"/>
      <c r="D138" s="84" t="s">
        <v>2</v>
      </c>
      <c r="E138" s="85">
        <v>0</v>
      </c>
      <c r="F138" s="85"/>
      <c r="G138" s="86"/>
      <c r="H138" s="86"/>
      <c r="I138" s="115"/>
    </row>
    <row r="139" spans="1:9" s="87" customFormat="1" ht="11.25">
      <c r="A139" s="137"/>
      <c r="B139" s="82" t="s">
        <v>157</v>
      </c>
      <c r="C139" s="88"/>
      <c r="D139" s="84" t="s">
        <v>2</v>
      </c>
      <c r="E139" s="85">
        <v>4</v>
      </c>
      <c r="F139" s="85"/>
      <c r="G139" s="86"/>
      <c r="H139" s="86"/>
      <c r="I139" s="115"/>
    </row>
    <row r="140" spans="1:9" ht="15" customHeight="1">
      <c r="A140" s="132"/>
      <c r="B140" s="39"/>
      <c r="C140" s="39"/>
      <c r="D140" s="40"/>
      <c r="E140" s="41"/>
      <c r="F140" s="41"/>
      <c r="G140" s="55" t="s">
        <v>10</v>
      </c>
      <c r="H140" s="42">
        <f>SUBTOTAL(9,H133:H139)</f>
        <v>0</v>
      </c>
    </row>
    <row r="141" spans="1:9" ht="15" customHeight="1">
      <c r="A141" s="141"/>
      <c r="B141" s="51"/>
      <c r="C141" s="51"/>
      <c r="D141" s="52"/>
      <c r="E141" s="53"/>
      <c r="F141" s="53"/>
      <c r="G141" s="61" t="s">
        <v>10</v>
      </c>
      <c r="H141" s="54">
        <f>SUBTOTAL(9,H125:H140)</f>
        <v>0</v>
      </c>
    </row>
    <row r="142" spans="1:9" ht="16.5" customHeight="1">
      <c r="A142" s="143"/>
      <c r="B142" s="34" t="s">
        <v>82</v>
      </c>
      <c r="C142" s="21"/>
      <c r="D142" s="16"/>
      <c r="E142" s="7"/>
      <c r="F142" s="7"/>
      <c r="G142" s="8"/>
      <c r="H142" s="8"/>
    </row>
    <row r="143" spans="1:9" s="106" customFormat="1" ht="22.5">
      <c r="A143" s="140"/>
      <c r="B143" s="101" t="s">
        <v>166</v>
      </c>
      <c r="C143" s="102" t="s">
        <v>165</v>
      </c>
      <c r="D143" s="103" t="s">
        <v>2</v>
      </c>
      <c r="E143" s="104">
        <v>1</v>
      </c>
      <c r="F143" s="104"/>
      <c r="G143" s="105"/>
      <c r="H143" s="105"/>
    </row>
    <row r="144" spans="1:9" s="81" customFormat="1" ht="11.25">
      <c r="A144" s="136"/>
      <c r="B144" s="76" t="s">
        <v>87</v>
      </c>
      <c r="C144" s="97"/>
      <c r="D144" s="78" t="s">
        <v>1</v>
      </c>
      <c r="E144" s="79">
        <v>1</v>
      </c>
      <c r="F144" s="79"/>
      <c r="G144" s="80"/>
      <c r="H144" s="80"/>
    </row>
    <row r="145" spans="1:9" s="96" customFormat="1" ht="11.25">
      <c r="A145" s="144"/>
      <c r="B145" s="90" t="s">
        <v>83</v>
      </c>
      <c r="C145" s="91"/>
      <c r="D145" s="92" t="s">
        <v>2</v>
      </c>
      <c r="E145" s="93">
        <v>1</v>
      </c>
      <c r="F145" s="93"/>
      <c r="G145" s="94"/>
      <c r="H145" s="94"/>
    </row>
    <row r="146" spans="1:9" s="81" customFormat="1" ht="12">
      <c r="A146" s="136"/>
      <c r="B146" s="76" t="s">
        <v>88</v>
      </c>
      <c r="C146" s="107" t="s">
        <v>89</v>
      </c>
      <c r="D146" s="78" t="s">
        <v>2</v>
      </c>
      <c r="E146" s="79">
        <v>1</v>
      </c>
      <c r="F146" s="79"/>
      <c r="G146" s="80"/>
      <c r="H146" s="80"/>
    </row>
    <row r="147" spans="1:9" s="81" customFormat="1" ht="12.75">
      <c r="A147" s="136"/>
      <c r="B147" s="76" t="s">
        <v>84</v>
      </c>
      <c r="C147" s="97" t="s">
        <v>85</v>
      </c>
      <c r="D147" s="78" t="s">
        <v>2</v>
      </c>
      <c r="E147" s="79">
        <v>1</v>
      </c>
      <c r="F147" s="79"/>
      <c r="G147" s="80"/>
      <c r="H147" s="80"/>
    </row>
    <row r="148" spans="1:9" s="87" customFormat="1" ht="12.75">
      <c r="A148" s="137"/>
      <c r="B148" s="82" t="s">
        <v>90</v>
      </c>
      <c r="C148" s="88" t="s">
        <v>91</v>
      </c>
      <c r="D148" s="84" t="s">
        <v>3</v>
      </c>
      <c r="E148" s="85">
        <v>3</v>
      </c>
      <c r="F148" s="85"/>
      <c r="G148" s="86"/>
      <c r="H148" s="86"/>
    </row>
    <row r="149" spans="1:9" s="96" customFormat="1" ht="12.75">
      <c r="A149" s="144"/>
      <c r="B149" s="90" t="s">
        <v>86</v>
      </c>
      <c r="C149" s="91"/>
      <c r="D149" s="92" t="s">
        <v>2</v>
      </c>
      <c r="E149" s="93">
        <v>1</v>
      </c>
      <c r="F149" s="93"/>
      <c r="G149" s="94"/>
      <c r="H149" s="94"/>
    </row>
    <row r="150" spans="1:9" ht="15" customHeight="1" thickBot="1">
      <c r="A150" s="141"/>
      <c r="B150" s="51"/>
      <c r="C150" s="51"/>
      <c r="D150" s="52"/>
      <c r="E150" s="53"/>
      <c r="F150" s="53"/>
      <c r="G150" s="61" t="s">
        <v>10</v>
      </c>
      <c r="H150" s="54">
        <f>SUBTOTAL(9,H142:H149)</f>
        <v>0</v>
      </c>
    </row>
    <row r="151" spans="1:9" s="27" customFormat="1" ht="15.75" customHeight="1">
      <c r="A151" s="145"/>
      <c r="B151" s="56"/>
      <c r="C151" s="57"/>
      <c r="D151" s="58"/>
      <c r="E151" s="57"/>
      <c r="F151" s="57"/>
      <c r="G151" s="62" t="s">
        <v>10</v>
      </c>
      <c r="H151" s="59">
        <f>SUBTOTAL(9,H17:H150)</f>
        <v>0</v>
      </c>
    </row>
    <row r="152" spans="1:9" ht="17.25" customHeight="1">
      <c r="A152" s="4"/>
      <c r="B152" s="36" t="s">
        <v>21</v>
      </c>
      <c r="C152" s="23"/>
      <c r="D152" s="5"/>
      <c r="E152" s="5"/>
      <c r="F152" s="5"/>
      <c r="G152" s="6"/>
      <c r="H152" s="6"/>
    </row>
    <row r="153" spans="1:9" ht="16.5" customHeight="1">
      <c r="A153" s="143"/>
      <c r="B153" s="34" t="s">
        <v>222</v>
      </c>
      <c r="C153" s="21"/>
      <c r="D153" s="16"/>
      <c r="E153" s="7"/>
      <c r="F153" s="7"/>
      <c r="G153" s="8"/>
      <c r="H153" s="8"/>
    </row>
    <row r="154" spans="1:9" ht="16.5" customHeight="1">
      <c r="A154" s="142"/>
      <c r="B154" s="35" t="s">
        <v>18</v>
      </c>
      <c r="C154" s="21"/>
      <c r="D154" s="16"/>
      <c r="E154" s="7"/>
      <c r="F154" s="7"/>
      <c r="G154" s="8"/>
      <c r="H154" s="8"/>
    </row>
    <row r="155" spans="1:9" s="81" customFormat="1" ht="11.25">
      <c r="A155" s="136"/>
      <c r="B155" s="76" t="s">
        <v>171</v>
      </c>
      <c r="C155" s="97" t="s">
        <v>172</v>
      </c>
      <c r="D155" s="78" t="s">
        <v>2</v>
      </c>
      <c r="E155" s="79">
        <v>1</v>
      </c>
      <c r="F155" s="79"/>
      <c r="G155" s="80"/>
      <c r="H155" s="80"/>
      <c r="I155" s="117"/>
    </row>
    <row r="156" spans="1:9" s="81" customFormat="1" ht="11.25">
      <c r="A156" s="136"/>
      <c r="B156" s="76" t="s">
        <v>93</v>
      </c>
      <c r="C156" s="77" t="s">
        <v>33</v>
      </c>
      <c r="D156" s="78" t="s">
        <v>3</v>
      </c>
      <c r="E156" s="79">
        <v>15</v>
      </c>
      <c r="F156" s="79"/>
      <c r="G156" s="80"/>
      <c r="H156" s="80"/>
      <c r="I156" s="117"/>
    </row>
    <row r="157" spans="1:9" s="81" customFormat="1" ht="12.75">
      <c r="A157" s="136"/>
      <c r="B157" s="76" t="s">
        <v>99</v>
      </c>
      <c r="C157" s="77" t="s">
        <v>173</v>
      </c>
      <c r="D157" s="78" t="s">
        <v>101</v>
      </c>
      <c r="E157" s="79">
        <f>15</f>
        <v>15</v>
      </c>
      <c r="F157" s="79"/>
      <c r="G157" s="80"/>
      <c r="H157" s="80"/>
      <c r="I157" s="117"/>
    </row>
    <row r="158" spans="1:9" s="81" customFormat="1" ht="11.25">
      <c r="A158" s="136"/>
      <c r="B158" s="76" t="s">
        <v>13</v>
      </c>
      <c r="C158" s="97" t="s">
        <v>33</v>
      </c>
      <c r="D158" s="78" t="s">
        <v>1</v>
      </c>
      <c r="E158" s="79">
        <v>1</v>
      </c>
      <c r="F158" s="79"/>
      <c r="G158" s="80"/>
      <c r="H158" s="80"/>
    </row>
    <row r="159" spans="1:9" s="81" customFormat="1" ht="11.25">
      <c r="A159" s="136"/>
      <c r="B159" s="76" t="s">
        <v>176</v>
      </c>
      <c r="C159" s="97" t="s">
        <v>148</v>
      </c>
      <c r="D159" s="78" t="s">
        <v>3</v>
      </c>
      <c r="E159" s="79">
        <v>1</v>
      </c>
      <c r="F159" s="79"/>
      <c r="G159" s="80"/>
      <c r="H159" s="80"/>
    </row>
    <row r="160" spans="1:9" s="81" customFormat="1" ht="12.75">
      <c r="A160" s="136"/>
      <c r="B160" s="76" t="s">
        <v>174</v>
      </c>
      <c r="C160" s="97" t="s">
        <v>175</v>
      </c>
      <c r="D160" s="78" t="s">
        <v>2</v>
      </c>
      <c r="E160" s="79">
        <v>1</v>
      </c>
      <c r="F160" s="79"/>
      <c r="G160" s="80"/>
      <c r="H160" s="80"/>
    </row>
    <row r="161" spans="1:9" ht="15" customHeight="1">
      <c r="A161" s="132"/>
      <c r="B161" s="39"/>
      <c r="C161" s="39"/>
      <c r="D161" s="40"/>
      <c r="E161" s="41"/>
      <c r="F161" s="41"/>
      <c r="G161" s="55" t="s">
        <v>10</v>
      </c>
      <c r="H161" s="42">
        <f>SUBTOTAL(9,H154:H160)</f>
        <v>0</v>
      </c>
    </row>
    <row r="162" spans="1:9" ht="16.5" customHeight="1">
      <c r="A162" s="142"/>
      <c r="B162" s="35" t="s">
        <v>19</v>
      </c>
      <c r="C162" s="21"/>
      <c r="D162" s="16"/>
      <c r="E162" s="7"/>
      <c r="F162" s="7"/>
      <c r="G162" s="8"/>
      <c r="H162" s="8"/>
    </row>
    <row r="163" spans="1:9" s="81" customFormat="1" ht="12.75">
      <c r="A163" s="136"/>
      <c r="B163" s="76" t="s">
        <v>174</v>
      </c>
      <c r="C163" s="97" t="s">
        <v>175</v>
      </c>
      <c r="D163" s="78" t="s">
        <v>2</v>
      </c>
      <c r="E163" s="79">
        <v>1</v>
      </c>
      <c r="F163" s="79"/>
      <c r="G163" s="80"/>
      <c r="H163" s="80"/>
    </row>
    <row r="164" spans="1:9" s="81" customFormat="1" ht="11.25">
      <c r="A164" s="136"/>
      <c r="B164" s="76" t="s">
        <v>176</v>
      </c>
      <c r="C164" s="97" t="s">
        <v>148</v>
      </c>
      <c r="D164" s="78" t="s">
        <v>3</v>
      </c>
      <c r="E164" s="79">
        <v>1</v>
      </c>
      <c r="F164" s="79"/>
      <c r="G164" s="80"/>
      <c r="H164" s="80"/>
    </row>
    <row r="165" spans="1:9" s="81" customFormat="1" ht="11.25">
      <c r="A165" s="136"/>
      <c r="B165" s="76" t="s">
        <v>93</v>
      </c>
      <c r="C165" s="77" t="s">
        <v>33</v>
      </c>
      <c r="D165" s="78" t="s">
        <v>3</v>
      </c>
      <c r="E165" s="79">
        <v>15</v>
      </c>
      <c r="F165" s="79"/>
      <c r="G165" s="80"/>
      <c r="H165" s="80"/>
      <c r="I165" s="117"/>
    </row>
    <row r="166" spans="1:9" s="81" customFormat="1" ht="11.25">
      <c r="A166" s="136"/>
      <c r="B166" s="76" t="s">
        <v>13</v>
      </c>
      <c r="C166" s="97" t="s">
        <v>33</v>
      </c>
      <c r="D166" s="78" t="s">
        <v>1</v>
      </c>
      <c r="E166" s="79">
        <v>1</v>
      </c>
      <c r="F166" s="79"/>
      <c r="G166" s="80"/>
      <c r="H166" s="80"/>
    </row>
    <row r="167" spans="1:9" s="81" customFormat="1" ht="11.25">
      <c r="A167" s="136"/>
      <c r="B167" s="76" t="s">
        <v>177</v>
      </c>
      <c r="C167" s="97" t="s">
        <v>98</v>
      </c>
      <c r="D167" s="78" t="s">
        <v>1</v>
      </c>
      <c r="E167" s="79">
        <v>1</v>
      </c>
      <c r="F167" s="79"/>
      <c r="G167" s="80"/>
      <c r="H167" s="80"/>
    </row>
    <row r="168" spans="1:9" s="96" customFormat="1" ht="12.75">
      <c r="A168" s="144"/>
      <c r="B168" s="90" t="s">
        <v>86</v>
      </c>
      <c r="C168" s="91"/>
      <c r="D168" s="92" t="s">
        <v>2</v>
      </c>
      <c r="E168" s="93">
        <v>1</v>
      </c>
      <c r="F168" s="93"/>
      <c r="G168" s="94"/>
      <c r="H168" s="94"/>
    </row>
    <row r="169" spans="1:9" s="81" customFormat="1" ht="11.25">
      <c r="A169" s="136"/>
      <c r="B169" s="76" t="s">
        <v>178</v>
      </c>
      <c r="C169" s="97" t="s">
        <v>179</v>
      </c>
      <c r="D169" s="78" t="s">
        <v>1</v>
      </c>
      <c r="E169" s="79">
        <v>1</v>
      </c>
      <c r="F169" s="79"/>
      <c r="G169" s="80"/>
      <c r="H169" s="80"/>
    </row>
    <row r="170" spans="1:9" ht="15" customHeight="1">
      <c r="A170" s="132"/>
      <c r="B170" s="39"/>
      <c r="C170" s="39"/>
      <c r="D170" s="40"/>
      <c r="E170" s="41"/>
      <c r="F170" s="41"/>
      <c r="G170" s="55" t="s">
        <v>10</v>
      </c>
      <c r="H170" s="42">
        <f>SUBTOTAL(9,H162:H169)</f>
        <v>0</v>
      </c>
    </row>
    <row r="171" spans="1:9" ht="15" customHeight="1">
      <c r="A171" s="141"/>
      <c r="B171" s="51"/>
      <c r="C171" s="51"/>
      <c r="D171" s="52"/>
      <c r="E171" s="53"/>
      <c r="F171" s="53"/>
      <c r="G171" s="61" t="s">
        <v>10</v>
      </c>
      <c r="H171" s="54">
        <f>SUBTOTAL(9,H153:H170)</f>
        <v>0</v>
      </c>
    </row>
    <row r="172" spans="1:9" ht="16.5" customHeight="1">
      <c r="A172" s="143"/>
      <c r="B172" s="34" t="s">
        <v>184</v>
      </c>
      <c r="C172" s="21"/>
      <c r="D172" s="16"/>
      <c r="E172" s="7"/>
      <c r="F172" s="7"/>
      <c r="G172" s="8"/>
      <c r="H172" s="8"/>
    </row>
    <row r="173" spans="1:9" ht="16.5" customHeight="1">
      <c r="A173" s="142"/>
      <c r="B173" s="35" t="s">
        <v>48</v>
      </c>
      <c r="C173" s="21"/>
      <c r="D173" s="16"/>
      <c r="E173" s="7"/>
      <c r="F173" s="7"/>
      <c r="G173" s="8"/>
      <c r="H173" s="8"/>
    </row>
    <row r="174" spans="1:9" s="106" customFormat="1" ht="22.5">
      <c r="A174" s="140"/>
      <c r="B174" s="101" t="s">
        <v>256</v>
      </c>
      <c r="C174" s="102" t="s">
        <v>260</v>
      </c>
      <c r="D174" s="103" t="s">
        <v>2</v>
      </c>
      <c r="E174" s="104">
        <v>1</v>
      </c>
      <c r="F174" s="104"/>
      <c r="G174" s="105"/>
      <c r="H174" s="105"/>
    </row>
    <row r="175" spans="1:9" s="96" customFormat="1" ht="11.25">
      <c r="A175" s="144"/>
      <c r="B175" s="90" t="s">
        <v>16</v>
      </c>
      <c r="C175" s="91"/>
      <c r="D175" s="92" t="s">
        <v>2</v>
      </c>
      <c r="E175" s="93">
        <v>1</v>
      </c>
      <c r="F175" s="93"/>
      <c r="G175" s="94"/>
      <c r="H175" s="94"/>
    </row>
    <row r="176" spans="1:9" s="81" customFormat="1" ht="11.25">
      <c r="A176" s="136"/>
      <c r="B176" s="76" t="s">
        <v>186</v>
      </c>
      <c r="C176" s="97" t="s">
        <v>258</v>
      </c>
      <c r="D176" s="78" t="s">
        <v>1</v>
      </c>
      <c r="E176" s="79">
        <v>5</v>
      </c>
      <c r="F176" s="79"/>
      <c r="G176" s="80"/>
      <c r="H176" s="80"/>
    </row>
    <row r="177" spans="1:9" s="81" customFormat="1" ht="11.25">
      <c r="A177" s="136"/>
      <c r="B177" s="76" t="s">
        <v>93</v>
      </c>
      <c r="C177" s="77" t="s">
        <v>103</v>
      </c>
      <c r="D177" s="78" t="s">
        <v>3</v>
      </c>
      <c r="E177" s="79">
        <v>3</v>
      </c>
      <c r="F177" s="79"/>
      <c r="G177" s="80"/>
      <c r="H177" s="80"/>
    </row>
    <row r="178" spans="1:9" s="81" customFormat="1" ht="12.75">
      <c r="A178" s="136"/>
      <c r="B178" s="76" t="s">
        <v>99</v>
      </c>
      <c r="C178" s="77" t="s">
        <v>173</v>
      </c>
      <c r="D178" s="78" t="s">
        <v>101</v>
      </c>
      <c r="E178" s="79">
        <v>10</v>
      </c>
      <c r="F178" s="79"/>
      <c r="G178" s="80"/>
      <c r="H178" s="80"/>
      <c r="I178" s="117"/>
    </row>
    <row r="179" spans="1:9" s="87" customFormat="1" ht="22.5">
      <c r="A179" s="137"/>
      <c r="B179" s="82" t="s">
        <v>169</v>
      </c>
      <c r="C179" s="83" t="s">
        <v>170</v>
      </c>
      <c r="D179" s="84" t="s">
        <v>101</v>
      </c>
      <c r="E179" s="85">
        <v>25</v>
      </c>
      <c r="F179" s="85"/>
      <c r="G179" s="86"/>
      <c r="H179" s="86"/>
      <c r="I179" s="115"/>
    </row>
    <row r="180" spans="1:9" s="81" customFormat="1" ht="11.25">
      <c r="A180" s="136"/>
      <c r="B180" s="76" t="s">
        <v>232</v>
      </c>
      <c r="C180" s="97" t="s">
        <v>257</v>
      </c>
      <c r="D180" s="78" t="s">
        <v>2</v>
      </c>
      <c r="E180" s="79">
        <v>1</v>
      </c>
      <c r="F180" s="79"/>
      <c r="G180" s="80"/>
      <c r="H180" s="80"/>
      <c r="I180" s="117"/>
    </row>
    <row r="181" spans="1:9" s="81" customFormat="1" ht="11.25">
      <c r="A181" s="136"/>
      <c r="B181" s="76" t="s">
        <v>178</v>
      </c>
      <c r="C181" s="97" t="s">
        <v>259</v>
      </c>
      <c r="D181" s="78" t="s">
        <v>1</v>
      </c>
      <c r="E181" s="79">
        <v>1</v>
      </c>
      <c r="F181" s="79"/>
      <c r="G181" s="80"/>
      <c r="H181" s="80"/>
    </row>
    <row r="182" spans="1:9" s="112" customFormat="1" ht="33.75">
      <c r="A182" s="151"/>
      <c r="B182" s="70" t="s">
        <v>235</v>
      </c>
      <c r="C182" s="71"/>
      <c r="D182" s="72" t="s">
        <v>2</v>
      </c>
      <c r="E182" s="73">
        <v>1</v>
      </c>
      <c r="F182" s="73"/>
      <c r="G182" s="95"/>
      <c r="H182" s="95"/>
    </row>
    <row r="183" spans="1:9" ht="15" customHeight="1">
      <c r="A183" s="132"/>
      <c r="B183" s="39"/>
      <c r="C183" s="39"/>
      <c r="D183" s="40"/>
      <c r="E183" s="41"/>
      <c r="F183" s="41"/>
      <c r="G183" s="55" t="s">
        <v>10</v>
      </c>
      <c r="H183" s="42">
        <f>SUBTOTAL(9,H173:H182)</f>
        <v>0</v>
      </c>
    </row>
    <row r="184" spans="1:9" ht="16.5" customHeight="1">
      <c r="A184" s="142"/>
      <c r="B184" s="35" t="s">
        <v>49</v>
      </c>
      <c r="C184" s="21"/>
      <c r="D184" s="16"/>
      <c r="E184" s="7"/>
      <c r="F184" s="7"/>
      <c r="G184" s="8"/>
      <c r="H184" s="8"/>
    </row>
    <row r="185" spans="1:9" s="81" customFormat="1" ht="11.25">
      <c r="A185" s="136"/>
      <c r="B185" s="89" t="s">
        <v>68</v>
      </c>
      <c r="C185" s="77" t="s">
        <v>69</v>
      </c>
      <c r="D185" s="78" t="s">
        <v>3</v>
      </c>
      <c r="E185" s="79">
        <v>12</v>
      </c>
      <c r="F185" s="79"/>
      <c r="G185" s="80"/>
      <c r="H185" s="80"/>
    </row>
    <row r="186" spans="1:9" s="87" customFormat="1" ht="12.75">
      <c r="A186" s="137"/>
      <c r="B186" s="82" t="s">
        <v>76</v>
      </c>
      <c r="C186" s="88" t="s">
        <v>233</v>
      </c>
      <c r="D186" s="84" t="s">
        <v>3</v>
      </c>
      <c r="E186" s="85">
        <v>12</v>
      </c>
      <c r="F186" s="85"/>
      <c r="G186" s="86"/>
      <c r="H186" s="86"/>
    </row>
    <row r="187" spans="1:9" s="81" customFormat="1" ht="11.25">
      <c r="A187" s="136"/>
      <c r="B187" s="76" t="s">
        <v>53</v>
      </c>
      <c r="C187" s="77" t="s">
        <v>59</v>
      </c>
      <c r="D187" s="78" t="s">
        <v>1</v>
      </c>
      <c r="E187" s="79">
        <v>1</v>
      </c>
      <c r="F187" s="79"/>
      <c r="G187" s="80"/>
      <c r="H187" s="80"/>
    </row>
    <row r="188" spans="1:9" s="81" customFormat="1" ht="11.25">
      <c r="A188" s="136"/>
      <c r="B188" s="76" t="s">
        <v>60</v>
      </c>
      <c r="C188" s="77" t="s">
        <v>59</v>
      </c>
      <c r="D188" s="78" t="s">
        <v>1</v>
      </c>
      <c r="E188" s="79">
        <v>1</v>
      </c>
      <c r="F188" s="79"/>
      <c r="G188" s="80"/>
      <c r="H188" s="80"/>
    </row>
    <row r="189" spans="1:9" s="81" customFormat="1" ht="11.25">
      <c r="A189" s="136"/>
      <c r="B189" s="76" t="s">
        <v>67</v>
      </c>
      <c r="C189" s="77" t="s">
        <v>59</v>
      </c>
      <c r="D189" s="78" t="s">
        <v>1</v>
      </c>
      <c r="E189" s="79">
        <v>1</v>
      </c>
      <c r="F189" s="79"/>
      <c r="G189" s="80"/>
      <c r="H189" s="80"/>
    </row>
    <row r="190" spans="1:9" s="87" customFormat="1" ht="11.25">
      <c r="A190" s="137"/>
      <c r="B190" s="82" t="s">
        <v>54</v>
      </c>
      <c r="C190" s="83" t="s">
        <v>55</v>
      </c>
      <c r="D190" s="84" t="s">
        <v>1</v>
      </c>
      <c r="E190" s="85">
        <v>2</v>
      </c>
      <c r="F190" s="85"/>
      <c r="G190" s="86"/>
      <c r="H190" s="86"/>
    </row>
    <row r="191" spans="1:9" s="87" customFormat="1" ht="12.75">
      <c r="A191" s="137"/>
      <c r="B191" s="82" t="s">
        <v>8</v>
      </c>
      <c r="C191" s="83" t="s">
        <v>63</v>
      </c>
      <c r="D191" s="84" t="s">
        <v>2</v>
      </c>
      <c r="E191" s="85">
        <v>1</v>
      </c>
      <c r="F191" s="85"/>
      <c r="G191" s="86"/>
      <c r="H191" s="86"/>
    </row>
    <row r="192" spans="1:9" s="119" customFormat="1" ht="22.5">
      <c r="A192" s="150"/>
      <c r="B192" s="64" t="s">
        <v>234</v>
      </c>
      <c r="C192" s="65" t="s">
        <v>9</v>
      </c>
      <c r="D192" s="66"/>
      <c r="E192" s="67"/>
      <c r="F192" s="67"/>
      <c r="G192" s="118"/>
      <c r="H192" s="118"/>
    </row>
    <row r="193" spans="1:9" ht="15" customHeight="1">
      <c r="A193" s="132"/>
      <c r="B193" s="39"/>
      <c r="C193" s="39"/>
      <c r="D193" s="40"/>
      <c r="E193" s="41"/>
      <c r="F193" s="41"/>
      <c r="G193" s="55" t="s">
        <v>10</v>
      </c>
      <c r="H193" s="42">
        <f>SUBTOTAL(9,H184:H192)</f>
        <v>0</v>
      </c>
    </row>
    <row r="194" spans="1:9" ht="16.5" customHeight="1">
      <c r="A194" s="142"/>
      <c r="B194" s="35" t="s">
        <v>18</v>
      </c>
      <c r="C194" s="21"/>
      <c r="D194" s="16"/>
      <c r="E194" s="7"/>
      <c r="F194" s="7"/>
      <c r="G194" s="8"/>
      <c r="H194" s="8"/>
    </row>
    <row r="195" spans="1:9" s="24" customFormat="1" ht="16.5" customHeight="1">
      <c r="A195" s="146"/>
      <c r="B195" s="44" t="s">
        <v>50</v>
      </c>
      <c r="C195" s="45"/>
      <c r="D195" s="46"/>
      <c r="E195" s="47"/>
      <c r="F195" s="47"/>
      <c r="G195" s="25"/>
      <c r="H195" s="25"/>
    </row>
    <row r="196" spans="1:9" s="81" customFormat="1" ht="11.25">
      <c r="A196" s="136"/>
      <c r="B196" s="76" t="s">
        <v>93</v>
      </c>
      <c r="C196" s="77" t="s">
        <v>33</v>
      </c>
      <c r="D196" s="78" t="s">
        <v>3</v>
      </c>
      <c r="E196" s="79">
        <v>39</v>
      </c>
      <c r="F196" s="79"/>
      <c r="G196" s="80"/>
      <c r="H196" s="80"/>
    </row>
    <row r="197" spans="1:9" s="81" customFormat="1" ht="11.25">
      <c r="A197" s="136"/>
      <c r="B197" s="76"/>
      <c r="C197" s="77" t="s">
        <v>94</v>
      </c>
      <c r="D197" s="78" t="s">
        <v>3</v>
      </c>
      <c r="E197" s="79">
        <v>75</v>
      </c>
      <c r="F197" s="79"/>
      <c r="G197" s="80"/>
      <c r="H197" s="80"/>
    </row>
    <row r="198" spans="1:9" s="81" customFormat="1" ht="11.25">
      <c r="A198" s="136"/>
      <c r="B198" s="76"/>
      <c r="C198" s="77" t="s">
        <v>103</v>
      </c>
      <c r="D198" s="78" t="s">
        <v>3</v>
      </c>
      <c r="E198" s="79">
        <v>9</v>
      </c>
      <c r="F198" s="79"/>
      <c r="G198" s="80"/>
      <c r="H198" s="80"/>
    </row>
    <row r="199" spans="1:9" s="81" customFormat="1" ht="12.75">
      <c r="A199" s="136"/>
      <c r="B199" s="76" t="s">
        <v>99</v>
      </c>
      <c r="C199" s="77" t="s">
        <v>173</v>
      </c>
      <c r="D199" s="78" t="s">
        <v>101</v>
      </c>
      <c r="E199" s="79">
        <v>210</v>
      </c>
      <c r="F199" s="79"/>
      <c r="G199" s="80"/>
      <c r="H199" s="80"/>
      <c r="I199" s="117"/>
    </row>
    <row r="200" spans="1:9" s="81" customFormat="1" ht="12.75">
      <c r="A200" s="136"/>
      <c r="B200" s="76" t="s">
        <v>193</v>
      </c>
      <c r="C200" s="97" t="s">
        <v>194</v>
      </c>
      <c r="D200" s="78" t="s">
        <v>2</v>
      </c>
      <c r="E200" s="79">
        <v>6</v>
      </c>
      <c r="F200" s="79"/>
      <c r="G200" s="80"/>
      <c r="H200" s="80"/>
    </row>
    <row r="201" spans="1:9" s="24" customFormat="1" ht="15" customHeight="1">
      <c r="A201" s="138"/>
      <c r="B201" s="48"/>
      <c r="C201" s="48"/>
      <c r="D201" s="49"/>
      <c r="E201" s="50"/>
      <c r="F201" s="50"/>
      <c r="G201" s="60" t="s">
        <v>10</v>
      </c>
      <c r="H201" s="43">
        <f>SUBTOTAL(9,H195:H200)</f>
        <v>0</v>
      </c>
    </row>
    <row r="202" spans="1:9" s="24" customFormat="1" ht="16.5" customHeight="1">
      <c r="A202" s="146"/>
      <c r="B202" s="44" t="s">
        <v>51</v>
      </c>
      <c r="C202" s="45"/>
      <c r="D202" s="46"/>
      <c r="E202" s="47"/>
      <c r="F202" s="47"/>
      <c r="G202" s="25"/>
      <c r="H202" s="25"/>
    </row>
    <row r="203" spans="1:9" s="81" customFormat="1" ht="12.75">
      <c r="A203" s="136"/>
      <c r="B203" s="76" t="s">
        <v>145</v>
      </c>
      <c r="C203" s="97" t="s">
        <v>146</v>
      </c>
      <c r="D203" s="78" t="s">
        <v>2</v>
      </c>
      <c r="E203" s="79">
        <v>15</v>
      </c>
      <c r="F203" s="79"/>
      <c r="G203" s="80"/>
      <c r="H203" s="80"/>
    </row>
    <row r="204" spans="1:9" s="81" customFormat="1" ht="11.25">
      <c r="A204" s="136"/>
      <c r="B204" s="76" t="s">
        <v>147</v>
      </c>
      <c r="C204" s="97" t="s">
        <v>148</v>
      </c>
      <c r="D204" s="78" t="s">
        <v>3</v>
      </c>
      <c r="E204" s="79">
        <v>15</v>
      </c>
      <c r="F204" s="79"/>
      <c r="G204" s="80"/>
      <c r="H204" s="80"/>
    </row>
    <row r="205" spans="1:9" s="81" customFormat="1" ht="12.75">
      <c r="A205" s="136"/>
      <c r="B205" s="76" t="s">
        <v>96</v>
      </c>
      <c r="C205" s="97" t="s">
        <v>97</v>
      </c>
      <c r="D205" s="78" t="s">
        <v>2</v>
      </c>
      <c r="E205" s="79">
        <v>4</v>
      </c>
      <c r="F205" s="79"/>
      <c r="G205" s="80"/>
      <c r="H205" s="80"/>
    </row>
    <row r="206" spans="1:9" s="24" customFormat="1" ht="15" customHeight="1">
      <c r="A206" s="138"/>
      <c r="B206" s="48"/>
      <c r="C206" s="48"/>
      <c r="D206" s="49"/>
      <c r="E206" s="50"/>
      <c r="F206" s="50"/>
      <c r="G206" s="60" t="s">
        <v>10</v>
      </c>
      <c r="H206" s="43">
        <f>SUBTOTAL(9,H202:H205)</f>
        <v>0</v>
      </c>
    </row>
    <row r="207" spans="1:9" ht="15" customHeight="1">
      <c r="A207" s="132"/>
      <c r="B207" s="39"/>
      <c r="C207" s="39"/>
      <c r="D207" s="40"/>
      <c r="E207" s="41"/>
      <c r="F207" s="41"/>
      <c r="G207" s="55" t="s">
        <v>10</v>
      </c>
      <c r="H207" s="42">
        <f>SUBTOTAL(9,H194:H206)</f>
        <v>0</v>
      </c>
    </row>
    <row r="208" spans="1:9" ht="16.5" customHeight="1">
      <c r="A208" s="142"/>
      <c r="B208" s="35" t="s">
        <v>19</v>
      </c>
      <c r="C208" s="21"/>
      <c r="D208" s="16"/>
      <c r="E208" s="7"/>
      <c r="F208" s="7"/>
      <c r="G208" s="8"/>
      <c r="H208" s="8"/>
    </row>
    <row r="209" spans="1:9" s="24" customFormat="1" ht="16.5" customHeight="1">
      <c r="A209" s="146"/>
      <c r="B209" s="44" t="s">
        <v>50</v>
      </c>
      <c r="C209" s="45"/>
      <c r="D209" s="46"/>
      <c r="E209" s="47"/>
      <c r="F209" s="47"/>
      <c r="G209" s="25"/>
      <c r="H209" s="25"/>
    </row>
    <row r="210" spans="1:9" s="81" customFormat="1" ht="11.25">
      <c r="A210" s="136"/>
      <c r="B210" s="76" t="s">
        <v>93</v>
      </c>
      <c r="C210" s="77" t="s">
        <v>33</v>
      </c>
      <c r="D210" s="78" t="s">
        <v>3</v>
      </c>
      <c r="E210" s="79">
        <v>78</v>
      </c>
      <c r="F210" s="79"/>
      <c r="G210" s="80"/>
      <c r="H210" s="80"/>
    </row>
    <row r="211" spans="1:9" s="81" customFormat="1" ht="11.25">
      <c r="A211" s="136"/>
      <c r="B211" s="76"/>
      <c r="C211" s="77" t="s">
        <v>94</v>
      </c>
      <c r="D211" s="78" t="s">
        <v>3</v>
      </c>
      <c r="E211" s="79">
        <v>72</v>
      </c>
      <c r="F211" s="79"/>
      <c r="G211" s="80"/>
      <c r="H211" s="80"/>
    </row>
    <row r="212" spans="1:9" s="81" customFormat="1" ht="11.25">
      <c r="A212" s="136"/>
      <c r="B212" s="76"/>
      <c r="C212" s="77" t="s">
        <v>103</v>
      </c>
      <c r="D212" s="78" t="s">
        <v>3</v>
      </c>
      <c r="E212" s="79">
        <v>3</v>
      </c>
      <c r="F212" s="79"/>
      <c r="G212" s="80"/>
      <c r="H212" s="80"/>
    </row>
    <row r="213" spans="1:9" s="81" customFormat="1" ht="12.75">
      <c r="A213" s="136"/>
      <c r="B213" s="76" t="s">
        <v>99</v>
      </c>
      <c r="C213" s="77" t="s">
        <v>173</v>
      </c>
      <c r="D213" s="78" t="s">
        <v>101</v>
      </c>
      <c r="E213" s="79">
        <v>240</v>
      </c>
      <c r="F213" s="79"/>
      <c r="G213" s="80"/>
      <c r="H213" s="80"/>
      <c r="I213" s="117"/>
    </row>
    <row r="214" spans="1:9" s="81" customFormat="1" ht="11.25">
      <c r="A214" s="136"/>
      <c r="B214" s="76" t="s">
        <v>13</v>
      </c>
      <c r="C214" s="97" t="s">
        <v>33</v>
      </c>
      <c r="D214" s="78" t="s">
        <v>1</v>
      </c>
      <c r="E214" s="79">
        <v>2</v>
      </c>
      <c r="F214" s="79"/>
      <c r="G214" s="80"/>
      <c r="H214" s="80"/>
    </row>
    <row r="215" spans="1:9" s="24" customFormat="1" ht="15" customHeight="1">
      <c r="A215" s="138"/>
      <c r="B215" s="48"/>
      <c r="C215" s="48"/>
      <c r="D215" s="49"/>
      <c r="E215" s="50"/>
      <c r="F215" s="50"/>
      <c r="G215" s="60" t="s">
        <v>10</v>
      </c>
      <c r="H215" s="43">
        <f>SUBTOTAL(9,H209:H214)</f>
        <v>0</v>
      </c>
    </row>
    <row r="216" spans="1:9" s="24" customFormat="1" ht="16.5" customHeight="1">
      <c r="A216" s="146"/>
      <c r="B216" s="44" t="s">
        <v>51</v>
      </c>
      <c r="C216" s="45"/>
      <c r="D216" s="46"/>
      <c r="E216" s="47"/>
      <c r="F216" s="47"/>
      <c r="G216" s="25"/>
      <c r="H216" s="25"/>
    </row>
    <row r="217" spans="1:9" s="81" customFormat="1" ht="12.75">
      <c r="A217" s="136"/>
      <c r="B217" s="76" t="s">
        <v>145</v>
      </c>
      <c r="C217" s="97" t="s">
        <v>146</v>
      </c>
      <c r="D217" s="78" t="s">
        <v>2</v>
      </c>
      <c r="E217" s="79">
        <v>14</v>
      </c>
      <c r="F217" s="79"/>
      <c r="G217" s="80"/>
      <c r="H217" s="80"/>
    </row>
    <row r="218" spans="1:9" s="81" customFormat="1" ht="11.25">
      <c r="A218" s="136"/>
      <c r="B218" s="76" t="s">
        <v>147</v>
      </c>
      <c r="C218" s="97" t="s">
        <v>148</v>
      </c>
      <c r="D218" s="78" t="s">
        <v>3</v>
      </c>
      <c r="E218" s="79">
        <v>14</v>
      </c>
      <c r="F218" s="79"/>
      <c r="G218" s="80"/>
      <c r="H218" s="80"/>
    </row>
    <row r="219" spans="1:9" s="81" customFormat="1" ht="12.75">
      <c r="A219" s="136"/>
      <c r="B219" s="76" t="s">
        <v>96</v>
      </c>
      <c r="C219" s="97" t="s">
        <v>97</v>
      </c>
      <c r="D219" s="78" t="s">
        <v>2</v>
      </c>
      <c r="E219" s="79">
        <v>12</v>
      </c>
      <c r="F219" s="79"/>
      <c r="G219" s="80"/>
      <c r="H219" s="80"/>
    </row>
    <row r="220" spans="1:9" s="24" customFormat="1" ht="15" customHeight="1">
      <c r="A220" s="138"/>
      <c r="B220" s="48"/>
      <c r="C220" s="48"/>
      <c r="D220" s="49"/>
      <c r="E220" s="50"/>
      <c r="F220" s="50"/>
      <c r="G220" s="60" t="s">
        <v>10</v>
      </c>
      <c r="H220" s="43">
        <f>SUBTOTAL(9,H216:H219)</f>
        <v>0</v>
      </c>
    </row>
    <row r="221" spans="1:9" ht="15" customHeight="1">
      <c r="A221" s="132"/>
      <c r="B221" s="39"/>
      <c r="C221" s="39"/>
      <c r="D221" s="40"/>
      <c r="E221" s="41"/>
      <c r="F221" s="41"/>
      <c r="G221" s="55" t="s">
        <v>10</v>
      </c>
      <c r="H221" s="42">
        <f>SUBTOTAL(9,H208:H220)</f>
        <v>0</v>
      </c>
    </row>
    <row r="222" spans="1:9" ht="16.5" customHeight="1">
      <c r="A222" s="142"/>
      <c r="B222" s="35" t="s">
        <v>144</v>
      </c>
      <c r="C222" s="21"/>
      <c r="D222" s="16"/>
      <c r="E222" s="7"/>
      <c r="F222" s="7"/>
      <c r="G222" s="8"/>
      <c r="H222" s="8"/>
    </row>
    <row r="223" spans="1:9" s="24" customFormat="1" ht="16.5" customHeight="1">
      <c r="A223" s="146"/>
      <c r="B223" s="44" t="s">
        <v>139</v>
      </c>
      <c r="C223" s="45"/>
      <c r="D223" s="46"/>
      <c r="E223" s="47"/>
      <c r="F223" s="47"/>
      <c r="G223" s="25"/>
      <c r="H223" s="25"/>
    </row>
    <row r="224" spans="1:9" s="81" customFormat="1" ht="12.75">
      <c r="A224" s="136"/>
      <c r="B224" s="76" t="s">
        <v>140</v>
      </c>
      <c r="C224" s="97" t="s">
        <v>141</v>
      </c>
      <c r="D224" s="78" t="s">
        <v>2</v>
      </c>
      <c r="E224" s="79">
        <v>1</v>
      </c>
      <c r="F224" s="79"/>
      <c r="G224" s="80"/>
      <c r="H224" s="80"/>
    </row>
    <row r="225" spans="1:8" s="81" customFormat="1" ht="12.75">
      <c r="A225" s="136"/>
      <c r="B225" s="76" t="s">
        <v>142</v>
      </c>
      <c r="C225" s="97" t="s">
        <v>143</v>
      </c>
      <c r="D225" s="78" t="s">
        <v>2</v>
      </c>
      <c r="E225" s="79">
        <v>2</v>
      </c>
      <c r="F225" s="79"/>
      <c r="G225" s="80"/>
      <c r="H225" s="80"/>
    </row>
    <row r="226" spans="1:8" s="75" customFormat="1" ht="22.5">
      <c r="A226" s="131"/>
      <c r="B226" s="70" t="s">
        <v>198</v>
      </c>
      <c r="C226" s="71"/>
      <c r="D226" s="72" t="s">
        <v>2</v>
      </c>
      <c r="E226" s="73">
        <v>1</v>
      </c>
      <c r="F226" s="73"/>
      <c r="G226" s="74"/>
      <c r="H226" s="74"/>
    </row>
    <row r="227" spans="1:8" s="24" customFormat="1" ht="15" customHeight="1">
      <c r="A227" s="138"/>
      <c r="B227" s="48"/>
      <c r="C227" s="48"/>
      <c r="D227" s="49"/>
      <c r="E227" s="50"/>
      <c r="F227" s="50"/>
      <c r="G227" s="60" t="s">
        <v>10</v>
      </c>
      <c r="H227" s="43">
        <f>SUBTOTAL(9,H223:H226)</f>
        <v>0</v>
      </c>
    </row>
    <row r="228" spans="1:8" s="24" customFormat="1" ht="16.5" customHeight="1">
      <c r="A228" s="146"/>
      <c r="B228" s="44" t="s">
        <v>196</v>
      </c>
      <c r="C228" s="45"/>
      <c r="D228" s="46"/>
      <c r="E228" s="47"/>
      <c r="F228" s="47"/>
      <c r="G228" s="25"/>
      <c r="H228" s="25"/>
    </row>
    <row r="229" spans="1:8" s="81" customFormat="1" ht="12.75">
      <c r="A229" s="136"/>
      <c r="B229" s="76" t="s">
        <v>140</v>
      </c>
      <c r="C229" s="97" t="s">
        <v>141</v>
      </c>
      <c r="D229" s="78" t="s">
        <v>2</v>
      </c>
      <c r="E229" s="79">
        <v>1</v>
      </c>
      <c r="F229" s="79"/>
      <c r="G229" s="80"/>
      <c r="H229" s="80"/>
    </row>
    <row r="230" spans="1:8" s="81" customFormat="1" ht="12.75">
      <c r="A230" s="136"/>
      <c r="B230" s="76" t="s">
        <v>142</v>
      </c>
      <c r="C230" s="97" t="s">
        <v>143</v>
      </c>
      <c r="D230" s="78" t="s">
        <v>2</v>
      </c>
      <c r="E230" s="79">
        <v>2</v>
      </c>
      <c r="F230" s="79"/>
      <c r="G230" s="80"/>
      <c r="H230" s="80"/>
    </row>
    <row r="231" spans="1:8" s="75" customFormat="1" ht="22.5">
      <c r="A231" s="131"/>
      <c r="B231" s="70" t="s">
        <v>198</v>
      </c>
      <c r="C231" s="71"/>
      <c r="D231" s="72" t="s">
        <v>2</v>
      </c>
      <c r="E231" s="73">
        <v>1</v>
      </c>
      <c r="F231" s="73"/>
      <c r="G231" s="74"/>
      <c r="H231" s="74"/>
    </row>
    <row r="232" spans="1:8" s="24" customFormat="1" ht="15" customHeight="1">
      <c r="A232" s="138"/>
      <c r="B232" s="48"/>
      <c r="C232" s="48"/>
      <c r="D232" s="49"/>
      <c r="E232" s="50"/>
      <c r="F232" s="50"/>
      <c r="G232" s="60" t="s">
        <v>10</v>
      </c>
      <c r="H232" s="43">
        <f>SUBTOTAL(9,H228:H231)</f>
        <v>0</v>
      </c>
    </row>
    <row r="233" spans="1:8" s="24" customFormat="1" ht="16.5" customHeight="1">
      <c r="A233" s="146"/>
      <c r="B233" s="44" t="s">
        <v>197</v>
      </c>
      <c r="C233" s="45"/>
      <c r="D233" s="46"/>
      <c r="E233" s="47"/>
      <c r="F233" s="47"/>
      <c r="G233" s="25"/>
      <c r="H233" s="25"/>
    </row>
    <row r="234" spans="1:8" s="81" customFormat="1" ht="12.75">
      <c r="A234" s="136"/>
      <c r="B234" s="76" t="s">
        <v>140</v>
      </c>
      <c r="C234" s="97" t="s">
        <v>141</v>
      </c>
      <c r="D234" s="78" t="s">
        <v>2</v>
      </c>
      <c r="E234" s="79">
        <v>1</v>
      </c>
      <c r="F234" s="79"/>
      <c r="G234" s="80"/>
      <c r="H234" s="80"/>
    </row>
    <row r="235" spans="1:8" s="81" customFormat="1" ht="12.75">
      <c r="A235" s="136"/>
      <c r="B235" s="76" t="s">
        <v>142</v>
      </c>
      <c r="C235" s="97" t="s">
        <v>143</v>
      </c>
      <c r="D235" s="78" t="s">
        <v>2</v>
      </c>
      <c r="E235" s="79">
        <v>2</v>
      </c>
      <c r="F235" s="79"/>
      <c r="G235" s="80"/>
      <c r="H235" s="80"/>
    </row>
    <row r="236" spans="1:8" s="75" customFormat="1" ht="22.5">
      <c r="A236" s="131"/>
      <c r="B236" s="70" t="s">
        <v>195</v>
      </c>
      <c r="C236" s="71"/>
      <c r="D236" s="72" t="s">
        <v>2</v>
      </c>
      <c r="E236" s="73">
        <v>1</v>
      </c>
      <c r="F236" s="73"/>
      <c r="G236" s="74"/>
      <c r="H236" s="74"/>
    </row>
    <row r="237" spans="1:8" s="24" customFormat="1" ht="15" customHeight="1">
      <c r="A237" s="138"/>
      <c r="B237" s="48"/>
      <c r="C237" s="48"/>
      <c r="D237" s="49"/>
      <c r="E237" s="50"/>
      <c r="F237" s="50"/>
      <c r="G237" s="60" t="s">
        <v>10</v>
      </c>
      <c r="H237" s="43">
        <f>SUBTOTAL(9,H233:H236)</f>
        <v>0</v>
      </c>
    </row>
    <row r="238" spans="1:8" ht="15" customHeight="1">
      <c r="A238" s="132"/>
      <c r="B238" s="39"/>
      <c r="C238" s="39"/>
      <c r="D238" s="40"/>
      <c r="E238" s="41"/>
      <c r="F238" s="41"/>
      <c r="G238" s="55" t="s">
        <v>10</v>
      </c>
      <c r="H238" s="42">
        <f>SUBTOTAL(9,H222:H236)</f>
        <v>0</v>
      </c>
    </row>
    <row r="239" spans="1:8" ht="16.5" customHeight="1">
      <c r="A239" s="142"/>
      <c r="B239" s="35" t="s">
        <v>265</v>
      </c>
      <c r="C239" s="21"/>
      <c r="D239" s="16"/>
      <c r="E239" s="7"/>
      <c r="F239" s="7"/>
      <c r="G239" s="8"/>
      <c r="H239" s="8"/>
    </row>
    <row r="240" spans="1:8" s="81" customFormat="1" ht="11.25">
      <c r="A240" s="136"/>
      <c r="B240" s="76" t="s">
        <v>267</v>
      </c>
      <c r="C240" s="97"/>
      <c r="D240" s="78" t="s">
        <v>2</v>
      </c>
      <c r="E240" s="79">
        <v>6</v>
      </c>
      <c r="F240" s="79"/>
      <c r="G240" s="80"/>
      <c r="H240" s="80"/>
    </row>
    <row r="241" spans="1:9" s="81" customFormat="1" ht="12.75">
      <c r="A241" s="136"/>
      <c r="B241" s="70" t="s">
        <v>266</v>
      </c>
      <c r="C241" s="71"/>
      <c r="D241" s="72" t="s">
        <v>2</v>
      </c>
      <c r="E241" s="73">
        <v>6</v>
      </c>
      <c r="F241" s="79"/>
      <c r="G241" s="80"/>
      <c r="H241" s="80"/>
    </row>
    <row r="242" spans="1:9" ht="15" customHeight="1">
      <c r="A242" s="132"/>
      <c r="B242" s="39"/>
      <c r="C242" s="39"/>
      <c r="D242" s="40"/>
      <c r="E242" s="41"/>
      <c r="F242" s="41"/>
      <c r="G242" s="55" t="s">
        <v>10</v>
      </c>
      <c r="H242" s="42">
        <f>SUBTOTAL(9,H239:H241)</f>
        <v>0</v>
      </c>
    </row>
    <row r="243" spans="1:9" ht="15" customHeight="1" thickBot="1">
      <c r="A243" s="141"/>
      <c r="B243" s="51"/>
      <c r="C243" s="51"/>
      <c r="D243" s="52"/>
      <c r="E243" s="53"/>
      <c r="F243" s="53"/>
      <c r="G243" s="61" t="s">
        <v>10</v>
      </c>
      <c r="H243" s="54">
        <f>SUBTOTAL(9,H172:H242)</f>
        <v>0</v>
      </c>
    </row>
    <row r="244" spans="1:9" s="27" customFormat="1" ht="15.75" customHeight="1">
      <c r="A244" s="145"/>
      <c r="B244" s="56"/>
      <c r="C244" s="57"/>
      <c r="D244" s="58"/>
      <c r="E244" s="57"/>
      <c r="F244" s="57"/>
      <c r="G244" s="62" t="s">
        <v>10</v>
      </c>
      <c r="H244" s="59">
        <f>SUBTOTAL(9,H152:H243)</f>
        <v>0</v>
      </c>
    </row>
    <row r="245" spans="1:9" ht="17.25" customHeight="1">
      <c r="A245" s="28"/>
      <c r="B245" s="36" t="s">
        <v>22</v>
      </c>
      <c r="C245" s="23"/>
      <c r="D245" s="5"/>
      <c r="E245" s="5"/>
      <c r="F245" s="5"/>
      <c r="G245" s="6"/>
      <c r="H245" s="6"/>
    </row>
    <row r="246" spans="1:9" ht="16.5" customHeight="1">
      <c r="A246" s="143"/>
      <c r="B246" s="37" t="s">
        <v>41</v>
      </c>
      <c r="C246" s="21"/>
      <c r="D246" s="16"/>
      <c r="E246" s="7"/>
      <c r="F246" s="7"/>
      <c r="G246" s="8"/>
      <c r="H246" s="8"/>
    </row>
    <row r="247" spans="1:9" ht="11.25">
      <c r="A247" s="135"/>
      <c r="B247" s="9" t="s">
        <v>122</v>
      </c>
      <c r="C247" s="22"/>
      <c r="D247" s="17" t="s">
        <v>2</v>
      </c>
      <c r="E247" s="14">
        <v>1</v>
      </c>
      <c r="F247" s="14"/>
      <c r="G247" s="15"/>
      <c r="H247" s="15"/>
    </row>
    <row r="248" spans="1:9" s="87" customFormat="1" ht="11.25">
      <c r="A248" s="137"/>
      <c r="B248" s="82" t="s">
        <v>238</v>
      </c>
      <c r="C248" s="83" t="s">
        <v>149</v>
      </c>
      <c r="D248" s="84" t="s">
        <v>1</v>
      </c>
      <c r="E248" s="85">
        <v>1</v>
      </c>
      <c r="F248" s="85"/>
      <c r="G248" s="86"/>
      <c r="H248" s="86"/>
      <c r="I248" s="115"/>
    </row>
    <row r="249" spans="1:9" s="87" customFormat="1" ht="11.25">
      <c r="A249" s="137"/>
      <c r="B249" s="82" t="s">
        <v>61</v>
      </c>
      <c r="C249" s="83" t="s">
        <v>59</v>
      </c>
      <c r="D249" s="84" t="s">
        <v>1</v>
      </c>
      <c r="E249" s="85">
        <v>1</v>
      </c>
      <c r="F249" s="85"/>
      <c r="G249" s="86"/>
      <c r="H249" s="86"/>
    </row>
    <row r="250" spans="1:9" s="87" customFormat="1" ht="11.25">
      <c r="A250" s="137"/>
      <c r="B250" s="82" t="s">
        <v>123</v>
      </c>
      <c r="C250" s="83" t="s">
        <v>59</v>
      </c>
      <c r="D250" s="84" t="s">
        <v>1</v>
      </c>
      <c r="E250" s="85">
        <v>1</v>
      </c>
      <c r="F250" s="85"/>
      <c r="G250" s="86"/>
      <c r="H250" s="86"/>
    </row>
    <row r="251" spans="1:9" s="87" customFormat="1" ht="11.25">
      <c r="A251" s="137"/>
      <c r="B251" s="82" t="s">
        <v>14</v>
      </c>
      <c r="C251" s="83" t="s">
        <v>59</v>
      </c>
      <c r="D251" s="84" t="s">
        <v>2</v>
      </c>
      <c r="E251" s="85">
        <v>1</v>
      </c>
      <c r="F251" s="85"/>
      <c r="G251" s="86"/>
      <c r="H251" s="86"/>
      <c r="I251" s="115"/>
    </row>
    <row r="252" spans="1:9" s="100" customFormat="1" ht="11.25">
      <c r="A252" s="139"/>
      <c r="B252" s="98" t="s">
        <v>75</v>
      </c>
      <c r="C252" s="91"/>
      <c r="D252" s="92" t="s">
        <v>2</v>
      </c>
      <c r="E252" s="93">
        <v>1</v>
      </c>
      <c r="F252" s="93"/>
      <c r="G252" s="94"/>
      <c r="H252" s="94"/>
      <c r="I252" s="99"/>
    </row>
    <row r="253" spans="1:9" s="87" customFormat="1" ht="11.25">
      <c r="A253" s="137"/>
      <c r="B253" s="82" t="s">
        <v>236</v>
      </c>
      <c r="C253" s="83" t="s">
        <v>237</v>
      </c>
      <c r="D253" s="84" t="s">
        <v>2</v>
      </c>
      <c r="E253" s="85">
        <v>2</v>
      </c>
      <c r="F253" s="85"/>
      <c r="G253" s="86"/>
      <c r="H253" s="86"/>
      <c r="I253" s="115"/>
    </row>
    <row r="254" spans="1:9" s="87" customFormat="1" ht="11.25">
      <c r="A254" s="137"/>
      <c r="B254" s="82" t="s">
        <v>167</v>
      </c>
      <c r="C254" s="83"/>
      <c r="D254" s="84" t="s">
        <v>2</v>
      </c>
      <c r="E254" s="85">
        <v>1</v>
      </c>
      <c r="F254" s="85"/>
      <c r="G254" s="86"/>
      <c r="H254" s="86"/>
    </row>
    <row r="255" spans="1:9" s="87" customFormat="1" ht="22.5">
      <c r="A255" s="137"/>
      <c r="B255" s="111" t="s">
        <v>124</v>
      </c>
      <c r="C255" s="83" t="s">
        <v>59</v>
      </c>
      <c r="D255" s="84" t="s">
        <v>2</v>
      </c>
      <c r="E255" s="85">
        <v>1</v>
      </c>
      <c r="F255" s="85"/>
      <c r="G255" s="86"/>
      <c r="H255" s="86"/>
    </row>
    <row r="256" spans="1:9" s="87" customFormat="1" ht="11.25">
      <c r="A256" s="137"/>
      <c r="B256" s="111" t="s">
        <v>264</v>
      </c>
      <c r="C256" s="83"/>
      <c r="D256" s="84" t="s">
        <v>2</v>
      </c>
      <c r="E256" s="85">
        <v>1</v>
      </c>
      <c r="F256" s="85"/>
      <c r="G256" s="86"/>
      <c r="H256" s="86"/>
    </row>
    <row r="257" spans="1:9" s="81" customFormat="1" ht="11.25">
      <c r="A257" s="136"/>
      <c r="B257" s="76" t="s">
        <v>53</v>
      </c>
      <c r="C257" s="77" t="s">
        <v>59</v>
      </c>
      <c r="D257" s="78" t="s">
        <v>1</v>
      </c>
      <c r="E257" s="79">
        <v>4</v>
      </c>
      <c r="F257" s="79"/>
      <c r="G257" s="80"/>
      <c r="H257" s="80"/>
    </row>
    <row r="258" spans="1:9" s="81" customFormat="1" ht="11.25">
      <c r="A258" s="136"/>
      <c r="B258" s="89" t="s">
        <v>68</v>
      </c>
      <c r="C258" s="77" t="s">
        <v>69</v>
      </c>
      <c r="D258" s="78" t="s">
        <v>3</v>
      </c>
      <c r="E258" s="79">
        <v>12</v>
      </c>
      <c r="F258" s="79"/>
      <c r="G258" s="80"/>
      <c r="H258" s="80"/>
    </row>
    <row r="259" spans="1:9" s="87" customFormat="1" ht="12.75">
      <c r="A259" s="137"/>
      <c r="B259" s="82" t="s">
        <v>74</v>
      </c>
      <c r="C259" s="88" t="s">
        <v>65</v>
      </c>
      <c r="D259" s="84" t="s">
        <v>3</v>
      </c>
      <c r="E259" s="85">
        <v>12</v>
      </c>
      <c r="F259" s="85"/>
      <c r="G259" s="86"/>
      <c r="H259" s="86"/>
    </row>
    <row r="260" spans="1:9" ht="15" customHeight="1">
      <c r="A260" s="141"/>
      <c r="B260" s="51"/>
      <c r="C260" s="51"/>
      <c r="D260" s="52"/>
      <c r="E260" s="53"/>
      <c r="F260" s="53"/>
      <c r="G260" s="61" t="s">
        <v>10</v>
      </c>
      <c r="H260" s="54">
        <f>SUBTOTAL(9,H246:H259)</f>
        <v>0</v>
      </c>
    </row>
    <row r="261" spans="1:9" ht="16.5" customHeight="1">
      <c r="A261" s="143"/>
      <c r="B261" s="37" t="s">
        <v>42</v>
      </c>
      <c r="C261" s="21"/>
      <c r="D261" s="16"/>
      <c r="E261" s="7"/>
      <c r="F261" s="7"/>
      <c r="G261" s="8"/>
      <c r="H261" s="8"/>
    </row>
    <row r="262" spans="1:9" ht="16.5" customHeight="1">
      <c r="A262" s="142"/>
      <c r="B262" s="35" t="s">
        <v>43</v>
      </c>
      <c r="C262" s="21"/>
      <c r="D262" s="16"/>
      <c r="E262" s="7"/>
      <c r="F262" s="7"/>
      <c r="G262" s="8"/>
      <c r="H262" s="8"/>
    </row>
    <row r="263" spans="1:9" s="81" customFormat="1" ht="11.25">
      <c r="A263" s="136"/>
      <c r="B263" s="89" t="s">
        <v>68</v>
      </c>
      <c r="C263" s="77" t="s">
        <v>69</v>
      </c>
      <c r="D263" s="78" t="s">
        <v>3</v>
      </c>
      <c r="E263" s="79">
        <v>78</v>
      </c>
      <c r="F263" s="79"/>
      <c r="G263" s="80"/>
      <c r="H263" s="80"/>
    </row>
    <row r="264" spans="1:9" s="81" customFormat="1" ht="11.25">
      <c r="A264" s="136"/>
      <c r="B264" s="89"/>
      <c r="C264" s="77" t="s">
        <v>185</v>
      </c>
      <c r="D264" s="78" t="s">
        <v>3</v>
      </c>
      <c r="E264" s="79">
        <v>30</v>
      </c>
      <c r="F264" s="79"/>
      <c r="G264" s="80"/>
      <c r="H264" s="80"/>
    </row>
    <row r="265" spans="1:9" s="87" customFormat="1" ht="12.75">
      <c r="A265" s="137"/>
      <c r="B265" s="82" t="s">
        <v>74</v>
      </c>
      <c r="C265" s="88" t="s">
        <v>65</v>
      </c>
      <c r="D265" s="84" t="s">
        <v>3</v>
      </c>
      <c r="E265" s="85">
        <f>66</f>
        <v>66</v>
      </c>
      <c r="F265" s="85"/>
      <c r="G265" s="86"/>
      <c r="H265" s="86"/>
    </row>
    <row r="266" spans="1:9" s="87" customFormat="1" ht="12.75">
      <c r="A266" s="137"/>
      <c r="B266" s="82" t="s">
        <v>76</v>
      </c>
      <c r="C266" s="88" t="s">
        <v>65</v>
      </c>
      <c r="D266" s="84" t="s">
        <v>3</v>
      </c>
      <c r="E266" s="85">
        <f>3</f>
        <v>3</v>
      </c>
      <c r="F266" s="85"/>
      <c r="G266" s="86"/>
      <c r="H266" s="86"/>
    </row>
    <row r="267" spans="1:9" s="81" customFormat="1" ht="11.25">
      <c r="A267" s="136"/>
      <c r="B267" s="76" t="s">
        <v>53</v>
      </c>
      <c r="C267" s="77" t="s">
        <v>59</v>
      </c>
      <c r="D267" s="78" t="s">
        <v>1</v>
      </c>
      <c r="E267" s="79">
        <v>3</v>
      </c>
      <c r="F267" s="79"/>
      <c r="G267" s="80"/>
      <c r="H267" s="80"/>
    </row>
    <row r="268" spans="1:9" s="81" customFormat="1" ht="11.25">
      <c r="A268" s="136"/>
      <c r="B268" s="76" t="s">
        <v>126</v>
      </c>
      <c r="C268" s="97" t="s">
        <v>192</v>
      </c>
      <c r="D268" s="78" t="s">
        <v>2</v>
      </c>
      <c r="E268" s="79">
        <v>1</v>
      </c>
      <c r="F268" s="79"/>
      <c r="G268" s="80"/>
      <c r="H268" s="80"/>
    </row>
    <row r="269" spans="1:9" s="81" customFormat="1" ht="11.25">
      <c r="A269" s="136"/>
      <c r="B269" s="76"/>
      <c r="C269" s="97" t="s">
        <v>191</v>
      </c>
      <c r="D269" s="78" t="s">
        <v>2</v>
      </c>
      <c r="E269" s="79">
        <v>1</v>
      </c>
      <c r="F269" s="79"/>
      <c r="G269" s="80"/>
      <c r="H269" s="80"/>
    </row>
    <row r="270" spans="1:9" s="87" customFormat="1" ht="22.5">
      <c r="A270" s="137"/>
      <c r="B270" s="82" t="s">
        <v>239</v>
      </c>
      <c r="C270" s="88" t="s">
        <v>59</v>
      </c>
      <c r="D270" s="84" t="s">
        <v>1</v>
      </c>
      <c r="E270" s="85">
        <v>1</v>
      </c>
      <c r="F270" s="85"/>
      <c r="G270" s="86"/>
      <c r="H270" s="86"/>
      <c r="I270" s="115"/>
    </row>
    <row r="271" spans="1:9" s="81" customFormat="1" ht="11.25">
      <c r="A271" s="136"/>
      <c r="B271" s="76" t="s">
        <v>128</v>
      </c>
      <c r="C271" s="77" t="s">
        <v>129</v>
      </c>
      <c r="D271" s="78" t="s">
        <v>3</v>
      </c>
      <c r="E271" s="79">
        <v>70</v>
      </c>
      <c r="F271" s="79"/>
      <c r="G271" s="80"/>
      <c r="H271" s="80"/>
    </row>
    <row r="272" spans="1:9" ht="15" customHeight="1">
      <c r="A272" s="132"/>
      <c r="B272" s="39"/>
      <c r="C272" s="39"/>
      <c r="D272" s="40"/>
      <c r="E272" s="41"/>
      <c r="F272" s="41"/>
      <c r="G272" s="55" t="s">
        <v>10</v>
      </c>
      <c r="H272" s="42">
        <f>SUBTOTAL(9,H262:H271)</f>
        <v>0</v>
      </c>
    </row>
    <row r="273" spans="1:8" ht="16.5" customHeight="1">
      <c r="A273" s="142"/>
      <c r="B273" s="35" t="s">
        <v>44</v>
      </c>
      <c r="C273" s="21"/>
      <c r="D273" s="16"/>
      <c r="E273" s="7"/>
      <c r="F273" s="7"/>
      <c r="G273" s="8"/>
      <c r="H273" s="8"/>
    </row>
    <row r="274" spans="1:8" s="24" customFormat="1" ht="16.5" customHeight="1">
      <c r="A274" s="146"/>
      <c r="B274" s="44" t="s">
        <v>39</v>
      </c>
      <c r="C274" s="45"/>
      <c r="D274" s="46"/>
      <c r="E274" s="47"/>
      <c r="F274" s="47"/>
      <c r="G274" s="25"/>
      <c r="H274" s="25"/>
    </row>
    <row r="275" spans="1:8" s="87" customFormat="1" ht="12.75">
      <c r="A275" s="137"/>
      <c r="B275" s="82" t="s">
        <v>90</v>
      </c>
      <c r="C275" s="88" t="s">
        <v>91</v>
      </c>
      <c r="D275" s="84" t="s">
        <v>3</v>
      </c>
      <c r="E275" s="85">
        <v>20</v>
      </c>
      <c r="F275" s="85"/>
      <c r="G275" s="86"/>
      <c r="H275" s="86"/>
    </row>
    <row r="276" spans="1:8" s="87" customFormat="1" ht="11.25">
      <c r="A276" s="137"/>
      <c r="B276" s="82"/>
      <c r="C276" s="88" t="s">
        <v>36</v>
      </c>
      <c r="D276" s="84" t="s">
        <v>3</v>
      </c>
      <c r="E276" s="85">
        <v>18</v>
      </c>
      <c r="F276" s="85"/>
      <c r="G276" s="86"/>
      <c r="H276" s="86"/>
    </row>
    <row r="277" spans="1:8" s="87" customFormat="1" ht="11.25">
      <c r="A277" s="137"/>
      <c r="B277" s="82" t="s">
        <v>130</v>
      </c>
      <c r="C277" s="88" t="s">
        <v>131</v>
      </c>
      <c r="D277" s="84" t="s">
        <v>1</v>
      </c>
      <c r="E277" s="85">
        <v>1</v>
      </c>
      <c r="F277" s="85"/>
      <c r="G277" s="86"/>
      <c r="H277" s="86"/>
    </row>
    <row r="278" spans="1:8" s="87" customFormat="1" ht="11.25">
      <c r="A278" s="137"/>
      <c r="B278" s="82" t="s">
        <v>132</v>
      </c>
      <c r="C278" s="88" t="s">
        <v>36</v>
      </c>
      <c r="D278" s="84" t="s">
        <v>2</v>
      </c>
      <c r="E278" s="85">
        <v>1</v>
      </c>
      <c r="F278" s="85"/>
      <c r="G278" s="86"/>
      <c r="H278" s="86"/>
    </row>
    <row r="279" spans="1:8" s="24" customFormat="1" ht="15" customHeight="1">
      <c r="A279" s="138"/>
      <c r="B279" s="48"/>
      <c r="C279" s="48"/>
      <c r="D279" s="49"/>
      <c r="E279" s="50"/>
      <c r="F279" s="50"/>
      <c r="G279" s="60" t="s">
        <v>10</v>
      </c>
      <c r="H279" s="43">
        <f>SUBTOTAL(9,H274:H278)</f>
        <v>0</v>
      </c>
    </row>
    <row r="280" spans="1:8" s="24" customFormat="1" ht="16.5" customHeight="1">
      <c r="A280" s="146"/>
      <c r="B280" s="44" t="s">
        <v>45</v>
      </c>
      <c r="C280" s="45"/>
      <c r="D280" s="46"/>
      <c r="E280" s="47"/>
      <c r="F280" s="47"/>
      <c r="G280" s="25"/>
      <c r="H280" s="25"/>
    </row>
    <row r="281" spans="1:8" ht="11.25">
      <c r="A281" s="135"/>
      <c r="B281" s="9" t="s">
        <v>135</v>
      </c>
      <c r="C281" s="22"/>
      <c r="D281" s="17" t="s">
        <v>2</v>
      </c>
      <c r="E281" s="14">
        <v>9</v>
      </c>
      <c r="F281" s="14"/>
      <c r="G281" s="15"/>
      <c r="H281" s="15"/>
    </row>
    <row r="282" spans="1:8" s="87" customFormat="1" ht="12.75">
      <c r="A282" s="137"/>
      <c r="B282" s="82" t="s">
        <v>90</v>
      </c>
      <c r="C282" s="88" t="s">
        <v>36</v>
      </c>
      <c r="D282" s="84" t="s">
        <v>3</v>
      </c>
      <c r="E282" s="85">
        <v>36</v>
      </c>
      <c r="F282" s="85"/>
      <c r="G282" s="86"/>
      <c r="H282" s="86"/>
    </row>
    <row r="283" spans="1:8" s="87" customFormat="1" ht="11.25">
      <c r="A283" s="137"/>
      <c r="B283" s="82"/>
      <c r="C283" s="88" t="s">
        <v>133</v>
      </c>
      <c r="D283" s="84" t="s">
        <v>3</v>
      </c>
      <c r="E283" s="85">
        <v>36</v>
      </c>
      <c r="F283" s="85"/>
      <c r="G283" s="86"/>
      <c r="H283" s="86"/>
    </row>
    <row r="284" spans="1:8" ht="11.25">
      <c r="A284" s="135"/>
      <c r="B284" s="9" t="s">
        <v>136</v>
      </c>
      <c r="C284" s="22"/>
      <c r="D284" s="17" t="s">
        <v>2</v>
      </c>
      <c r="E284" s="14">
        <v>8</v>
      </c>
      <c r="F284" s="14"/>
      <c r="G284" s="15"/>
      <c r="H284" s="15"/>
    </row>
    <row r="285" spans="1:8" s="24" customFormat="1" ht="11.25">
      <c r="A285" s="147"/>
      <c r="B285" s="26" t="s">
        <v>134</v>
      </c>
      <c r="C285" s="29" t="s">
        <v>9</v>
      </c>
      <c r="D285" s="30"/>
      <c r="E285" s="31"/>
      <c r="F285" s="31"/>
      <c r="G285" s="32"/>
      <c r="H285" s="32"/>
    </row>
    <row r="286" spans="1:8" s="24" customFormat="1" ht="15" customHeight="1">
      <c r="A286" s="138"/>
      <c r="B286" s="48"/>
      <c r="C286" s="48"/>
      <c r="D286" s="49"/>
      <c r="E286" s="50"/>
      <c r="F286" s="50"/>
      <c r="G286" s="60" t="s">
        <v>10</v>
      </c>
      <c r="H286" s="43">
        <f>SUBTOTAL(9,H280:H285)</f>
        <v>0</v>
      </c>
    </row>
    <row r="287" spans="1:8" ht="15" customHeight="1">
      <c r="A287" s="132"/>
      <c r="B287" s="39"/>
      <c r="C287" s="39"/>
      <c r="D287" s="40"/>
      <c r="E287" s="41"/>
      <c r="F287" s="41"/>
      <c r="G287" s="55" t="s">
        <v>10</v>
      </c>
      <c r="H287" s="42">
        <f>SUBTOTAL(9,H273:H286)</f>
        <v>0</v>
      </c>
    </row>
    <row r="288" spans="1:8" ht="15" customHeight="1">
      <c r="A288" s="141"/>
      <c r="B288" s="51"/>
      <c r="C288" s="51"/>
      <c r="D288" s="52"/>
      <c r="E288" s="53"/>
      <c r="F288" s="53"/>
      <c r="G288" s="61" t="s">
        <v>10</v>
      </c>
      <c r="H288" s="54">
        <f>SUBTOTAL(9,H261:H287)</f>
        <v>0</v>
      </c>
    </row>
    <row r="289" spans="1:9" ht="16.5" customHeight="1">
      <c r="A289" s="143"/>
      <c r="B289" s="37" t="s">
        <v>223</v>
      </c>
      <c r="C289" s="21"/>
      <c r="D289" s="16"/>
      <c r="E289" s="7"/>
      <c r="F289" s="7"/>
      <c r="G289" s="8"/>
      <c r="H289" s="8"/>
    </row>
    <row r="290" spans="1:9" ht="16.5" customHeight="1">
      <c r="A290" s="142"/>
      <c r="B290" s="35" t="s">
        <v>243</v>
      </c>
      <c r="C290" s="21"/>
      <c r="D290" s="16"/>
      <c r="E290" s="7"/>
      <c r="F290" s="7"/>
      <c r="G290" s="8"/>
      <c r="H290" s="8"/>
    </row>
    <row r="291" spans="1:9" s="69" customFormat="1" ht="11.25">
      <c r="A291" s="133"/>
      <c r="B291" s="64" t="s">
        <v>229</v>
      </c>
      <c r="C291" s="65" t="s">
        <v>9</v>
      </c>
      <c r="D291" s="66"/>
      <c r="E291" s="67"/>
      <c r="F291" s="67"/>
      <c r="G291" s="68"/>
      <c r="H291" s="68"/>
      <c r="I291" s="128"/>
    </row>
    <row r="292" spans="1:9" s="127" customFormat="1" ht="22.5">
      <c r="A292" s="148"/>
      <c r="B292" s="122" t="s">
        <v>225</v>
      </c>
      <c r="C292" s="123" t="s">
        <v>9</v>
      </c>
      <c r="D292" s="124"/>
      <c r="E292" s="125"/>
      <c r="F292" s="125"/>
      <c r="G292" s="126"/>
      <c r="H292" s="126"/>
    </row>
    <row r="293" spans="1:9" s="87" customFormat="1" ht="11.25">
      <c r="A293" s="137"/>
      <c r="B293" s="113" t="s">
        <v>224</v>
      </c>
      <c r="C293" s="121"/>
      <c r="D293" s="84" t="s">
        <v>2</v>
      </c>
      <c r="E293" s="85">
        <v>1</v>
      </c>
      <c r="F293" s="85"/>
      <c r="G293" s="86"/>
      <c r="H293" s="86"/>
    </row>
    <row r="294" spans="1:9" s="87" customFormat="1" ht="11.25">
      <c r="A294" s="137"/>
      <c r="B294" s="82" t="s">
        <v>240</v>
      </c>
      <c r="C294" s="88"/>
      <c r="D294" s="84" t="s">
        <v>2</v>
      </c>
      <c r="E294" s="85">
        <v>1</v>
      </c>
      <c r="F294" s="85"/>
      <c r="G294" s="86"/>
      <c r="H294" s="86"/>
    </row>
    <row r="295" spans="1:9" s="87" customFormat="1" ht="11.25">
      <c r="A295" s="137"/>
      <c r="B295" s="82" t="s">
        <v>241</v>
      </c>
      <c r="C295" s="88"/>
      <c r="D295" s="84" t="s">
        <v>2</v>
      </c>
      <c r="E295" s="85">
        <v>1</v>
      </c>
      <c r="F295" s="85"/>
      <c r="G295" s="86"/>
      <c r="H295" s="86"/>
    </row>
    <row r="296" spans="1:9" s="87" customFormat="1" ht="11.25">
      <c r="A296" s="137"/>
      <c r="B296" s="82" t="s">
        <v>14</v>
      </c>
      <c r="C296" s="83" t="s">
        <v>59</v>
      </c>
      <c r="D296" s="84" t="s">
        <v>2</v>
      </c>
      <c r="E296" s="85">
        <v>2</v>
      </c>
      <c r="F296" s="85"/>
      <c r="G296" s="86"/>
      <c r="H296" s="86"/>
      <c r="I296" s="115"/>
    </row>
    <row r="297" spans="1:9" s="87" customFormat="1" ht="11.25">
      <c r="A297" s="137"/>
      <c r="B297" s="82" t="s">
        <v>242</v>
      </c>
      <c r="C297" s="88"/>
      <c r="D297" s="84" t="s">
        <v>2</v>
      </c>
      <c r="E297" s="85">
        <v>1</v>
      </c>
      <c r="F297" s="85"/>
      <c r="G297" s="86"/>
      <c r="H297" s="86"/>
    </row>
    <row r="298" spans="1:9" ht="11.25">
      <c r="A298" s="135"/>
      <c r="B298" s="9" t="s">
        <v>231</v>
      </c>
      <c r="C298" s="22" t="s">
        <v>7</v>
      </c>
      <c r="D298" s="17" t="s">
        <v>2</v>
      </c>
      <c r="E298" s="14">
        <v>1</v>
      </c>
      <c r="F298" s="14"/>
      <c r="G298" s="15"/>
      <c r="H298" s="15"/>
      <c r="I298" s="120"/>
    </row>
    <row r="299" spans="1:9" ht="15" customHeight="1">
      <c r="A299" s="132"/>
      <c r="B299" s="39"/>
      <c r="C299" s="39"/>
      <c r="D299" s="40"/>
      <c r="E299" s="41"/>
      <c r="F299" s="41"/>
      <c r="G299" s="55" t="s">
        <v>10</v>
      </c>
      <c r="H299" s="42">
        <f>SUBTOTAL(9,H290:H298)</f>
        <v>0</v>
      </c>
    </row>
    <row r="300" spans="1:9" ht="16.5" customHeight="1">
      <c r="A300" s="142"/>
      <c r="B300" s="35" t="s">
        <v>244</v>
      </c>
      <c r="C300" s="21"/>
      <c r="D300" s="16"/>
      <c r="E300" s="7"/>
      <c r="F300" s="7"/>
      <c r="G300" s="8"/>
      <c r="H300" s="8"/>
    </row>
    <row r="301" spans="1:9" s="81" customFormat="1" ht="11.25">
      <c r="A301" s="136"/>
      <c r="B301" s="89" t="s">
        <v>68</v>
      </c>
      <c r="C301" s="77" t="s">
        <v>69</v>
      </c>
      <c r="D301" s="78" t="s">
        <v>3</v>
      </c>
      <c r="E301" s="79">
        <v>60</v>
      </c>
      <c r="F301" s="79"/>
      <c r="G301" s="80"/>
      <c r="H301" s="80"/>
    </row>
    <row r="302" spans="1:9" s="87" customFormat="1" ht="12.75">
      <c r="A302" s="137"/>
      <c r="B302" s="82" t="s">
        <v>74</v>
      </c>
      <c r="C302" s="88" t="s">
        <v>65</v>
      </c>
      <c r="D302" s="84" t="s">
        <v>3</v>
      </c>
      <c r="E302" s="85">
        <v>60</v>
      </c>
      <c r="F302" s="85"/>
      <c r="G302" s="86"/>
      <c r="H302" s="86"/>
    </row>
    <row r="303" spans="1:9" s="81" customFormat="1" ht="11.25">
      <c r="A303" s="136"/>
      <c r="B303" s="76" t="s">
        <v>126</v>
      </c>
      <c r="C303" s="97" t="s">
        <v>230</v>
      </c>
      <c r="D303" s="78" t="s">
        <v>2</v>
      </c>
      <c r="E303" s="79">
        <v>1</v>
      </c>
      <c r="F303" s="79"/>
      <c r="G303" s="80"/>
      <c r="H303" s="80"/>
    </row>
    <row r="304" spans="1:9" s="87" customFormat="1" ht="22.5">
      <c r="A304" s="137"/>
      <c r="B304" s="82" t="s">
        <v>239</v>
      </c>
      <c r="C304" s="88" t="s">
        <v>59</v>
      </c>
      <c r="D304" s="84" t="s">
        <v>1</v>
      </c>
      <c r="E304" s="85">
        <v>1</v>
      </c>
      <c r="F304" s="85"/>
      <c r="G304" s="86"/>
      <c r="H304" s="86"/>
      <c r="I304" s="115"/>
    </row>
    <row r="305" spans="1:8" s="81" customFormat="1" ht="11.25">
      <c r="A305" s="136"/>
      <c r="B305" s="76" t="s">
        <v>128</v>
      </c>
      <c r="C305" s="77" t="s">
        <v>129</v>
      </c>
      <c r="D305" s="78" t="s">
        <v>3</v>
      </c>
      <c r="E305" s="79">
        <v>40</v>
      </c>
      <c r="F305" s="79"/>
      <c r="G305" s="80"/>
      <c r="H305" s="80"/>
    </row>
    <row r="306" spans="1:8" ht="15" customHeight="1">
      <c r="A306" s="132"/>
      <c r="B306" s="39"/>
      <c r="C306" s="39"/>
      <c r="D306" s="40"/>
      <c r="E306" s="41"/>
      <c r="F306" s="41"/>
      <c r="G306" s="55" t="s">
        <v>10</v>
      </c>
      <c r="H306" s="42">
        <f>SUBTOTAL(9,H300:H305)</f>
        <v>0</v>
      </c>
    </row>
    <row r="307" spans="1:8" ht="15" customHeight="1">
      <c r="A307" s="141"/>
      <c r="B307" s="51"/>
      <c r="C307" s="51"/>
      <c r="D307" s="52"/>
      <c r="E307" s="53"/>
      <c r="F307" s="53"/>
      <c r="G307" s="61" t="s">
        <v>10</v>
      </c>
      <c r="H307" s="54">
        <f>SUBTOTAL(9,H289:H306)</f>
        <v>0</v>
      </c>
    </row>
    <row r="308" spans="1:8" ht="16.5" customHeight="1">
      <c r="A308" s="143"/>
      <c r="B308" s="37" t="s">
        <v>46</v>
      </c>
      <c r="C308" s="21"/>
      <c r="D308" s="16"/>
      <c r="E308" s="7"/>
      <c r="F308" s="7"/>
      <c r="G308" s="8"/>
      <c r="H308" s="8"/>
    </row>
    <row r="309" spans="1:8" ht="16.5" customHeight="1">
      <c r="A309" s="142"/>
      <c r="B309" s="35" t="s">
        <v>38</v>
      </c>
      <c r="C309" s="21"/>
      <c r="D309" s="16"/>
      <c r="E309" s="7"/>
      <c r="F309" s="7"/>
      <c r="G309" s="8"/>
      <c r="H309" s="8"/>
    </row>
    <row r="310" spans="1:8" s="24" customFormat="1" ht="16.5" customHeight="1">
      <c r="A310" s="146"/>
      <c r="B310" s="44" t="s">
        <v>199</v>
      </c>
      <c r="C310" s="45"/>
      <c r="D310" s="46"/>
      <c r="E310" s="47"/>
      <c r="F310" s="47"/>
      <c r="G310" s="25"/>
      <c r="H310" s="25"/>
    </row>
    <row r="311" spans="1:8" s="87" customFormat="1" ht="22.5">
      <c r="A311" s="137"/>
      <c r="B311" s="82" t="s">
        <v>187</v>
      </c>
      <c r="C311" s="108" t="s">
        <v>188</v>
      </c>
      <c r="D311" s="84" t="s">
        <v>2</v>
      </c>
      <c r="E311" s="85">
        <v>5</v>
      </c>
      <c r="F311" s="85"/>
      <c r="G311" s="86"/>
      <c r="H311" s="86"/>
    </row>
    <row r="312" spans="1:8" s="24" customFormat="1" ht="15" customHeight="1">
      <c r="A312" s="138"/>
      <c r="B312" s="48"/>
      <c r="C312" s="48"/>
      <c r="D312" s="49"/>
      <c r="E312" s="50"/>
      <c r="F312" s="50"/>
      <c r="G312" s="60" t="s">
        <v>10</v>
      </c>
      <c r="H312" s="43">
        <f>SUBTOTAL(9,H310:H311)</f>
        <v>0</v>
      </c>
    </row>
    <row r="313" spans="1:8" s="24" customFormat="1" ht="16.5" customHeight="1">
      <c r="A313" s="146"/>
      <c r="B313" s="44" t="s">
        <v>200</v>
      </c>
      <c r="C313" s="45"/>
      <c r="D313" s="46"/>
      <c r="E313" s="47"/>
      <c r="F313" s="47"/>
      <c r="G313" s="25"/>
      <c r="H313" s="25"/>
    </row>
    <row r="314" spans="1:8" s="87" customFormat="1" ht="22.5">
      <c r="A314" s="137"/>
      <c r="B314" s="82" t="s">
        <v>189</v>
      </c>
      <c r="C314" s="108" t="s">
        <v>190</v>
      </c>
      <c r="D314" s="84" t="s">
        <v>2</v>
      </c>
      <c r="E314" s="85">
        <v>1</v>
      </c>
      <c r="F314" s="85"/>
      <c r="G314" s="86"/>
      <c r="H314" s="86"/>
    </row>
    <row r="315" spans="1:8" s="87" customFormat="1" ht="11.25">
      <c r="A315" s="137"/>
      <c r="B315" s="82" t="s">
        <v>105</v>
      </c>
      <c r="C315" s="108" t="s">
        <v>106</v>
      </c>
      <c r="D315" s="84" t="s">
        <v>1</v>
      </c>
      <c r="E315" s="85">
        <v>1</v>
      </c>
      <c r="F315" s="85"/>
      <c r="G315" s="86"/>
      <c r="H315" s="86"/>
    </row>
    <row r="316" spans="1:8" s="24" customFormat="1" ht="15" customHeight="1">
      <c r="A316" s="138"/>
      <c r="B316" s="48"/>
      <c r="C316" s="48"/>
      <c r="D316" s="49"/>
      <c r="E316" s="50"/>
      <c r="F316" s="50"/>
      <c r="G316" s="60" t="s">
        <v>10</v>
      </c>
      <c r="H316" s="43">
        <f>SUBTOTAL(9,H313:H315)</f>
        <v>0</v>
      </c>
    </row>
    <row r="317" spans="1:8" s="24" customFormat="1" ht="16.5" customHeight="1">
      <c r="A317" s="146"/>
      <c r="B317" s="44" t="s">
        <v>163</v>
      </c>
      <c r="C317" s="45"/>
      <c r="D317" s="46"/>
      <c r="E317" s="47"/>
      <c r="F317" s="47"/>
      <c r="G317" s="25"/>
      <c r="H317" s="25"/>
    </row>
    <row r="318" spans="1:8" s="87" customFormat="1" ht="11.25">
      <c r="A318" s="137"/>
      <c r="B318" s="82" t="s">
        <v>107</v>
      </c>
      <c r="C318" s="83" t="s">
        <v>108</v>
      </c>
      <c r="D318" s="84" t="s">
        <v>1</v>
      </c>
      <c r="E318" s="85">
        <v>3</v>
      </c>
      <c r="F318" s="85"/>
      <c r="G318" s="86"/>
      <c r="H318" s="86"/>
    </row>
    <row r="319" spans="1:8" s="81" customFormat="1" ht="11.25">
      <c r="A319" s="136"/>
      <c r="B319" s="76" t="s">
        <v>109</v>
      </c>
      <c r="C319" s="97"/>
      <c r="D319" s="78" t="s">
        <v>2</v>
      </c>
      <c r="E319" s="79">
        <v>3</v>
      </c>
      <c r="F319" s="79"/>
      <c r="G319" s="80"/>
      <c r="H319" s="80"/>
    </row>
    <row r="320" spans="1:8" s="81" customFormat="1" ht="11.25">
      <c r="A320" s="136"/>
      <c r="B320" s="76" t="s">
        <v>280</v>
      </c>
      <c r="C320" s="110" t="s">
        <v>281</v>
      </c>
      <c r="D320" s="78" t="s">
        <v>2</v>
      </c>
      <c r="E320" s="79">
        <v>3</v>
      </c>
      <c r="F320" s="79"/>
      <c r="G320" s="80"/>
      <c r="H320" s="80"/>
    </row>
    <row r="321" spans="1:8" s="24" customFormat="1" ht="15" customHeight="1">
      <c r="A321" s="138"/>
      <c r="B321" s="48"/>
      <c r="C321" s="48"/>
      <c r="D321" s="49"/>
      <c r="E321" s="50"/>
      <c r="F321" s="50"/>
      <c r="G321" s="60" t="s">
        <v>10</v>
      </c>
      <c r="H321" s="43">
        <f>SUBTOTAL(9,H317:H320)</f>
        <v>0</v>
      </c>
    </row>
    <row r="322" spans="1:8" s="24" customFormat="1" ht="16.5" customHeight="1">
      <c r="A322" s="146"/>
      <c r="B322" s="44" t="s">
        <v>104</v>
      </c>
      <c r="C322" s="45"/>
      <c r="D322" s="46"/>
      <c r="E322" s="47"/>
      <c r="F322" s="47"/>
      <c r="G322" s="25"/>
      <c r="H322" s="25"/>
    </row>
    <row r="323" spans="1:8" s="87" customFormat="1" ht="22.5">
      <c r="A323" s="137"/>
      <c r="B323" s="82" t="s">
        <v>110</v>
      </c>
      <c r="C323" s="108" t="s">
        <v>111</v>
      </c>
      <c r="D323" s="84" t="s">
        <v>1</v>
      </c>
      <c r="E323" s="85">
        <v>2</v>
      </c>
      <c r="F323" s="85"/>
      <c r="G323" s="86"/>
      <c r="H323" s="86"/>
    </row>
    <row r="324" spans="1:8" s="81" customFormat="1" ht="11.25">
      <c r="A324" s="136"/>
      <c r="B324" s="76" t="s">
        <v>109</v>
      </c>
      <c r="C324" s="97"/>
      <c r="D324" s="78" t="s">
        <v>2</v>
      </c>
      <c r="E324" s="79">
        <v>2</v>
      </c>
      <c r="F324" s="79"/>
      <c r="G324" s="80"/>
      <c r="H324" s="80"/>
    </row>
    <row r="325" spans="1:8" s="81" customFormat="1" ht="11.25">
      <c r="A325" s="136"/>
      <c r="B325" s="76" t="s">
        <v>280</v>
      </c>
      <c r="C325" s="110" t="s">
        <v>281</v>
      </c>
      <c r="D325" s="78" t="s">
        <v>2</v>
      </c>
      <c r="E325" s="79">
        <v>2</v>
      </c>
      <c r="F325" s="79"/>
      <c r="G325" s="80"/>
      <c r="H325" s="80"/>
    </row>
    <row r="326" spans="1:8" s="24" customFormat="1" ht="15" customHeight="1">
      <c r="A326" s="138"/>
      <c r="B326" s="48"/>
      <c r="C326" s="48"/>
      <c r="D326" s="49"/>
      <c r="E326" s="50"/>
      <c r="F326" s="50"/>
      <c r="G326" s="60" t="s">
        <v>10</v>
      </c>
      <c r="H326" s="43">
        <f>SUBTOTAL(9,H322:H325)</f>
        <v>0</v>
      </c>
    </row>
    <row r="327" spans="1:8" s="24" customFormat="1" ht="16.5" customHeight="1">
      <c r="A327" s="146"/>
      <c r="B327" s="44" t="s">
        <v>112</v>
      </c>
      <c r="C327" s="45"/>
      <c r="D327" s="46"/>
      <c r="E327" s="47"/>
      <c r="F327" s="47"/>
      <c r="G327" s="25"/>
      <c r="H327" s="25"/>
    </row>
    <row r="328" spans="1:8" s="87" customFormat="1" ht="22.5">
      <c r="A328" s="137"/>
      <c r="B328" s="82" t="s">
        <v>113</v>
      </c>
      <c r="C328" s="108" t="s">
        <v>114</v>
      </c>
      <c r="D328" s="84" t="s">
        <v>2</v>
      </c>
      <c r="E328" s="85">
        <v>1</v>
      </c>
      <c r="F328" s="85"/>
      <c r="G328" s="86"/>
      <c r="H328" s="86"/>
    </row>
    <row r="329" spans="1:8" s="81" customFormat="1" ht="11.25">
      <c r="A329" s="136"/>
      <c r="B329" s="76" t="s">
        <v>115</v>
      </c>
      <c r="C329" s="110" t="s">
        <v>116</v>
      </c>
      <c r="D329" s="78" t="s">
        <v>2</v>
      </c>
      <c r="E329" s="79">
        <v>1</v>
      </c>
      <c r="F329" s="79"/>
      <c r="G329" s="80"/>
      <c r="H329" s="80"/>
    </row>
    <row r="330" spans="1:8" s="24" customFormat="1" ht="15" customHeight="1">
      <c r="A330" s="138"/>
      <c r="B330" s="48"/>
      <c r="C330" s="48"/>
      <c r="D330" s="49"/>
      <c r="E330" s="50"/>
      <c r="F330" s="50"/>
      <c r="G330" s="60" t="s">
        <v>10</v>
      </c>
      <c r="H330" s="43">
        <f>SUBTOTAL(9,H327:H329)</f>
        <v>0</v>
      </c>
    </row>
    <row r="331" spans="1:8" s="24" customFormat="1" ht="16.5" customHeight="1">
      <c r="A331" s="146"/>
      <c r="B331" s="44" t="s">
        <v>226</v>
      </c>
      <c r="C331" s="45"/>
      <c r="D331" s="46"/>
      <c r="E331" s="47"/>
      <c r="F331" s="47"/>
      <c r="G331" s="25"/>
      <c r="H331" s="25"/>
    </row>
    <row r="332" spans="1:8" s="109" customFormat="1" ht="11.25">
      <c r="A332" s="149"/>
      <c r="B332" s="9" t="s">
        <v>227</v>
      </c>
      <c r="C332" s="22"/>
      <c r="D332" s="17" t="s">
        <v>2</v>
      </c>
      <c r="E332" s="14">
        <v>1</v>
      </c>
      <c r="F332" s="14"/>
      <c r="G332" s="86"/>
      <c r="H332" s="86"/>
    </row>
    <row r="333" spans="1:8" s="109" customFormat="1" ht="11.25">
      <c r="A333" s="149"/>
      <c r="B333" s="9" t="s">
        <v>228</v>
      </c>
      <c r="C333" s="22"/>
      <c r="D333" s="17" t="s">
        <v>2</v>
      </c>
      <c r="E333" s="14">
        <v>2</v>
      </c>
      <c r="F333" s="14"/>
      <c r="G333" s="86"/>
      <c r="H333" s="86"/>
    </row>
    <row r="334" spans="1:8" s="24" customFormat="1" ht="15" customHeight="1">
      <c r="A334" s="138"/>
      <c r="B334" s="48"/>
      <c r="C334" s="48"/>
      <c r="D334" s="49"/>
      <c r="E334" s="50"/>
      <c r="F334" s="50"/>
      <c r="G334" s="60" t="s">
        <v>10</v>
      </c>
      <c r="H334" s="43">
        <f>SUBTOTAL(9,H331:H333)</f>
        <v>0</v>
      </c>
    </row>
    <row r="335" spans="1:8" s="24" customFormat="1" ht="16.5" customHeight="1">
      <c r="A335" s="146"/>
      <c r="B335" s="44" t="s">
        <v>117</v>
      </c>
      <c r="C335" s="45"/>
      <c r="D335" s="46"/>
      <c r="E335" s="47"/>
      <c r="F335" s="47"/>
      <c r="G335" s="25"/>
      <c r="H335" s="25"/>
    </row>
    <row r="336" spans="1:8" s="87" customFormat="1" ht="11.25">
      <c r="A336" s="137"/>
      <c r="B336" s="82" t="s">
        <v>71</v>
      </c>
      <c r="C336" s="88" t="s">
        <v>5</v>
      </c>
      <c r="D336" s="84" t="s">
        <v>2</v>
      </c>
      <c r="E336" s="85">
        <v>1</v>
      </c>
      <c r="F336" s="85"/>
      <c r="G336" s="86"/>
      <c r="H336" s="86"/>
    </row>
    <row r="337" spans="1:9" s="24" customFormat="1" ht="15" customHeight="1">
      <c r="A337" s="138"/>
      <c r="B337" s="48"/>
      <c r="C337" s="48"/>
      <c r="D337" s="49"/>
      <c r="E337" s="50"/>
      <c r="F337" s="50"/>
      <c r="G337" s="60" t="s">
        <v>10</v>
      </c>
      <c r="H337" s="43">
        <f>SUBTOTAL(9,H335:H336)</f>
        <v>0</v>
      </c>
    </row>
    <row r="338" spans="1:9" s="24" customFormat="1" ht="16.5" customHeight="1">
      <c r="A338" s="146"/>
      <c r="B338" s="44" t="s">
        <v>118</v>
      </c>
      <c r="C338" s="45"/>
      <c r="D338" s="46"/>
      <c r="E338" s="47"/>
      <c r="F338" s="47"/>
      <c r="G338" s="25"/>
      <c r="H338" s="25"/>
    </row>
    <row r="339" spans="1:9" s="87" customFormat="1" ht="11.25">
      <c r="A339" s="137"/>
      <c r="B339" s="82" t="s">
        <v>77</v>
      </c>
      <c r="C339" s="83" t="s">
        <v>78</v>
      </c>
      <c r="D339" s="84" t="s">
        <v>1</v>
      </c>
      <c r="E339" s="85">
        <v>1</v>
      </c>
      <c r="F339" s="85"/>
      <c r="G339" s="86"/>
      <c r="H339" s="86"/>
      <c r="I339" s="115"/>
    </row>
    <row r="340" spans="1:9" s="87" customFormat="1" ht="11.25">
      <c r="A340" s="137"/>
      <c r="B340" s="82" t="s">
        <v>14</v>
      </c>
      <c r="C340" s="83" t="s">
        <v>59</v>
      </c>
      <c r="D340" s="84" t="s">
        <v>2</v>
      </c>
      <c r="E340" s="85">
        <v>1</v>
      </c>
      <c r="F340" s="85"/>
      <c r="G340" s="86"/>
      <c r="H340" s="86"/>
    </row>
    <row r="341" spans="1:9" s="100" customFormat="1" ht="11.25">
      <c r="A341" s="139"/>
      <c r="B341" s="98" t="s">
        <v>75</v>
      </c>
      <c r="C341" s="91"/>
      <c r="D341" s="92" t="s">
        <v>2</v>
      </c>
      <c r="E341" s="93">
        <v>1</v>
      </c>
      <c r="F341" s="93"/>
      <c r="G341" s="94"/>
      <c r="H341" s="94"/>
      <c r="I341" s="99"/>
    </row>
    <row r="342" spans="1:9" s="87" customFormat="1" ht="11.25">
      <c r="A342" s="137"/>
      <c r="B342" s="82" t="s">
        <v>119</v>
      </c>
      <c r="C342" s="88" t="s">
        <v>120</v>
      </c>
      <c r="D342" s="84" t="s">
        <v>2</v>
      </c>
      <c r="E342" s="85">
        <v>1</v>
      </c>
      <c r="F342" s="85"/>
      <c r="G342" s="86"/>
      <c r="H342" s="86"/>
    </row>
    <row r="343" spans="1:9" s="87" customFormat="1" ht="11.25">
      <c r="A343" s="137"/>
      <c r="B343" s="113" t="s">
        <v>137</v>
      </c>
      <c r="C343" s="114" t="s">
        <v>138</v>
      </c>
      <c r="D343" s="84" t="s">
        <v>3</v>
      </c>
      <c r="E343" s="85">
        <v>15</v>
      </c>
      <c r="F343" s="85"/>
      <c r="G343" s="86"/>
      <c r="H343" s="86"/>
    </row>
    <row r="344" spans="1:9" s="24" customFormat="1" ht="15" customHeight="1">
      <c r="A344" s="138"/>
      <c r="B344" s="48"/>
      <c r="C344" s="48"/>
      <c r="D344" s="49"/>
      <c r="E344" s="50"/>
      <c r="F344" s="50"/>
      <c r="G344" s="60" t="s">
        <v>10</v>
      </c>
      <c r="H344" s="43">
        <f>SUBTOTAL(9,H338:H343)</f>
        <v>0</v>
      </c>
    </row>
    <row r="345" spans="1:9" s="24" customFormat="1" ht="16.5" customHeight="1">
      <c r="A345" s="146"/>
      <c r="B345" s="44" t="s">
        <v>183</v>
      </c>
      <c r="C345" s="45"/>
      <c r="D345" s="46"/>
      <c r="E345" s="47"/>
      <c r="F345" s="47"/>
      <c r="G345" s="25"/>
      <c r="H345" s="25"/>
    </row>
    <row r="346" spans="1:9" s="112" customFormat="1" ht="22.5">
      <c r="A346" s="151"/>
      <c r="B346" s="70" t="s">
        <v>121</v>
      </c>
      <c r="C346" s="71" t="s">
        <v>255</v>
      </c>
      <c r="D346" s="72" t="s">
        <v>2</v>
      </c>
      <c r="E346" s="73">
        <v>1</v>
      </c>
      <c r="F346" s="73"/>
      <c r="G346" s="74"/>
      <c r="H346" s="74"/>
    </row>
    <row r="347" spans="1:9" s="24" customFormat="1" ht="15" customHeight="1">
      <c r="A347" s="138"/>
      <c r="B347" s="48"/>
      <c r="C347" s="48"/>
      <c r="D347" s="49"/>
      <c r="E347" s="50"/>
      <c r="F347" s="50"/>
      <c r="G347" s="60" t="s">
        <v>10</v>
      </c>
      <c r="H347" s="43">
        <f>SUBTOTAL(9,H345:H346)</f>
        <v>0</v>
      </c>
    </row>
    <row r="348" spans="1:9" ht="15" customHeight="1">
      <c r="A348" s="132"/>
      <c r="B348" s="39"/>
      <c r="C348" s="39"/>
      <c r="D348" s="40"/>
      <c r="E348" s="41"/>
      <c r="F348" s="41"/>
      <c r="G348" s="55" t="s">
        <v>10</v>
      </c>
      <c r="H348" s="42">
        <f>SUBTOTAL(9,H309:H347)</f>
        <v>0</v>
      </c>
    </row>
    <row r="349" spans="1:9" ht="15" customHeight="1" thickBot="1">
      <c r="A349" s="141"/>
      <c r="B349" s="51"/>
      <c r="C349" s="51"/>
      <c r="D349" s="52"/>
      <c r="E349" s="53"/>
      <c r="F349" s="53"/>
      <c r="G349" s="61" t="s">
        <v>10</v>
      </c>
      <c r="H349" s="54">
        <f>SUBTOTAL(9,H308:H348)</f>
        <v>0</v>
      </c>
    </row>
    <row r="350" spans="1:9" s="27" customFormat="1" ht="15.75" customHeight="1">
      <c r="A350" s="145"/>
      <c r="B350" s="56"/>
      <c r="C350" s="57"/>
      <c r="D350" s="58"/>
      <c r="E350" s="57"/>
      <c r="F350" s="57"/>
      <c r="G350" s="63" t="s">
        <v>10</v>
      </c>
      <c r="H350" s="59">
        <f>SUBTOTAL(9,H245:H349)</f>
        <v>0</v>
      </c>
    </row>
    <row r="351" spans="1:9" ht="17.25" customHeight="1">
      <c r="A351" s="28"/>
      <c r="B351" s="36" t="s">
        <v>47</v>
      </c>
      <c r="C351" s="23"/>
      <c r="D351" s="5"/>
      <c r="E351" s="5"/>
      <c r="F351" s="5"/>
      <c r="G351" s="6"/>
      <c r="H351" s="6"/>
    </row>
    <row r="352" spans="1:9" ht="16.5" customHeight="1">
      <c r="A352" s="143"/>
      <c r="B352" s="37" t="s">
        <v>15</v>
      </c>
      <c r="C352" s="21"/>
      <c r="D352" s="16"/>
      <c r="E352" s="7"/>
      <c r="F352" s="7"/>
      <c r="G352" s="8"/>
      <c r="H352" s="8"/>
    </row>
    <row r="353" spans="1:8" ht="11.25">
      <c r="A353" s="135"/>
      <c r="B353" s="9" t="s">
        <v>268</v>
      </c>
      <c r="C353" s="22"/>
      <c r="D353" s="17" t="s">
        <v>2</v>
      </c>
      <c r="E353" s="14">
        <v>12</v>
      </c>
      <c r="F353" s="14"/>
      <c r="G353" s="15"/>
      <c r="H353" s="15"/>
    </row>
    <row r="354" spans="1:8" s="38" customFormat="1" ht="11.25">
      <c r="A354" s="135"/>
      <c r="B354" s="9" t="s">
        <v>23</v>
      </c>
      <c r="C354" s="22" t="s">
        <v>24</v>
      </c>
      <c r="D354" s="17" t="s">
        <v>2</v>
      </c>
      <c r="E354" s="14">
        <v>2</v>
      </c>
      <c r="F354" s="14"/>
      <c r="G354" s="15"/>
      <c r="H354" s="15"/>
    </row>
    <row r="355" spans="1:8" ht="15" customHeight="1" thickBot="1">
      <c r="A355" s="141"/>
      <c r="B355" s="51"/>
      <c r="C355" s="51"/>
      <c r="D355" s="52"/>
      <c r="E355" s="53"/>
      <c r="F355" s="53"/>
      <c r="G355" s="61" t="s">
        <v>10</v>
      </c>
      <c r="H355" s="54">
        <f>SUBTOTAL(9,H352:H354)</f>
        <v>0</v>
      </c>
    </row>
    <row r="356" spans="1:8" s="27" customFormat="1" ht="15.75" customHeight="1">
      <c r="A356" s="145"/>
      <c r="B356" s="56"/>
      <c r="C356" s="57"/>
      <c r="D356" s="58"/>
      <c r="E356" s="57"/>
      <c r="F356" s="57"/>
      <c r="G356" s="63" t="s">
        <v>10</v>
      </c>
      <c r="H356" s="59">
        <f>SUBTOTAL(9,H351:H355)</f>
        <v>0</v>
      </c>
    </row>
    <row r="357" spans="1:8" ht="18.75" customHeight="1">
      <c r="A357" s="176" t="s">
        <v>262</v>
      </c>
      <c r="B357" s="177"/>
      <c r="C357" s="177"/>
      <c r="D357" s="178"/>
      <c r="E357" s="178"/>
      <c r="F357" s="178"/>
      <c r="G357" s="178"/>
      <c r="H357" s="10">
        <f>SUBTOTAL(9,H16:H356)</f>
        <v>0</v>
      </c>
    </row>
    <row r="358" spans="1:8" ht="18.75" customHeight="1">
      <c r="A358" s="168" t="s">
        <v>245</v>
      </c>
      <c r="B358" s="169"/>
      <c r="C358" s="169"/>
      <c r="D358" s="170"/>
      <c r="E358" s="171"/>
      <c r="F358" s="171"/>
      <c r="G358" s="170"/>
      <c r="H358" s="11">
        <f>H357*0.2</f>
        <v>0</v>
      </c>
    </row>
    <row r="359" spans="1:8" ht="18.75" customHeight="1">
      <c r="A359" s="172" t="s">
        <v>263</v>
      </c>
      <c r="B359" s="173"/>
      <c r="C359" s="173"/>
      <c r="D359" s="174"/>
      <c r="E359" s="175"/>
      <c r="F359" s="175"/>
      <c r="G359" s="174"/>
      <c r="H359" s="12">
        <f>SUM(H357:H358)</f>
        <v>0</v>
      </c>
    </row>
  </sheetData>
  <mergeCells count="18">
    <mergeCell ref="A359:G359"/>
    <mergeCell ref="A5:H5"/>
    <mergeCell ref="A6:H6"/>
    <mergeCell ref="A7:H7"/>
    <mergeCell ref="A8:H8"/>
    <mergeCell ref="A9:H9"/>
    <mergeCell ref="A357:G357"/>
    <mergeCell ref="A10:H10"/>
    <mergeCell ref="A11:H11"/>
    <mergeCell ref="A12:H12"/>
    <mergeCell ref="A13:H13"/>
    <mergeCell ref="A14:H14"/>
    <mergeCell ref="A15:H15"/>
    <mergeCell ref="A4:H4"/>
    <mergeCell ref="A1:H1"/>
    <mergeCell ref="A2:H2"/>
    <mergeCell ref="A3:H3"/>
    <mergeCell ref="A358:G358"/>
  </mergeCells>
  <printOptions horizontalCentered="1"/>
  <pageMargins left="0.31496062992125984" right="0.31496062992125984" top="0.39370078740157483" bottom="0.59055118110236227" header="0.19685039370078741" footer="0.19685039370078741"/>
  <pageSetup paperSize="9" scale="82" fitToHeight="30" orientation="portrait" useFirstPageNumber="1" r:id="rId1"/>
  <headerFooter>
    <oddFooter xml:space="preserve">&amp;L&amp;"Microsoft Sans Serif,Normal"&amp;8Date : 19/10/23
23A04-SPOL-PE-CDPGF-LOT-12-CHAUFFAGE-VENTILATION-PLOMBERIE.xls/JMB&amp;C&amp;"Microsoft Sans Serif,Normal"&amp;8OVERDRIVE
&amp;R&amp;"Microsoft Sans Serif,Normal"&amp;8Page &amp;P sur &amp;N&amp;"-,Normal"&amp;11
</oddFooter>
  </headerFooter>
  <rowBreaks count="2" manualBreakCount="2">
    <brk id="132" max="7" man="1"/>
    <brk id="19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Lot-12 (CVP)</vt:lpstr>
      <vt:lpstr>'DPGF Lot-12 (CVP)'!Impression_des_titres</vt:lpstr>
      <vt:lpstr>'DPGF Lot-12 (CVP)'!Zone_d_impression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Arnaud HILLON</dc:creator>
  <cp:lastModifiedBy>Jean-Michel BORNE</cp:lastModifiedBy>
  <cp:lastPrinted>2023-10-24T09:18:22Z</cp:lastPrinted>
  <dcterms:created xsi:type="dcterms:W3CDTF">2018-07-03T09:18:31Z</dcterms:created>
  <dcterms:modified xsi:type="dcterms:W3CDTF">2023-10-24T09:19:19Z</dcterms:modified>
</cp:coreProperties>
</file>