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7C2FAC46-304F-45B4-8670-550A670F39A4}" xr6:coauthVersionLast="36" xr6:coauthVersionMax="36" xr10:uidLastSave="{00000000-0000-0000-0000-000000000000}"/>
  <bookViews>
    <workbookView xWindow="0" yWindow="0" windowWidth="24360" windowHeight="10560" xr2:uid="{00000000-000D-0000-FFFF-FFFF00000000}"/>
  </bookViews>
  <sheets>
    <sheet name="Lot N°05 TRAITEMENT DE FACADE" sheetId="1" r:id="rId1"/>
    <sheet name="Nota" sheetId="2" r:id="rId2"/>
  </sheets>
  <definedNames>
    <definedName name="_xlnm.Print_Titles" localSheetId="0">'Lot N°05 TRAITEMENT DE FACADE'!$1:$2</definedName>
    <definedName name="_xlnm.Print_Area" localSheetId="0">'Lot N°05 TRAITEMENT DE FACADE'!$A$1:$G$17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8" i="1"/>
  <c r="G9" i="1"/>
  <c r="G10" i="1"/>
  <c r="G11" i="1"/>
  <c r="G14" i="1"/>
  <c r="G15" i="1" s="1"/>
  <c r="B15" i="1"/>
  <c r="G16" i="1" l="1"/>
</calcChain>
</file>

<file path=xl/sharedStrings.xml><?xml version="1.0" encoding="utf-8"?>
<sst xmlns="http://schemas.openxmlformats.org/spreadsheetml/2006/main" count="52" uniqueCount="52">
  <si>
    <t>U</t>
  </si>
  <si>
    <t>Quantité indicative</t>
  </si>
  <si>
    <t>Quantité entreprise</t>
  </si>
  <si>
    <t>Prix en €</t>
  </si>
  <si>
    <t>Total en €</t>
  </si>
  <si>
    <t>3</t>
  </si>
  <si>
    <t>CHAPITRE 3 DESCRIPTION DES OUVRAGES</t>
  </si>
  <si>
    <t>CH3</t>
  </si>
  <si>
    <t>3.2</t>
  </si>
  <si>
    <t>Isolation thermique par l'extérieur</t>
  </si>
  <si>
    <t>CH4</t>
  </si>
  <si>
    <t xml:space="preserve">3.2 1 </t>
  </si>
  <si>
    <t>Panneaux isolant support d'enduit</t>
  </si>
  <si>
    <t>m²</t>
  </si>
  <si>
    <t>ART</t>
  </si>
  <si>
    <t>JPM-C426</t>
  </si>
  <si>
    <t>3.3</t>
  </si>
  <si>
    <t>Traitement de façade</t>
  </si>
  <si>
    <t>CH4</t>
  </si>
  <si>
    <t xml:space="preserve">3.3 1 </t>
  </si>
  <si>
    <t>Blocs de béton de chanvre</t>
  </si>
  <si>
    <t>m²</t>
  </si>
  <si>
    <t>ART</t>
  </si>
  <si>
    <t>TDA-A622</t>
  </si>
  <si>
    <t xml:space="preserve">3.3 2 </t>
  </si>
  <si>
    <t>Projection béton de chanvre</t>
  </si>
  <si>
    <t>m²</t>
  </si>
  <si>
    <t>ART</t>
  </si>
  <si>
    <t>TDA-A143</t>
  </si>
  <si>
    <t xml:space="preserve">3.3 3 </t>
  </si>
  <si>
    <t>Enduit chaux - chanvre finition intérieure</t>
  </si>
  <si>
    <t>m²</t>
  </si>
  <si>
    <t>ART</t>
  </si>
  <si>
    <t>TDA-A492</t>
  </si>
  <si>
    <t xml:space="preserve">3.3 4 </t>
  </si>
  <si>
    <t>Enduit extérieur à la chaux</t>
  </si>
  <si>
    <t>m²</t>
  </si>
  <si>
    <t>ART</t>
  </si>
  <si>
    <t>000-C845</t>
  </si>
  <si>
    <t>Montant HT du Lot N°05 TRAITEMENT DE FACADE</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</si>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</sst>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3">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9" xfId="1" applyFont="1" applyFill="1" applyBorder="1" applyProtection="1">
      <alignment horizontal="left" vertical="top" wrapText="1"/>
    </xf>
    <xf numFmtId="0" fontId="4" fillId="0" borderId="7"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7" xfId="14" applyFont="1" applyBorder="1" applyProtection="1">
      <alignment horizontal="left" vertical="top" wrapText="1"/>
    </xf>
    <xf numFmtId="0" fontId="1" fillId="0" borderId="9" xfId="1" applyFont="1" applyBorder="1" applyProtection="1">
      <alignment horizontal="left" vertical="top" wrapText="1"/>
    </xf>
    <xf numFmtId="0" fontId="9" fillId="0" borderId="7" xfId="26" applyFont="1" applyBorder="1" applyProtection="1">
      <alignment horizontal="left" vertical="top" wrapText="1"/>
    </xf>
    <xf numFmtId="164" fontId="0" fillId="0" borderId="6" xfId="0" applyNumberFormat="1" applyFont="1" applyBorder="1" applyAlignment="1" applyProtection="1">
      <alignment horizontal="center" vertical="top" wrapText="1"/>
      <protection locked="0"/>
    </xf>
    <xf numFmtId="164" fontId="0" fillId="0" borderId="6" xfId="0" applyNumberFormat="1" applyFont="1" applyBorder="1" applyAlignment="1" applyProtection="1">
      <alignment horizontal="left" vertical="top" wrapText="1"/>
      <protection locked="0"/>
    </xf>
    <xf numFmtId="164" fontId="0" fillId="0" borderId="8" xfId="0" applyNumberFormat="1" applyFont="1" applyBorder="1" applyAlignment="1" applyProtection="1">
      <alignment horizontal="right" vertical="top" wrapText="1"/>
      <protection locked="0"/>
    </xf>
    <xf numFmtId="0" fontId="19" fillId="0" borderId="4"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5"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6" xfId="0" applyFont="1" applyBorder="1" applyAlignment="1" applyProtection="1">
      <alignment horizontal="center" vertical="top"/>
      <protection locked="0"/>
    </xf>
    <xf numFmtId="0" fontId="0" fillId="0" borderId="6" xfId="0" applyFont="1" applyBorder="1" applyAlignment="1" applyProtection="1">
      <alignment horizontal="center" vertical="top" wrapText="1"/>
    </xf>
    <xf numFmtId="0" fontId="0" fillId="0" borderId="2" xfId="0" applyFont="1" applyBorder="1" applyAlignment="1" applyProtection="1">
      <alignment horizontal="center"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D1224C7A-7E5B-4F7F-B159-50887953571C}"/>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8"/>
  <sheetViews>
    <sheetView showGridLines="0" tabSelected="1" workbookViewId="0">
      <pane xSplit="2" ySplit="2" topLeftCell="C3" activePane="bottomRight" state="frozen"/>
      <selection pane="topRight" activeCell="C1" sqref="C1"/>
      <selection pane="bottomLeft" activeCell="A3" sqref="A3"/>
      <selection pane="bottomRight" activeCell="C6" sqref="C6:C12"/>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0"/>
      <c r="B1" s="41"/>
      <c r="C1" s="41"/>
      <c r="D1" s="41"/>
      <c r="E1" s="41"/>
      <c r="F1" s="41"/>
      <c r="G1" s="42"/>
    </row>
    <row r="2" spans="1:702" ht="30" x14ac:dyDescent="0.25">
      <c r="A2" s="1"/>
      <c r="B2" s="2"/>
      <c r="C2" s="4" t="s">
        <v>0</v>
      </c>
      <c r="D2" s="4" t="s">
        <v>1</v>
      </c>
      <c r="E2" s="3" t="s">
        <v>2</v>
      </c>
      <c r="F2" s="4" t="s">
        <v>3</v>
      </c>
      <c r="G2" s="5" t="s">
        <v>4</v>
      </c>
    </row>
    <row r="3" spans="1:702" x14ac:dyDescent="0.25">
      <c r="A3" s="6"/>
      <c r="B3" s="7"/>
      <c r="C3" s="8"/>
      <c r="D3" s="8"/>
      <c r="E3" s="8"/>
      <c r="F3" s="8"/>
      <c r="G3" s="9"/>
    </row>
    <row r="4" spans="1:702" ht="31.5" x14ac:dyDescent="0.25">
      <c r="A4" s="10" t="s">
        <v>5</v>
      </c>
      <c r="B4" s="11" t="s">
        <v>6</v>
      </c>
      <c r="C4" s="12"/>
      <c r="D4" s="12"/>
      <c r="E4" s="12"/>
      <c r="F4" s="12"/>
      <c r="G4" s="13"/>
      <c r="ZY4" t="s">
        <v>7</v>
      </c>
      <c r="ZZ4" s="14"/>
    </row>
    <row r="5" spans="1:702" x14ac:dyDescent="0.25">
      <c r="A5" s="10" t="s">
        <v>8</v>
      </c>
      <c r="B5" s="15" t="s">
        <v>9</v>
      </c>
      <c r="C5" s="12"/>
      <c r="D5" s="12"/>
      <c r="E5" s="12"/>
      <c r="F5" s="12"/>
      <c r="G5" s="13"/>
      <c r="ZY5" t="s">
        <v>10</v>
      </c>
      <c r="ZZ5" s="14"/>
    </row>
    <row r="6" spans="1:702" x14ac:dyDescent="0.25">
      <c r="A6" s="16" t="s">
        <v>11</v>
      </c>
      <c r="B6" s="17" t="s">
        <v>12</v>
      </c>
      <c r="C6" s="33" t="s">
        <v>13</v>
      </c>
      <c r="D6" s="18">
        <v>500.07</v>
      </c>
      <c r="E6" s="19"/>
      <c r="F6" s="18"/>
      <c r="G6" s="20">
        <f>ROUND(E6*F6,2)</f>
        <v>0</v>
      </c>
      <c r="ZY6" t="s">
        <v>14</v>
      </c>
      <c r="ZZ6" s="14" t="s">
        <v>15</v>
      </c>
    </row>
    <row r="7" spans="1:702" x14ac:dyDescent="0.25">
      <c r="A7" s="10" t="s">
        <v>16</v>
      </c>
      <c r="B7" s="15" t="s">
        <v>17</v>
      </c>
      <c r="C7" s="34"/>
      <c r="D7" s="12"/>
      <c r="E7" s="12"/>
      <c r="F7" s="12"/>
      <c r="G7" s="13"/>
      <c r="ZY7" t="s">
        <v>18</v>
      </c>
      <c r="ZZ7" s="14"/>
    </row>
    <row r="8" spans="1:702" x14ac:dyDescent="0.25">
      <c r="A8" s="16" t="s">
        <v>19</v>
      </c>
      <c r="B8" s="17" t="s">
        <v>20</v>
      </c>
      <c r="C8" s="33" t="s">
        <v>21</v>
      </c>
      <c r="D8" s="18">
        <v>379.53</v>
      </c>
      <c r="E8" s="19"/>
      <c r="F8" s="18"/>
      <c r="G8" s="20">
        <f>ROUND(E8*F8,2)</f>
        <v>0</v>
      </c>
      <c r="ZY8" t="s">
        <v>22</v>
      </c>
      <c r="ZZ8" s="14" t="s">
        <v>23</v>
      </c>
    </row>
    <row r="9" spans="1:702" x14ac:dyDescent="0.25">
      <c r="A9" s="16" t="s">
        <v>24</v>
      </c>
      <c r="B9" s="17" t="s">
        <v>25</v>
      </c>
      <c r="C9" s="33" t="s">
        <v>26</v>
      </c>
      <c r="D9" s="18">
        <v>444.89</v>
      </c>
      <c r="E9" s="19"/>
      <c r="F9" s="18"/>
      <c r="G9" s="20">
        <f>ROUND(E9*F9,2)</f>
        <v>0</v>
      </c>
      <c r="ZY9" t="s">
        <v>27</v>
      </c>
      <c r="ZZ9" s="14" t="s">
        <v>28</v>
      </c>
    </row>
    <row r="10" spans="1:702" x14ac:dyDescent="0.25">
      <c r="A10" s="16" t="s">
        <v>29</v>
      </c>
      <c r="B10" s="17" t="s">
        <v>30</v>
      </c>
      <c r="C10" s="33" t="s">
        <v>31</v>
      </c>
      <c r="D10" s="18">
        <v>461.71</v>
      </c>
      <c r="E10" s="19"/>
      <c r="F10" s="18"/>
      <c r="G10" s="20">
        <f>ROUND(E10*F10,2)</f>
        <v>0</v>
      </c>
      <c r="ZY10" t="s">
        <v>32</v>
      </c>
      <c r="ZZ10" s="14" t="s">
        <v>33</v>
      </c>
    </row>
    <row r="11" spans="1:702" x14ac:dyDescent="0.25">
      <c r="A11" s="16" t="s">
        <v>34</v>
      </c>
      <c r="B11" s="17" t="s">
        <v>35</v>
      </c>
      <c r="C11" s="33" t="s">
        <v>36</v>
      </c>
      <c r="D11" s="18">
        <v>1282.1600000000001</v>
      </c>
      <c r="E11" s="19"/>
      <c r="F11" s="18"/>
      <c r="G11" s="20">
        <f>ROUND(E11*F11,2)</f>
        <v>0</v>
      </c>
      <c r="ZY11" t="s">
        <v>37</v>
      </c>
      <c r="ZZ11" s="14" t="s">
        <v>38</v>
      </c>
    </row>
    <row r="12" spans="1:702" x14ac:dyDescent="0.25">
      <c r="A12" s="21"/>
      <c r="B12" s="22"/>
      <c r="C12" s="35"/>
      <c r="D12" s="23"/>
      <c r="E12" s="23"/>
      <c r="F12" s="23"/>
      <c r="G12" s="24"/>
    </row>
    <row r="13" spans="1:702" x14ac:dyDescent="0.25">
      <c r="A13" s="25"/>
      <c r="B13" s="25"/>
      <c r="C13" s="25"/>
      <c r="D13" s="25"/>
      <c r="E13" s="25"/>
      <c r="F13" s="25"/>
      <c r="G13" s="25"/>
    </row>
    <row r="14" spans="1:702" x14ac:dyDescent="0.25">
      <c r="B14" s="26" t="s">
        <v>39</v>
      </c>
      <c r="G14" s="27">
        <f>SUBTOTAL(109,G4:G12)</f>
        <v>0</v>
      </c>
      <c r="ZY14" t="s">
        <v>40</v>
      </c>
    </row>
    <row r="15" spans="1:702" x14ac:dyDescent="0.25">
      <c r="A15" s="28">
        <v>20</v>
      </c>
      <c r="B15" s="26" t="str">
        <f>CONCATENATE("Montant TVA (",A15,"%)")</f>
        <v>Montant TVA (20%)</v>
      </c>
      <c r="G15" s="27">
        <f>(G14*A15)/100</f>
        <v>0</v>
      </c>
      <c r="ZY15" t="s">
        <v>41</v>
      </c>
    </row>
    <row r="16" spans="1:702" x14ac:dyDescent="0.25">
      <c r="B16" s="26" t="s">
        <v>42</v>
      </c>
      <c r="G16" s="27">
        <f>G14+G15</f>
        <v>0</v>
      </c>
      <c r="ZY16" t="s">
        <v>43</v>
      </c>
    </row>
    <row r="17" spans="7:7" x14ac:dyDescent="0.25">
      <c r="G17" s="27"/>
    </row>
    <row r="18" spans="7:7" x14ac:dyDescent="0.25">
      <c r="G18" s="27"/>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CDDEE0-D222-4D78-87A0-C5BE956DDC41}">
  <sheetPr>
    <pageSetUpPr fitToPage="1"/>
  </sheetPr>
  <dimension ref="A9:G34"/>
  <sheetViews>
    <sheetView tabSelected="1" view="pageBreakPreview" zoomScaleNormal="100" zoomScaleSheetLayoutView="100" workbookViewId="0">
      <selection activeCell="C6" sqref="C6:C12"/>
    </sheetView>
  </sheetViews>
  <sheetFormatPr baseColWidth="10" defaultRowHeight="15" x14ac:dyDescent="0.25"/>
  <cols>
    <col min="1" max="16384" width="11.42578125" style="29"/>
  </cols>
  <sheetData>
    <row r="9" spans="1:7" ht="15.75" x14ac:dyDescent="0.25">
      <c r="A9" s="38" t="s">
        <v>44</v>
      </c>
      <c r="B9" s="39"/>
      <c r="C9" s="39"/>
      <c r="D9" s="39"/>
      <c r="E9" s="39"/>
      <c r="F9" s="39"/>
      <c r="G9" s="39"/>
    </row>
    <row r="10" spans="1:7" x14ac:dyDescent="0.25">
      <c r="A10" s="30"/>
    </row>
    <row r="11" spans="1:7" x14ac:dyDescent="0.25">
      <c r="A11" s="30"/>
    </row>
    <row r="12" spans="1:7" x14ac:dyDescent="0.25">
      <c r="A12" s="30"/>
    </row>
    <row r="13" spans="1:7" ht="27.6" customHeight="1" x14ac:dyDescent="0.25">
      <c r="A13" s="36" t="s">
        <v>45</v>
      </c>
      <c r="B13" s="37"/>
      <c r="C13" s="37"/>
      <c r="D13" s="37"/>
      <c r="E13" s="37"/>
      <c r="F13" s="37"/>
      <c r="G13" s="37"/>
    </row>
    <row r="14" spans="1:7" x14ac:dyDescent="0.25">
      <c r="A14" s="31"/>
    </row>
    <row r="15" spans="1:7" ht="25.9" customHeight="1" x14ac:dyDescent="0.25">
      <c r="A15" s="36" t="s">
        <v>46</v>
      </c>
      <c r="B15" s="37"/>
      <c r="C15" s="37"/>
      <c r="D15" s="37"/>
      <c r="E15" s="37"/>
      <c r="F15" s="37"/>
      <c r="G15" s="37"/>
    </row>
    <row r="16" spans="1:7" x14ac:dyDescent="0.25">
      <c r="A16" s="31"/>
    </row>
    <row r="17" spans="1:7" ht="43.5" customHeight="1" x14ac:dyDescent="0.25">
      <c r="A17" s="36" t="s">
        <v>47</v>
      </c>
      <c r="B17" s="37"/>
      <c r="C17" s="37"/>
      <c r="D17" s="37"/>
      <c r="E17" s="37"/>
      <c r="F17" s="37"/>
      <c r="G17" s="37"/>
    </row>
    <row r="18" spans="1:7" x14ac:dyDescent="0.25">
      <c r="A18" s="31"/>
    </row>
    <row r="19" spans="1:7" ht="41.25" customHeight="1" x14ac:dyDescent="0.25">
      <c r="A19" s="36" t="s">
        <v>48</v>
      </c>
      <c r="B19" s="37"/>
      <c r="C19" s="37"/>
      <c r="D19" s="37"/>
      <c r="E19" s="37"/>
      <c r="F19" s="37"/>
      <c r="G19" s="37"/>
    </row>
    <row r="20" spans="1:7" x14ac:dyDescent="0.25">
      <c r="A20" s="31"/>
    </row>
    <row r="21" spans="1:7" ht="45.75" customHeight="1" x14ac:dyDescent="0.25">
      <c r="A21" s="36" t="s">
        <v>49</v>
      </c>
      <c r="B21" s="37"/>
      <c r="C21" s="37"/>
      <c r="D21" s="37"/>
      <c r="E21" s="37"/>
      <c r="F21" s="37"/>
      <c r="G21" s="37"/>
    </row>
    <row r="22" spans="1:7" x14ac:dyDescent="0.25">
      <c r="A22" s="31"/>
    </row>
    <row r="23" spans="1:7" ht="22.9" customHeight="1" x14ac:dyDescent="0.25">
      <c r="A23" s="36" t="s">
        <v>50</v>
      </c>
      <c r="B23" s="37"/>
      <c r="C23" s="37"/>
      <c r="D23" s="37"/>
      <c r="E23" s="37"/>
      <c r="F23" s="37"/>
      <c r="G23" s="37"/>
    </row>
    <row r="24" spans="1:7" x14ac:dyDescent="0.25">
      <c r="A24" s="31"/>
    </row>
    <row r="25" spans="1:7" ht="28.15" customHeight="1" x14ac:dyDescent="0.25">
      <c r="A25" s="36" t="s">
        <v>51</v>
      </c>
      <c r="B25" s="37"/>
      <c r="C25" s="37"/>
      <c r="D25" s="37"/>
      <c r="E25" s="37"/>
      <c r="F25" s="37"/>
      <c r="G25" s="37"/>
    </row>
    <row r="34" spans="3:3" x14ac:dyDescent="0.25">
      <c r="C34" s="32"/>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N°05 TRAITEMENT DE FACADE</vt:lpstr>
      <vt:lpstr>Nota</vt:lpstr>
      <vt:lpstr>'Lot N°05 TRAITEMENT DE FACADE'!Impression_des_titres</vt:lpstr>
      <vt:lpstr>'Lot N°05 TRAITEMENT DE FACADE'!Zone_d_impression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2024-01-15T09:39:36Z</cp:lastPrinted>
  <dcterms:created xsi:type="dcterms:W3CDTF">2024-01-15T09:16:38Z</dcterms:created>
  <dcterms:modified xsi:type="dcterms:W3CDTF">2024-01-15T09:39:45Z</dcterms:modified>
</cp:coreProperties>
</file>