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D1310C8A-1F27-47C5-A0D6-68072145DC11}" xr6:coauthVersionLast="36" xr6:coauthVersionMax="36" xr10:uidLastSave="{00000000-0000-0000-0000-000000000000}"/>
  <bookViews>
    <workbookView xWindow="0" yWindow="0" windowWidth="28800" windowHeight="11625" xr2:uid="{00000000-000D-0000-FFFF-FFFF00000000}"/>
  </bookViews>
  <sheets>
    <sheet name="Lot N°12 SOLS SOUPLES" sheetId="1" r:id="rId1"/>
    <sheet name="Lot N°12 PSE 07   Protection m" sheetId="2" r:id="rId2"/>
    <sheet name="Nota" sheetId="3" r:id="rId3"/>
  </sheets>
  <definedNames>
    <definedName name="_xlnm.Print_Titles" localSheetId="1">'Lot N°12 PSE 07   Protection m'!$1:$2</definedName>
    <definedName name="_xlnm.Print_Titles" localSheetId="0">'Lot N°12 SOLS SOUPLES'!$1:$2</definedName>
    <definedName name="_xlnm.Print_Area" localSheetId="1">'Lot N°12 PSE 07   Protection m'!$A$1:$G$12</definedName>
    <definedName name="_xlnm.Print_Area" localSheetId="0">'Lot N°12 SOLS SOUPLES'!$A$1:$G$19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8" i="1"/>
  <c r="G10" i="1"/>
  <c r="G11" i="1"/>
  <c r="G16" i="1" s="1"/>
  <c r="G12" i="1"/>
  <c r="G13" i="1"/>
  <c r="B17" i="1"/>
  <c r="G6" i="2"/>
  <c r="G9" i="2"/>
  <c r="G10" i="2" s="1"/>
  <c r="B10" i="2"/>
  <c r="G17" i="1" l="1"/>
  <c r="G18" i="1" s="1"/>
  <c r="G11" i="2"/>
</calcChain>
</file>

<file path=xl/sharedStrings.xml><?xml version="1.0" encoding="utf-8"?>
<sst xmlns="http://schemas.openxmlformats.org/spreadsheetml/2006/main" count="81" uniqueCount="79">
  <si>
    <t>U</t>
  </si>
  <si>
    <t>Quantité indicative</t>
  </si>
  <si>
    <t>Quantité entreprise</t>
  </si>
  <si>
    <t>Prix en €</t>
  </si>
  <si>
    <t>Total en €</t>
  </si>
  <si>
    <t>3</t>
  </si>
  <si>
    <t>CHAPITRE 3 DESCRIPTION DES OUVRAGES</t>
  </si>
  <si>
    <t>CH3</t>
  </si>
  <si>
    <t>3.1</t>
  </si>
  <si>
    <t>Préparation</t>
  </si>
  <si>
    <t>CH4</t>
  </si>
  <si>
    <t xml:space="preserve">3.1 1 </t>
  </si>
  <si>
    <t>Ragréage</t>
  </si>
  <si>
    <t>m²</t>
  </si>
  <si>
    <t>ART</t>
  </si>
  <si>
    <t>000-D938</t>
  </si>
  <si>
    <t>3.2</t>
  </si>
  <si>
    <t>Sols Linoléum</t>
  </si>
  <si>
    <t>CH4</t>
  </si>
  <si>
    <t xml:space="preserve">3.2 1 </t>
  </si>
  <si>
    <t>Linoléum acoustique en lés</t>
  </si>
  <si>
    <t>ART</t>
  </si>
  <si>
    <t>NLS-A844</t>
  </si>
  <si>
    <t>3.3</t>
  </si>
  <si>
    <t>Divers</t>
  </si>
  <si>
    <t>CH4</t>
  </si>
  <si>
    <t xml:space="preserve">3.3 1 </t>
  </si>
  <si>
    <t>Tapis de propreté</t>
  </si>
  <si>
    <t>m²</t>
  </si>
  <si>
    <t>ART</t>
  </si>
  <si>
    <t>JPM-C735</t>
  </si>
  <si>
    <t xml:space="preserve">3.3 2 </t>
  </si>
  <si>
    <t>Barres de seuil</t>
  </si>
  <si>
    <t>ART</t>
  </si>
  <si>
    <t>000-C349</t>
  </si>
  <si>
    <t xml:space="preserve">3.3 3 </t>
  </si>
  <si>
    <t>Clous pour bandes d'éveil à la vigilance</t>
  </si>
  <si>
    <t>ens</t>
  </si>
  <si>
    <t>ART</t>
  </si>
  <si>
    <t>NLS-F585</t>
  </si>
  <si>
    <t xml:space="preserve">3.3 4 </t>
  </si>
  <si>
    <t>Nez de marches PMR</t>
  </si>
  <si>
    <t>ml</t>
  </si>
  <si>
    <t>ART</t>
  </si>
  <si>
    <t>NLS-F586</t>
  </si>
  <si>
    <t>Montant HT du Lot N°12 SOLS SOUPLES</t>
  </si>
  <si>
    <t>TOTHT</t>
  </si>
  <si>
    <t>TVA</t>
  </si>
  <si>
    <t>Montant TTC</t>
  </si>
  <si>
    <t>TOTTTC</t>
  </si>
  <si>
    <t>U</t>
  </si>
  <si>
    <t>Quantité indicative</t>
  </si>
  <si>
    <t>Quantité entreprise</t>
  </si>
  <si>
    <t>Prix en €</t>
  </si>
  <si>
    <t>Total en €</t>
  </si>
  <si>
    <t>4</t>
  </si>
  <si>
    <t>CH3</t>
  </si>
  <si>
    <t>4.1</t>
  </si>
  <si>
    <t>Revêtements muraux</t>
  </si>
  <si>
    <t>CH4</t>
  </si>
  <si>
    <t xml:space="preserve">4.1 1 </t>
  </si>
  <si>
    <t>Protections murales PVC</t>
  </si>
  <si>
    <t>m²</t>
  </si>
  <si>
    <t>ART</t>
  </si>
  <si>
    <t>NLS-A664</t>
  </si>
  <si>
    <t>Montant HT du Lot N°12 SOLS SOUPLES</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</si>
  <si>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</si>
  <si>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</si>
  <si>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</si>
  <si>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</si>
  <si>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</si>
  <si>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</si>
  <si>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</si>
  <si>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</si>
  <si>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</si>
  <si>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</si>
  <si>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</si>
  <si>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</si>
  <si>
    <t>PSE 07 - DESCRIPTION DES OUVRAGES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</si>
</sst>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style="thin">
        <color rgb="FF000000"/>
      </left>
      <right/>
      <top/>
      <bottom/>
      <diagonal/>
    </border>
    <border>
      <left style="hair">
        <color rgb="FF000000"/>
      </left>
      <right style="thin">
        <color rgb="FF000000"/>
      </right>
      <top/>
      <bottom/>
      <diagonal/>
    </border>
    <border>
      <left/>
      <right style="hair">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7">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7" xfId="1" applyFont="1" applyFill="1" applyBorder="1" applyProtection="1">
      <alignment horizontal="left" vertical="top" wrapText="1"/>
    </xf>
    <xf numFmtId="0" fontId="4" fillId="0" borderId="9"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8"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9" xfId="14" applyFont="1" applyBorder="1" applyProtection="1">
      <alignment horizontal="left" vertical="top" wrapText="1"/>
    </xf>
    <xf numFmtId="0" fontId="1" fillId="0" borderId="7" xfId="1" applyFont="1" applyBorder="1" applyProtection="1">
      <alignment horizontal="left" vertical="top" wrapText="1"/>
    </xf>
    <xf numFmtId="0" fontId="9" fillId="0" borderId="9" xfId="26" applyFont="1" applyBorder="1" applyProtection="1">
      <alignment horizontal="left" vertical="top" wrapText="1"/>
    </xf>
    <xf numFmtId="164" fontId="0" fillId="0" borderId="6" xfId="0" applyNumberFormat="1" applyFont="1" applyBorder="1" applyAlignment="1" applyProtection="1">
      <alignment horizontal="center" vertical="top" wrapText="1"/>
      <protection locked="0"/>
    </xf>
    <xf numFmtId="164" fontId="0" fillId="0" borderId="6" xfId="0" applyNumberFormat="1" applyFont="1" applyBorder="1" applyAlignment="1" applyProtection="1">
      <alignment horizontal="left" vertical="top" wrapText="1"/>
      <protection locked="0"/>
    </xf>
    <xf numFmtId="164" fontId="0" fillId="0" borderId="8" xfId="0" applyNumberFormat="1" applyFont="1" applyBorder="1" applyAlignment="1" applyProtection="1">
      <alignment horizontal="right" vertical="top" wrapText="1"/>
      <protection locked="0"/>
    </xf>
    <xf numFmtId="165" fontId="0" fillId="0" borderId="6" xfId="0" applyNumberFormat="1" applyFont="1" applyBorder="1" applyAlignment="1" applyProtection="1">
      <alignment horizontal="center" vertical="top" wrapText="1"/>
      <protection locked="0"/>
    </xf>
    <xf numFmtId="165" fontId="0" fillId="0" borderId="6" xfId="0" applyNumberFormat="1" applyFont="1" applyBorder="1" applyAlignment="1" applyProtection="1">
      <alignment horizontal="left" vertical="top" wrapText="1"/>
      <protection locked="0"/>
    </xf>
    <xf numFmtId="166" fontId="0" fillId="0" borderId="6" xfId="0" applyNumberFormat="1" applyFont="1" applyBorder="1" applyAlignment="1" applyProtection="1">
      <alignment horizontal="center" vertical="top" wrapText="1"/>
      <protection locked="0"/>
    </xf>
    <xf numFmtId="166" fontId="0" fillId="0" borderId="6" xfId="0" applyNumberFormat="1" applyFont="1" applyBorder="1" applyAlignment="1" applyProtection="1">
      <alignment horizontal="left" vertical="top" wrapText="1"/>
      <protection locked="0"/>
    </xf>
    <xf numFmtId="0" fontId="19" fillId="0" borderId="2"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5" fontId="20" fillId="2" borderId="0" xfId="0" applyNumberFormat="1" applyFont="1" applyFill="1" applyBorder="1" applyAlignment="1" applyProtection="1">
      <alignment horizontal="left"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6" xfId="0" applyFont="1" applyBorder="1" applyAlignment="1" applyProtection="1">
      <alignment horizontal="center" vertical="top"/>
      <protection locked="0"/>
    </xf>
    <xf numFmtId="0" fontId="0" fillId="0" borderId="6" xfId="0" applyFont="1" applyBorder="1" applyAlignment="1" applyProtection="1">
      <alignment horizontal="center" vertical="top" wrapText="1"/>
    </xf>
    <xf numFmtId="0" fontId="0" fillId="0" borderId="3" xfId="0" applyFont="1" applyBorder="1" applyAlignment="1" applyProtection="1">
      <alignment horizontal="center"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E8CAA3FA-EFB3-43EE-B37A-1D48AD18C46A}"/>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20"/>
  <sheetViews>
    <sheetView showGridLines="0" tabSelected="1" workbookViewId="0">
      <pane xSplit="2" ySplit="2" topLeftCell="C3" activePane="bottomRight" state="frozen"/>
      <selection pane="topRight" activeCell="C1" sqref="C1"/>
      <selection pane="bottomLeft" activeCell="A3" sqref="A3"/>
      <selection pane="bottomRight" activeCell="C13" sqref="C1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0</v>
      </c>
      <c r="D2" s="4" t="s">
        <v>1</v>
      </c>
      <c r="E2" s="3" t="s">
        <v>2</v>
      </c>
      <c r="F2" s="4" t="s">
        <v>3</v>
      </c>
      <c r="G2" s="5" t="s">
        <v>4</v>
      </c>
    </row>
    <row r="3" spans="1:702" x14ac:dyDescent="0.25">
      <c r="A3" s="6"/>
      <c r="B3" s="7"/>
      <c r="C3" s="8"/>
      <c r="D3" s="8"/>
      <c r="E3" s="8"/>
      <c r="F3" s="8"/>
      <c r="G3" s="9"/>
    </row>
    <row r="4" spans="1:702" ht="31.5" x14ac:dyDescent="0.25">
      <c r="A4" s="10" t="s">
        <v>5</v>
      </c>
      <c r="B4" s="11" t="s">
        <v>6</v>
      </c>
      <c r="C4" s="12"/>
      <c r="D4" s="12"/>
      <c r="E4" s="12"/>
      <c r="F4" s="12"/>
      <c r="G4" s="13"/>
      <c r="ZY4" t="s">
        <v>7</v>
      </c>
      <c r="ZZ4" s="14"/>
    </row>
    <row r="5" spans="1:702" x14ac:dyDescent="0.25">
      <c r="A5" s="10" t="s">
        <v>8</v>
      </c>
      <c r="B5" s="15" t="s">
        <v>9</v>
      </c>
      <c r="C5" s="12"/>
      <c r="D5" s="12"/>
      <c r="E5" s="12"/>
      <c r="F5" s="12"/>
      <c r="G5" s="13"/>
      <c r="ZY5" t="s">
        <v>10</v>
      </c>
      <c r="ZZ5" s="14"/>
    </row>
    <row r="6" spans="1:702" x14ac:dyDescent="0.25">
      <c r="A6" s="16" t="s">
        <v>11</v>
      </c>
      <c r="B6" s="17" t="s">
        <v>12</v>
      </c>
      <c r="C6" s="37" t="s">
        <v>13</v>
      </c>
      <c r="D6" s="18">
        <v>1104.5999999999999</v>
      </c>
      <c r="E6" s="19"/>
      <c r="F6" s="18"/>
      <c r="G6" s="20">
        <f>ROUND(E6*F6,2)</f>
        <v>0</v>
      </c>
      <c r="ZY6" t="s">
        <v>14</v>
      </c>
      <c r="ZZ6" s="14" t="s">
        <v>15</v>
      </c>
    </row>
    <row r="7" spans="1:702" x14ac:dyDescent="0.25">
      <c r="A7" s="10" t="s">
        <v>16</v>
      </c>
      <c r="B7" s="15" t="s">
        <v>17</v>
      </c>
      <c r="C7" s="38"/>
      <c r="D7" s="12"/>
      <c r="E7" s="12"/>
      <c r="F7" s="12"/>
      <c r="G7" s="13"/>
      <c r="ZY7" t="s">
        <v>18</v>
      </c>
      <c r="ZZ7" s="14"/>
    </row>
    <row r="8" spans="1:702" x14ac:dyDescent="0.25">
      <c r="A8" s="16" t="s">
        <v>19</v>
      </c>
      <c r="B8" s="17" t="s">
        <v>20</v>
      </c>
      <c r="C8" s="37" t="s">
        <v>13</v>
      </c>
      <c r="D8" s="18">
        <v>1104.5999999999999</v>
      </c>
      <c r="E8" s="19"/>
      <c r="F8" s="18"/>
      <c r="G8" s="20">
        <f>ROUND(E8*F8,2)</f>
        <v>0</v>
      </c>
      <c r="ZY8" t="s">
        <v>21</v>
      </c>
      <c r="ZZ8" s="14" t="s">
        <v>22</v>
      </c>
    </row>
    <row r="9" spans="1:702" x14ac:dyDescent="0.25">
      <c r="A9" s="10" t="s">
        <v>23</v>
      </c>
      <c r="B9" s="15" t="s">
        <v>24</v>
      </c>
      <c r="C9" s="38"/>
      <c r="D9" s="12"/>
      <c r="E9" s="12"/>
      <c r="F9" s="12"/>
      <c r="G9" s="13"/>
      <c r="ZY9" t="s">
        <v>25</v>
      </c>
      <c r="ZZ9" s="14"/>
    </row>
    <row r="10" spans="1:702" x14ac:dyDescent="0.25">
      <c r="A10" s="16" t="s">
        <v>26</v>
      </c>
      <c r="B10" s="17" t="s">
        <v>27</v>
      </c>
      <c r="C10" s="37" t="s">
        <v>28</v>
      </c>
      <c r="D10" s="18">
        <v>9</v>
      </c>
      <c r="E10" s="19"/>
      <c r="F10" s="18"/>
      <c r="G10" s="20">
        <f>ROUND(E10*F10,2)</f>
        <v>0</v>
      </c>
      <c r="ZY10" t="s">
        <v>29</v>
      </c>
      <c r="ZZ10" s="14" t="s">
        <v>30</v>
      </c>
    </row>
    <row r="11" spans="1:702" x14ac:dyDescent="0.25">
      <c r="A11" s="16" t="s">
        <v>31</v>
      </c>
      <c r="B11" s="17" t="s">
        <v>32</v>
      </c>
      <c r="C11" s="37" t="s">
        <v>0</v>
      </c>
      <c r="D11" s="21">
        <v>7</v>
      </c>
      <c r="E11" s="22"/>
      <c r="F11" s="18"/>
      <c r="G11" s="20">
        <f>ROUND(E11*F11,2)</f>
        <v>0</v>
      </c>
      <c r="ZY11" t="s">
        <v>33</v>
      </c>
      <c r="ZZ11" s="14" t="s">
        <v>34</v>
      </c>
    </row>
    <row r="12" spans="1:702" x14ac:dyDescent="0.25">
      <c r="A12" s="16" t="s">
        <v>35</v>
      </c>
      <c r="B12" s="17" t="s">
        <v>36</v>
      </c>
      <c r="C12" s="37" t="s">
        <v>37</v>
      </c>
      <c r="D12" s="21">
        <v>2</v>
      </c>
      <c r="E12" s="22"/>
      <c r="F12" s="18"/>
      <c r="G12" s="20">
        <f>ROUND(E12*F12,2)</f>
        <v>0</v>
      </c>
      <c r="ZY12" t="s">
        <v>38</v>
      </c>
      <c r="ZZ12" s="14" t="s">
        <v>39</v>
      </c>
    </row>
    <row r="13" spans="1:702" x14ac:dyDescent="0.25">
      <c r="A13" s="16" t="s">
        <v>40</v>
      </c>
      <c r="B13" s="17" t="s">
        <v>41</v>
      </c>
      <c r="C13" s="37" t="s">
        <v>42</v>
      </c>
      <c r="D13" s="23">
        <v>30.8</v>
      </c>
      <c r="E13" s="24"/>
      <c r="F13" s="18"/>
      <c r="G13" s="20">
        <f>ROUND(E13*F13,2)</f>
        <v>0</v>
      </c>
      <c r="ZY13" t="s">
        <v>43</v>
      </c>
      <c r="ZZ13" s="14" t="s">
        <v>44</v>
      </c>
    </row>
    <row r="14" spans="1:702" x14ac:dyDescent="0.25">
      <c r="A14" s="25"/>
      <c r="B14" s="26"/>
      <c r="C14" s="39"/>
      <c r="D14" s="27"/>
      <c r="E14" s="27"/>
      <c r="F14" s="27"/>
      <c r="G14" s="28"/>
    </row>
    <row r="15" spans="1:702" x14ac:dyDescent="0.25">
      <c r="A15" s="29"/>
      <c r="B15" s="29"/>
      <c r="C15" s="29"/>
      <c r="D15" s="29"/>
      <c r="E15" s="29"/>
      <c r="F15" s="29"/>
      <c r="G15" s="29"/>
    </row>
    <row r="16" spans="1:702" x14ac:dyDescent="0.25">
      <c r="B16" s="30" t="s">
        <v>45</v>
      </c>
      <c r="G16" s="31">
        <f>SUBTOTAL(109,G4:G14)</f>
        <v>0</v>
      </c>
      <c r="ZY16" t="s">
        <v>46</v>
      </c>
    </row>
    <row r="17" spans="1:701" x14ac:dyDescent="0.25">
      <c r="A17" s="32">
        <v>20</v>
      </c>
      <c r="B17" s="30" t="str">
        <f>CONCATENATE("Montant TVA (",A17,"%)")</f>
        <v>Montant TVA (20%)</v>
      </c>
      <c r="G17" s="31">
        <f>(G16*A17)/100</f>
        <v>0</v>
      </c>
      <c r="ZY17" t="s">
        <v>47</v>
      </c>
    </row>
    <row r="18" spans="1:701" x14ac:dyDescent="0.25">
      <c r="B18" s="30" t="s">
        <v>48</v>
      </c>
      <c r="G18" s="31">
        <f>G16+G17</f>
        <v>0</v>
      </c>
      <c r="ZY18" t="s">
        <v>49</v>
      </c>
    </row>
    <row r="19" spans="1:701" x14ac:dyDescent="0.25">
      <c r="G19" s="31"/>
    </row>
    <row r="20" spans="1:701" x14ac:dyDescent="0.25">
      <c r="G20"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C13" sqref="C13"/>
      <selection pane="topRight" activeCell="C13" sqref="C13"/>
      <selection pane="bottomLeft" activeCell="C13" sqref="C13"/>
      <selection pane="bottomRight" activeCell="C13" sqref="C13"/>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50</v>
      </c>
      <c r="D2" s="4" t="s">
        <v>51</v>
      </c>
      <c r="E2" s="3" t="s">
        <v>52</v>
      </c>
      <c r="F2" s="4" t="s">
        <v>53</v>
      </c>
      <c r="G2" s="5" t="s">
        <v>54</v>
      </c>
    </row>
    <row r="3" spans="1:702" x14ac:dyDescent="0.25">
      <c r="A3" s="6"/>
      <c r="B3" s="7"/>
      <c r="C3" s="8"/>
      <c r="D3" s="8"/>
      <c r="E3" s="8"/>
      <c r="F3" s="8"/>
      <c r="G3" s="9"/>
    </row>
    <row r="4" spans="1:702" ht="31.5" x14ac:dyDescent="0.25">
      <c r="A4" s="10" t="s">
        <v>55</v>
      </c>
      <c r="B4" s="11" t="s">
        <v>78</v>
      </c>
      <c r="C4" s="12"/>
      <c r="D4" s="12"/>
      <c r="E4" s="12"/>
      <c r="F4" s="12"/>
      <c r="G4" s="13"/>
      <c r="ZY4" t="s">
        <v>56</v>
      </c>
      <c r="ZZ4" s="14"/>
    </row>
    <row r="5" spans="1:702" x14ac:dyDescent="0.25">
      <c r="A5" s="10" t="s">
        <v>57</v>
      </c>
      <c r="B5" s="15" t="s">
        <v>58</v>
      </c>
      <c r="C5" s="12"/>
      <c r="D5" s="12"/>
      <c r="E5" s="12"/>
      <c r="F5" s="12"/>
      <c r="G5" s="13"/>
      <c r="ZY5" t="s">
        <v>59</v>
      </c>
      <c r="ZZ5" s="14"/>
    </row>
    <row r="6" spans="1:702" x14ac:dyDescent="0.25">
      <c r="A6" s="16" t="s">
        <v>60</v>
      </c>
      <c r="B6" s="17" t="s">
        <v>61</v>
      </c>
      <c r="C6" s="37" t="s">
        <v>62</v>
      </c>
      <c r="D6" s="18">
        <v>21.08</v>
      </c>
      <c r="E6" s="19"/>
      <c r="F6" s="18"/>
      <c r="G6" s="20">
        <f>ROUND(E6*F6,2)</f>
        <v>0</v>
      </c>
      <c r="ZY6" t="s">
        <v>63</v>
      </c>
      <c r="ZZ6" s="14" t="s">
        <v>64</v>
      </c>
    </row>
    <row r="7" spans="1:702" x14ac:dyDescent="0.25">
      <c r="A7" s="25"/>
      <c r="B7" s="26"/>
      <c r="C7" s="27"/>
      <c r="D7" s="27"/>
      <c r="E7" s="27"/>
      <c r="F7" s="27"/>
      <c r="G7" s="28"/>
    </row>
    <row r="8" spans="1:702" x14ac:dyDescent="0.25">
      <c r="A8" s="29"/>
      <c r="B8" s="29"/>
      <c r="C8" s="29"/>
      <c r="D8" s="29"/>
      <c r="E8" s="29"/>
      <c r="F8" s="29"/>
      <c r="G8" s="29"/>
    </row>
    <row r="9" spans="1:702" x14ac:dyDescent="0.25">
      <c r="B9" s="30" t="s">
        <v>65</v>
      </c>
      <c r="G9" s="31">
        <f>SUBTOTAL(109,G4:G7)</f>
        <v>0</v>
      </c>
      <c r="ZY9" t="s">
        <v>66</v>
      </c>
    </row>
    <row r="10" spans="1:702" x14ac:dyDescent="0.25">
      <c r="A10" s="32">
        <v>20</v>
      </c>
      <c r="B10" s="30" t="str">
        <f>CONCATENATE("Montant TVA (",A10,"%)")</f>
        <v>Montant TVA (20%)</v>
      </c>
      <c r="G10" s="31">
        <f>(G9*A10)/100</f>
        <v>0</v>
      </c>
      <c r="ZY10" t="s">
        <v>67</v>
      </c>
    </row>
    <row r="11" spans="1:702" x14ac:dyDescent="0.25">
      <c r="B11" s="30" t="s">
        <v>68</v>
      </c>
      <c r="G11" s="31">
        <f>G9+G10</f>
        <v>0</v>
      </c>
      <c r="ZY11" t="s">
        <v>69</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0FFA0-9FA2-4D2D-B33A-6F24A08E9595}">
  <sheetPr>
    <pageSetUpPr fitToPage="1"/>
  </sheetPr>
  <dimension ref="A9:G34"/>
  <sheetViews>
    <sheetView tabSelected="1" view="pageBreakPreview" zoomScaleNormal="100" zoomScaleSheetLayoutView="100" workbookViewId="0">
      <selection activeCell="C13" sqref="C13"/>
    </sheetView>
  </sheetViews>
  <sheetFormatPr baseColWidth="10" defaultRowHeight="15" x14ac:dyDescent="0.25"/>
  <cols>
    <col min="1" max="16384" width="11.42578125" style="33"/>
  </cols>
  <sheetData>
    <row r="9" spans="1:7" ht="15.75" x14ac:dyDescent="0.25">
      <c r="A9" s="45" t="s">
        <v>70</v>
      </c>
      <c r="B9" s="46"/>
      <c r="C9" s="46"/>
      <c r="D9" s="46"/>
      <c r="E9" s="46"/>
      <c r="F9" s="46"/>
      <c r="G9" s="46"/>
    </row>
    <row r="10" spans="1:7" x14ac:dyDescent="0.25">
      <c r="A10" s="34"/>
    </row>
    <row r="11" spans="1:7" x14ac:dyDescent="0.25">
      <c r="A11" s="34"/>
    </row>
    <row r="12" spans="1:7" x14ac:dyDescent="0.25">
      <c r="A12" s="34"/>
    </row>
    <row r="13" spans="1:7" ht="27.6" customHeight="1" x14ac:dyDescent="0.25">
      <c r="A13" s="43" t="s">
        <v>71</v>
      </c>
      <c r="B13" s="44"/>
      <c r="C13" s="44"/>
      <c r="D13" s="44"/>
      <c r="E13" s="44"/>
      <c r="F13" s="44"/>
      <c r="G13" s="44"/>
    </row>
    <row r="14" spans="1:7" x14ac:dyDescent="0.25">
      <c r="A14" s="35"/>
    </row>
    <row r="15" spans="1:7" ht="25.9" customHeight="1" x14ac:dyDescent="0.25">
      <c r="A15" s="43" t="s">
        <v>72</v>
      </c>
      <c r="B15" s="44"/>
      <c r="C15" s="44"/>
      <c r="D15" s="44"/>
      <c r="E15" s="44"/>
      <c r="F15" s="44"/>
      <c r="G15" s="44"/>
    </row>
    <row r="16" spans="1:7" x14ac:dyDescent="0.25">
      <c r="A16" s="35"/>
    </row>
    <row r="17" spans="1:7" ht="43.5" customHeight="1" x14ac:dyDescent="0.25">
      <c r="A17" s="43" t="s">
        <v>73</v>
      </c>
      <c r="B17" s="44"/>
      <c r="C17" s="44"/>
      <c r="D17" s="44"/>
      <c r="E17" s="44"/>
      <c r="F17" s="44"/>
      <c r="G17" s="44"/>
    </row>
    <row r="18" spans="1:7" x14ac:dyDescent="0.25">
      <c r="A18" s="35"/>
    </row>
    <row r="19" spans="1:7" ht="41.25" customHeight="1" x14ac:dyDescent="0.25">
      <c r="A19" s="43" t="s">
        <v>74</v>
      </c>
      <c r="B19" s="44"/>
      <c r="C19" s="44"/>
      <c r="D19" s="44"/>
      <c r="E19" s="44"/>
      <c r="F19" s="44"/>
      <c r="G19" s="44"/>
    </row>
    <row r="20" spans="1:7" x14ac:dyDescent="0.25">
      <c r="A20" s="35"/>
    </row>
    <row r="21" spans="1:7" ht="45.75" customHeight="1" x14ac:dyDescent="0.25">
      <c r="A21" s="43" t="s">
        <v>75</v>
      </c>
      <c r="B21" s="44"/>
      <c r="C21" s="44"/>
      <c r="D21" s="44"/>
      <c r="E21" s="44"/>
      <c r="F21" s="44"/>
      <c r="G21" s="44"/>
    </row>
    <row r="22" spans="1:7" x14ac:dyDescent="0.25">
      <c r="A22" s="35"/>
    </row>
    <row r="23" spans="1:7" ht="22.9" customHeight="1" x14ac:dyDescent="0.25">
      <c r="A23" s="43" t="s">
        <v>76</v>
      </c>
      <c r="B23" s="44"/>
      <c r="C23" s="44"/>
      <c r="D23" s="44"/>
      <c r="E23" s="44"/>
      <c r="F23" s="44"/>
      <c r="G23" s="44"/>
    </row>
    <row r="24" spans="1:7" x14ac:dyDescent="0.25">
      <c r="A24" s="35"/>
    </row>
    <row r="25" spans="1:7" ht="28.15" customHeight="1" x14ac:dyDescent="0.25">
      <c r="A25" s="43" t="s">
        <v>77</v>
      </c>
      <c r="B25" s="44"/>
      <c r="C25" s="44"/>
      <c r="D25" s="44"/>
      <c r="E25" s="44"/>
      <c r="F25" s="44"/>
      <c r="G25" s="44"/>
    </row>
    <row r="34" spans="3:3" x14ac:dyDescent="0.25">
      <c r="C34" s="36"/>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N°12 SOLS SOUPLES</vt:lpstr>
      <vt:lpstr>Lot N°12 PSE 07   Protection m</vt:lpstr>
      <vt:lpstr>Nota</vt:lpstr>
      <vt:lpstr>'Lot N°12 PSE 07   Protection m'!Impression_des_titres</vt:lpstr>
      <vt:lpstr>'Lot N°12 SOLS SOUPLES'!Impression_des_titres</vt:lpstr>
      <vt:lpstr>'Lot N°12 PSE 07   Protection m'!Zone_d_impression</vt:lpstr>
      <vt:lpstr>'Lot N°12 SOLS SOUPLES'!Zone_d_impression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2024-01-15T09:51:48Z</cp:lastPrinted>
  <dcterms:created xsi:type="dcterms:W3CDTF">2024-01-15T09:16:44Z</dcterms:created>
  <dcterms:modified xsi:type="dcterms:W3CDTF">2024-01-15T09:51:57Z</dcterms:modified>
</cp:coreProperties>
</file>