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334C18E5-64A4-44F7-9BC0-B70023EFC305}" xr6:coauthVersionLast="36" xr6:coauthVersionMax="36" xr10:uidLastSave="{00000000-0000-0000-0000-000000000000}"/>
  <bookViews>
    <workbookView xWindow="0" yWindow="0" windowWidth="28800" windowHeight="11625" xr2:uid="{00000000-000D-0000-FFFF-FFFF00000000}"/>
  </bookViews>
  <sheets>
    <sheet name="Lot N°07 SERRURERIE" sheetId="1" r:id="rId1"/>
    <sheet name="Nota" sheetId="2" r:id="rId2"/>
  </sheets>
  <definedNames>
    <definedName name="_xlnm.Print_Titles" localSheetId="0">'Lot N°07 SERRURERIE'!$1:$2</definedName>
    <definedName name="_xlnm.Print_Area" localSheetId="0">'Lot N°07 SERRURERIE'!$A$1:$G$24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10" i="1"/>
  <c r="G11" i="1"/>
  <c r="G12" i="1"/>
  <c r="G13" i="1"/>
  <c r="G14" i="1"/>
  <c r="G16" i="1"/>
  <c r="G17" i="1"/>
  <c r="G18" i="1"/>
  <c r="G21" i="1"/>
  <c r="B22" i="1"/>
  <c r="G23" i="1" l="1"/>
  <c r="G22" i="1"/>
</calcChain>
</file>

<file path=xl/sharedStrings.xml><?xml version="1.0" encoding="utf-8"?>
<sst xmlns="http://schemas.openxmlformats.org/spreadsheetml/2006/main" count="85" uniqueCount="81">
  <si>
    <t>U</t>
  </si>
  <si>
    <t>Quantité indicative</t>
  </si>
  <si>
    <t>Quantité entreprise</t>
  </si>
  <si>
    <t>Prix en €</t>
  </si>
  <si>
    <t>Total en €</t>
  </si>
  <si>
    <t>3</t>
  </si>
  <si>
    <t>CHAPITRE 3 DESCRIPTION DES OUVRAGES</t>
  </si>
  <si>
    <t>CH3</t>
  </si>
  <si>
    <t>3.1</t>
  </si>
  <si>
    <t>Portes métalliques</t>
  </si>
  <si>
    <t>CH4</t>
  </si>
  <si>
    <t xml:space="preserve">3.1 1 </t>
  </si>
  <si>
    <t>Portes acier 1V 1000*2100</t>
  </si>
  <si>
    <t>ART</t>
  </si>
  <si>
    <t>TDA-A633</t>
  </si>
  <si>
    <t xml:space="preserve">3.1 2 </t>
  </si>
  <si>
    <t>Portes acier Tierce 1350*2100</t>
  </si>
  <si>
    <t>ART</t>
  </si>
  <si>
    <t>TDA-A510</t>
  </si>
  <si>
    <t xml:space="preserve">3.1 3 </t>
  </si>
  <si>
    <t>Portes acier coupe-feu ½ heure Tierce 1350*2100</t>
  </si>
  <si>
    <t>ART</t>
  </si>
  <si>
    <t>000-I623</t>
  </si>
  <si>
    <t>3.2</t>
  </si>
  <si>
    <t>Garde-corps et mains courantes</t>
  </si>
  <si>
    <t>CH4</t>
  </si>
  <si>
    <t xml:space="preserve">3.2 1 </t>
  </si>
  <si>
    <t>Garde-corps métallique coursive</t>
  </si>
  <si>
    <t>ml</t>
  </si>
  <si>
    <t>ART</t>
  </si>
  <si>
    <t>TDA-A506</t>
  </si>
  <si>
    <t xml:space="preserve">3.2 2 </t>
  </si>
  <si>
    <t>Garde-corps métallique escalier extérieur</t>
  </si>
  <si>
    <t>ml</t>
  </si>
  <si>
    <t>ART</t>
  </si>
  <si>
    <t>000-C327</t>
  </si>
  <si>
    <t xml:space="preserve">3.2 3 </t>
  </si>
  <si>
    <t>Garde-corps métallique à remplissage verre fixé sur appui</t>
  </si>
  <si>
    <t>ml</t>
  </si>
  <si>
    <t>ART</t>
  </si>
  <si>
    <t>JPM-A394</t>
  </si>
  <si>
    <t xml:space="preserve">3.2 4 </t>
  </si>
  <si>
    <t>Main courante escalier intérieur</t>
  </si>
  <si>
    <t>ml</t>
  </si>
  <si>
    <t>ART</t>
  </si>
  <si>
    <t>TDA-A505</t>
  </si>
  <si>
    <t xml:space="preserve">3.2 5 </t>
  </si>
  <si>
    <t>Main courante escalier extérieur</t>
  </si>
  <si>
    <t>ml</t>
  </si>
  <si>
    <t>ART</t>
  </si>
  <si>
    <t>TDA-A233</t>
  </si>
  <si>
    <t>3.3</t>
  </si>
  <si>
    <t>Divers</t>
  </si>
  <si>
    <t>CH4</t>
  </si>
  <si>
    <t xml:space="preserve">3.3 1 </t>
  </si>
  <si>
    <t>Grille ventilation de façade</t>
  </si>
  <si>
    <t>ART</t>
  </si>
  <si>
    <t>000-H019</t>
  </si>
  <si>
    <t xml:space="preserve">3.3 2 </t>
  </si>
  <si>
    <t>Barrière levante motorisée</t>
  </si>
  <si>
    <t>ens</t>
  </si>
  <si>
    <t>ART</t>
  </si>
  <si>
    <t>TDA-A232</t>
  </si>
  <si>
    <t xml:space="preserve">3.3 3 </t>
  </si>
  <si>
    <t>Ensemble d'arceaux à vélos</t>
  </si>
  <si>
    <t>ens</t>
  </si>
  <si>
    <t>ART</t>
  </si>
  <si>
    <t>KSRSA001</t>
  </si>
  <si>
    <t>Montant HT du Lot N°07 SERRURERIE</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</si>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</sst>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8" xfId="1" applyFont="1" applyFill="1" applyBorder="1" applyProtection="1">
      <alignment horizontal="left" vertical="top" wrapText="1"/>
    </xf>
    <xf numFmtId="0" fontId="4" fillId="0" borderId="9"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9" xfId="14" applyFont="1" applyBorder="1" applyProtection="1">
      <alignment horizontal="left" vertical="top" wrapText="1"/>
    </xf>
    <xf numFmtId="0" fontId="1" fillId="0" borderId="8" xfId="1" applyFont="1" applyBorder="1" applyProtection="1">
      <alignment horizontal="left" vertical="top" wrapText="1"/>
    </xf>
    <xf numFmtId="0" fontId="9" fillId="0" borderId="9" xfId="26" applyFont="1" applyBorder="1" applyProtection="1">
      <alignment horizontal="left" vertical="top" wrapText="1"/>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4" fontId="0" fillId="0" borderId="6"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right" vertical="top" wrapText="1"/>
      <protection locked="0"/>
    </xf>
    <xf numFmtId="166" fontId="0" fillId="0" borderId="6" xfId="0" applyNumberFormat="1" applyFont="1" applyBorder="1" applyAlignment="1" applyProtection="1">
      <alignment horizontal="center" vertical="top" wrapText="1"/>
      <protection locked="0"/>
    </xf>
    <xf numFmtId="166" fontId="0" fillId="0" borderId="6" xfId="0" applyNumberFormat="1" applyFont="1" applyBorder="1" applyAlignment="1" applyProtection="1">
      <alignment horizontal="left" vertical="top" wrapText="1"/>
      <protection locked="0"/>
    </xf>
    <xf numFmtId="0" fontId="19" fillId="0" borderId="4"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0" fillId="0" borderId="11" xfId="0" applyFont="1" applyBorder="1" applyAlignment="1" applyProtection="1">
      <alignment horizontal="center" vertical="top" wrapText="1"/>
    </xf>
    <xf numFmtId="0" fontId="0" fillId="0" borderId="6" xfId="0" applyFont="1" applyBorder="1" applyAlignment="1" applyProtection="1">
      <alignment horizontal="center" vertical="top" wrapText="1"/>
    </xf>
    <xf numFmtId="0" fontId="0" fillId="0" borderId="6" xfId="0" applyFont="1" applyBorder="1" applyAlignment="1" applyProtection="1">
      <alignment horizontal="center" vertical="top"/>
      <protection locked="0"/>
    </xf>
    <xf numFmtId="0" fontId="0" fillId="0" borderId="2" xfId="0" applyFont="1" applyBorder="1" applyAlignment="1" applyProtection="1">
      <alignment horizontal="center" vertical="top" wrapText="1"/>
    </xf>
    <xf numFmtId="0" fontId="22" fillId="0" borderId="0" xfId="45" applyFont="1" applyAlignment="1">
      <alignment horizontal="center" vertical="center"/>
    </xf>
    <xf numFmtId="0" fontId="21" fillId="0" borderId="0" xfId="45" applyAlignment="1">
      <alignment vertical="center"/>
    </xf>
    <xf numFmtId="0" fontId="21" fillId="0" borderId="0" xfId="45"/>
    <xf numFmtId="0" fontId="23" fillId="0" borderId="0" xfId="45" applyFont="1" applyAlignment="1">
      <alignment vertical="center"/>
    </xf>
    <xf numFmtId="0" fontId="23" fillId="0" borderId="0" xfId="45" applyFont="1" applyAlignment="1">
      <alignment horizontal="justify" vertical="center" wrapText="1"/>
    </xf>
    <xf numFmtId="0" fontId="21" fillId="0" borderId="0" xfId="45" applyAlignment="1">
      <alignment wrapText="1"/>
    </xf>
    <xf numFmtId="0" fontId="23" fillId="0" borderId="0" xfId="45" applyFont="1" applyAlignment="1">
      <alignment horizontal="justify" vertical="center"/>
    </xf>
    <xf numFmtId="17" fontId="21" fillId="0" borderId="0" xfId="45" applyNumberFormat="1"/>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F97B43C7-9987-4A17-8806-A70025C2756F}"/>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5"/>
  <sheetViews>
    <sheetView showGridLines="0" tabSelected="1" workbookViewId="0">
      <pane xSplit="2" ySplit="2" topLeftCell="C3" activePane="bottomRight" state="frozen"/>
      <selection pane="topRight" activeCell="C1" sqref="C1"/>
      <selection pane="bottomLeft" activeCell="A3" sqref="A3"/>
      <selection pane="bottomRight" activeCell="E26" sqref="E26"/>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32"/>
      <c r="B1" s="33"/>
      <c r="C1" s="33"/>
      <c r="D1" s="33"/>
      <c r="E1" s="33"/>
      <c r="F1" s="33"/>
      <c r="G1" s="34"/>
    </row>
    <row r="2" spans="1:702" ht="30" x14ac:dyDescent="0.25">
      <c r="A2" s="1"/>
      <c r="B2" s="2"/>
      <c r="C2" s="4" t="s">
        <v>0</v>
      </c>
      <c r="D2" s="4" t="s">
        <v>1</v>
      </c>
      <c r="E2" s="3" t="s">
        <v>2</v>
      </c>
      <c r="F2" s="4" t="s">
        <v>3</v>
      </c>
      <c r="G2" s="5" t="s">
        <v>4</v>
      </c>
    </row>
    <row r="3" spans="1:702" x14ac:dyDescent="0.25">
      <c r="A3" s="6"/>
      <c r="B3" s="7"/>
      <c r="C3" s="35"/>
      <c r="D3" s="8"/>
      <c r="E3" s="8"/>
      <c r="F3" s="8"/>
      <c r="G3" s="9"/>
    </row>
    <row r="4" spans="1:702" ht="31.5" x14ac:dyDescent="0.25">
      <c r="A4" s="10" t="s">
        <v>5</v>
      </c>
      <c r="B4" s="11" t="s">
        <v>6</v>
      </c>
      <c r="C4" s="36"/>
      <c r="D4" s="12"/>
      <c r="E4" s="12"/>
      <c r="F4" s="12"/>
      <c r="G4" s="13"/>
      <c r="ZY4" t="s">
        <v>7</v>
      </c>
      <c r="ZZ4" s="14"/>
    </row>
    <row r="5" spans="1:702" x14ac:dyDescent="0.25">
      <c r="A5" s="10" t="s">
        <v>8</v>
      </c>
      <c r="B5" s="15" t="s">
        <v>9</v>
      </c>
      <c r="C5" s="36"/>
      <c r="D5" s="12"/>
      <c r="E5" s="12"/>
      <c r="F5" s="12"/>
      <c r="G5" s="13"/>
      <c r="ZY5" t="s">
        <v>10</v>
      </c>
      <c r="ZZ5" s="14"/>
    </row>
    <row r="6" spans="1:702" x14ac:dyDescent="0.25">
      <c r="A6" s="16" t="s">
        <v>11</v>
      </c>
      <c r="B6" s="17" t="s">
        <v>12</v>
      </c>
      <c r="C6" s="37" t="s">
        <v>0</v>
      </c>
      <c r="D6" s="18">
        <v>1</v>
      </c>
      <c r="E6" s="19"/>
      <c r="F6" s="20"/>
      <c r="G6" s="21">
        <f>ROUND(E6*F6,2)</f>
        <v>0</v>
      </c>
      <c r="ZY6" t="s">
        <v>13</v>
      </c>
      <c r="ZZ6" s="14" t="s">
        <v>14</v>
      </c>
    </row>
    <row r="7" spans="1:702" x14ac:dyDescent="0.25">
      <c r="A7" s="16" t="s">
        <v>15</v>
      </c>
      <c r="B7" s="17" t="s">
        <v>16</v>
      </c>
      <c r="C7" s="37" t="s">
        <v>0</v>
      </c>
      <c r="D7" s="18">
        <v>1</v>
      </c>
      <c r="E7" s="19"/>
      <c r="F7" s="20"/>
      <c r="G7" s="21">
        <f>ROUND(E7*F7,2)</f>
        <v>0</v>
      </c>
      <c r="ZY7" t="s">
        <v>17</v>
      </c>
      <c r="ZZ7" s="14" t="s">
        <v>18</v>
      </c>
    </row>
    <row r="8" spans="1:702" x14ac:dyDescent="0.25">
      <c r="A8" s="16" t="s">
        <v>19</v>
      </c>
      <c r="B8" s="17" t="s">
        <v>20</v>
      </c>
      <c r="C8" s="37" t="s">
        <v>0</v>
      </c>
      <c r="D8" s="18">
        <v>4</v>
      </c>
      <c r="E8" s="19"/>
      <c r="F8" s="20"/>
      <c r="G8" s="21">
        <f>ROUND(E8*F8,2)</f>
        <v>0</v>
      </c>
      <c r="ZY8" t="s">
        <v>21</v>
      </c>
      <c r="ZZ8" s="14" t="s">
        <v>22</v>
      </c>
    </row>
    <row r="9" spans="1:702" x14ac:dyDescent="0.25">
      <c r="A9" s="10" t="s">
        <v>23</v>
      </c>
      <c r="B9" s="15" t="s">
        <v>24</v>
      </c>
      <c r="C9" s="36"/>
      <c r="D9" s="12"/>
      <c r="E9" s="12"/>
      <c r="F9" s="12"/>
      <c r="G9" s="13"/>
      <c r="ZY9" t="s">
        <v>25</v>
      </c>
      <c r="ZZ9" s="14"/>
    </row>
    <row r="10" spans="1:702" x14ac:dyDescent="0.25">
      <c r="A10" s="16" t="s">
        <v>26</v>
      </c>
      <c r="B10" s="17" t="s">
        <v>27</v>
      </c>
      <c r="C10" s="37" t="s">
        <v>28</v>
      </c>
      <c r="D10" s="22">
        <v>161.69999999999999</v>
      </c>
      <c r="E10" s="23"/>
      <c r="F10" s="20"/>
      <c r="G10" s="21">
        <f>ROUND(E10*F10,2)</f>
        <v>0</v>
      </c>
      <c r="ZY10" t="s">
        <v>29</v>
      </c>
      <c r="ZZ10" s="14" t="s">
        <v>30</v>
      </c>
    </row>
    <row r="11" spans="1:702" x14ac:dyDescent="0.25">
      <c r="A11" s="16" t="s">
        <v>31</v>
      </c>
      <c r="B11" s="17" t="s">
        <v>32</v>
      </c>
      <c r="C11" s="37" t="s">
        <v>33</v>
      </c>
      <c r="D11" s="22">
        <v>7</v>
      </c>
      <c r="E11" s="23"/>
      <c r="F11" s="20"/>
      <c r="G11" s="21">
        <f>ROUND(E11*F11,2)</f>
        <v>0</v>
      </c>
      <c r="ZY11" t="s">
        <v>34</v>
      </c>
      <c r="ZZ11" s="14" t="s">
        <v>35</v>
      </c>
    </row>
    <row r="12" spans="1:702" ht="24" x14ac:dyDescent="0.25">
      <c r="A12" s="16" t="s">
        <v>36</v>
      </c>
      <c r="B12" s="17" t="s">
        <v>37</v>
      </c>
      <c r="C12" s="37" t="s">
        <v>38</v>
      </c>
      <c r="D12" s="22">
        <v>19.8</v>
      </c>
      <c r="E12" s="23"/>
      <c r="F12" s="20"/>
      <c r="G12" s="21">
        <f>ROUND(E12*F12,2)</f>
        <v>0</v>
      </c>
      <c r="ZY12" t="s">
        <v>39</v>
      </c>
      <c r="ZZ12" s="14" t="s">
        <v>40</v>
      </c>
    </row>
    <row r="13" spans="1:702" x14ac:dyDescent="0.25">
      <c r="A13" s="16" t="s">
        <v>41</v>
      </c>
      <c r="B13" s="17" t="s">
        <v>42</v>
      </c>
      <c r="C13" s="37" t="s">
        <v>43</v>
      </c>
      <c r="D13" s="22">
        <v>12.2</v>
      </c>
      <c r="E13" s="23"/>
      <c r="F13" s="20"/>
      <c r="G13" s="21">
        <f>ROUND(E13*F13,2)</f>
        <v>0</v>
      </c>
      <c r="ZY13" t="s">
        <v>44</v>
      </c>
      <c r="ZZ13" s="14" t="s">
        <v>45</v>
      </c>
    </row>
    <row r="14" spans="1:702" x14ac:dyDescent="0.25">
      <c r="A14" s="16" t="s">
        <v>46</v>
      </c>
      <c r="B14" s="17" t="s">
        <v>47</v>
      </c>
      <c r="C14" s="37" t="s">
        <v>48</v>
      </c>
      <c r="D14" s="22">
        <v>7</v>
      </c>
      <c r="E14" s="23"/>
      <c r="F14" s="20"/>
      <c r="G14" s="21">
        <f>ROUND(E14*F14,2)</f>
        <v>0</v>
      </c>
      <c r="ZY14" t="s">
        <v>49</v>
      </c>
      <c r="ZZ14" s="14" t="s">
        <v>50</v>
      </c>
    </row>
    <row r="15" spans="1:702" x14ac:dyDescent="0.25">
      <c r="A15" s="10" t="s">
        <v>51</v>
      </c>
      <c r="B15" s="15" t="s">
        <v>52</v>
      </c>
      <c r="C15" s="36"/>
      <c r="D15" s="12"/>
      <c r="E15" s="12"/>
      <c r="F15" s="12"/>
      <c r="G15" s="13"/>
      <c r="ZY15" t="s">
        <v>53</v>
      </c>
      <c r="ZZ15" s="14"/>
    </row>
    <row r="16" spans="1:702" x14ac:dyDescent="0.25">
      <c r="A16" s="16" t="s">
        <v>54</v>
      </c>
      <c r="B16" s="17" t="s">
        <v>55</v>
      </c>
      <c r="C16" s="37" t="s">
        <v>0</v>
      </c>
      <c r="D16" s="18">
        <v>1</v>
      </c>
      <c r="E16" s="19"/>
      <c r="F16" s="20"/>
      <c r="G16" s="21">
        <f>ROUND(E16*F16,2)</f>
        <v>0</v>
      </c>
      <c r="ZY16" t="s">
        <v>56</v>
      </c>
      <c r="ZZ16" s="14" t="s">
        <v>57</v>
      </c>
    </row>
    <row r="17" spans="1:702" x14ac:dyDescent="0.25">
      <c r="A17" s="16" t="s">
        <v>58</v>
      </c>
      <c r="B17" s="17" t="s">
        <v>59</v>
      </c>
      <c r="C17" s="37" t="s">
        <v>60</v>
      </c>
      <c r="D17" s="18">
        <v>1</v>
      </c>
      <c r="E17" s="19"/>
      <c r="F17" s="20"/>
      <c r="G17" s="21">
        <f>ROUND(E17*F17,2)</f>
        <v>0</v>
      </c>
      <c r="ZY17" t="s">
        <v>61</v>
      </c>
      <c r="ZZ17" s="14" t="s">
        <v>62</v>
      </c>
    </row>
    <row r="18" spans="1:702" x14ac:dyDescent="0.25">
      <c r="A18" s="16" t="s">
        <v>63</v>
      </c>
      <c r="B18" s="17" t="s">
        <v>64</v>
      </c>
      <c r="C18" s="37" t="s">
        <v>65</v>
      </c>
      <c r="D18" s="18">
        <v>2</v>
      </c>
      <c r="E18" s="19"/>
      <c r="F18" s="20"/>
      <c r="G18" s="21">
        <f>ROUND(E18*F18,2)</f>
        <v>0</v>
      </c>
      <c r="ZY18" t="s">
        <v>66</v>
      </c>
      <c r="ZZ18" s="14" t="s">
        <v>67</v>
      </c>
    </row>
    <row r="19" spans="1:702" x14ac:dyDescent="0.25">
      <c r="A19" s="24"/>
      <c r="B19" s="25"/>
      <c r="C19" s="38"/>
      <c r="D19" s="26"/>
      <c r="E19" s="26"/>
      <c r="F19" s="26"/>
      <c r="G19" s="27"/>
    </row>
    <row r="20" spans="1:702" x14ac:dyDescent="0.25">
      <c r="A20" s="28"/>
      <c r="B20" s="28"/>
      <c r="C20" s="28"/>
      <c r="D20" s="28"/>
      <c r="E20" s="28"/>
      <c r="F20" s="28"/>
      <c r="G20" s="28"/>
    </row>
    <row r="21" spans="1:702" x14ac:dyDescent="0.25">
      <c r="B21" s="29" t="s">
        <v>68</v>
      </c>
      <c r="G21" s="30">
        <f>SUBTOTAL(109,G4:G19)</f>
        <v>0</v>
      </c>
      <c r="ZY21" t="s">
        <v>69</v>
      </c>
    </row>
    <row r="22" spans="1:702" x14ac:dyDescent="0.25">
      <c r="A22" s="31">
        <v>20</v>
      </c>
      <c r="B22" s="29" t="str">
        <f>CONCATENATE("Montant TVA (",A22,"%)")</f>
        <v>Montant TVA (20%)</v>
      </c>
      <c r="G22" s="30">
        <f>(G21*A22)/100</f>
        <v>0</v>
      </c>
      <c r="ZY22" t="s">
        <v>70</v>
      </c>
    </row>
    <row r="23" spans="1:702" x14ac:dyDescent="0.25">
      <c r="B23" s="29" t="s">
        <v>71</v>
      </c>
      <c r="G23" s="30">
        <f>G21+G22</f>
        <v>0</v>
      </c>
      <c r="ZY23" t="s">
        <v>72</v>
      </c>
    </row>
    <row r="24" spans="1:702" x14ac:dyDescent="0.25">
      <c r="G24" s="30"/>
    </row>
    <row r="25" spans="1:702" x14ac:dyDescent="0.25">
      <c r="G25" s="30"/>
    </row>
  </sheetData>
  <mergeCells count="1">
    <mergeCell ref="A1:G1"/>
  </mergeCells>
  <printOptions horizontalCentered="1"/>
  <pageMargins left="0.2" right="0.2" top="0.2" bottom="0.2" header="0.76" footer="0.76"/>
  <pageSetup paperSize="9" fitToHeight="0"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2F0F5-B56D-47BF-8B88-D2E049907841}">
  <sheetPr>
    <pageSetUpPr fitToPage="1"/>
  </sheetPr>
  <dimension ref="A9:G34"/>
  <sheetViews>
    <sheetView view="pageBreakPreview" zoomScaleNormal="100" zoomScaleSheetLayoutView="100" workbookViewId="0">
      <selection activeCell="K24" sqref="K24"/>
    </sheetView>
  </sheetViews>
  <sheetFormatPr baseColWidth="10" defaultRowHeight="15" x14ac:dyDescent="0.25"/>
  <cols>
    <col min="1" max="16384" width="11.42578125" style="41"/>
  </cols>
  <sheetData>
    <row r="9" spans="1:7" ht="15.75" x14ac:dyDescent="0.25">
      <c r="A9" s="39" t="s">
        <v>73</v>
      </c>
      <c r="B9" s="40"/>
      <c r="C9" s="40"/>
      <c r="D9" s="40"/>
      <c r="E9" s="40"/>
      <c r="F9" s="40"/>
      <c r="G9" s="40"/>
    </row>
    <row r="10" spans="1:7" x14ac:dyDescent="0.25">
      <c r="A10" s="42"/>
    </row>
    <row r="11" spans="1:7" x14ac:dyDescent="0.25">
      <c r="A11" s="42"/>
    </row>
    <row r="12" spans="1:7" x14ac:dyDescent="0.25">
      <c r="A12" s="42"/>
    </row>
    <row r="13" spans="1:7" ht="27.6" customHeight="1" x14ac:dyDescent="0.25">
      <c r="A13" s="43" t="s">
        <v>74</v>
      </c>
      <c r="B13" s="44"/>
      <c r="C13" s="44"/>
      <c r="D13" s="44"/>
      <c r="E13" s="44"/>
      <c r="F13" s="44"/>
      <c r="G13" s="44"/>
    </row>
    <row r="14" spans="1:7" x14ac:dyDescent="0.25">
      <c r="A14" s="45"/>
    </row>
    <row r="15" spans="1:7" ht="25.9" customHeight="1" x14ac:dyDescent="0.25">
      <c r="A15" s="43" t="s">
        <v>75</v>
      </c>
      <c r="B15" s="44"/>
      <c r="C15" s="44"/>
      <c r="D15" s="44"/>
      <c r="E15" s="44"/>
      <c r="F15" s="44"/>
      <c r="G15" s="44"/>
    </row>
    <row r="16" spans="1:7" x14ac:dyDescent="0.25">
      <c r="A16" s="45"/>
    </row>
    <row r="17" spans="1:7" ht="43.5" customHeight="1" x14ac:dyDescent="0.25">
      <c r="A17" s="43" t="s">
        <v>76</v>
      </c>
      <c r="B17" s="44"/>
      <c r="C17" s="44"/>
      <c r="D17" s="44"/>
      <c r="E17" s="44"/>
      <c r="F17" s="44"/>
      <c r="G17" s="44"/>
    </row>
    <row r="18" spans="1:7" x14ac:dyDescent="0.25">
      <c r="A18" s="45"/>
    </row>
    <row r="19" spans="1:7" ht="41.25" customHeight="1" x14ac:dyDescent="0.25">
      <c r="A19" s="43" t="s">
        <v>77</v>
      </c>
      <c r="B19" s="44"/>
      <c r="C19" s="44"/>
      <c r="D19" s="44"/>
      <c r="E19" s="44"/>
      <c r="F19" s="44"/>
      <c r="G19" s="44"/>
    </row>
    <row r="20" spans="1:7" x14ac:dyDescent="0.25">
      <c r="A20" s="45"/>
    </row>
    <row r="21" spans="1:7" ht="45.75" customHeight="1" x14ac:dyDescent="0.25">
      <c r="A21" s="43" t="s">
        <v>78</v>
      </c>
      <c r="B21" s="44"/>
      <c r="C21" s="44"/>
      <c r="D21" s="44"/>
      <c r="E21" s="44"/>
      <c r="F21" s="44"/>
      <c r="G21" s="44"/>
    </row>
    <row r="22" spans="1:7" x14ac:dyDescent="0.25">
      <c r="A22" s="45"/>
    </row>
    <row r="23" spans="1:7" ht="22.9" customHeight="1" x14ac:dyDescent="0.25">
      <c r="A23" s="43" t="s">
        <v>79</v>
      </c>
      <c r="B23" s="44"/>
      <c r="C23" s="44"/>
      <c r="D23" s="44"/>
      <c r="E23" s="44"/>
      <c r="F23" s="44"/>
      <c r="G23" s="44"/>
    </row>
    <row r="24" spans="1:7" x14ac:dyDescent="0.25">
      <c r="A24" s="45"/>
    </row>
    <row r="25" spans="1:7" ht="28.15" customHeight="1" x14ac:dyDescent="0.25">
      <c r="A25" s="43" t="s">
        <v>80</v>
      </c>
      <c r="B25" s="44"/>
      <c r="C25" s="44"/>
      <c r="D25" s="44"/>
      <c r="E25" s="44"/>
      <c r="F25" s="44"/>
      <c r="G25" s="44"/>
    </row>
    <row r="34" spans="3:3" x14ac:dyDescent="0.25">
      <c r="C34" s="4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N°07 SERRURERIE</vt:lpstr>
      <vt:lpstr>Nota</vt:lpstr>
      <vt:lpstr>'Lot N°07 SERRURERIE'!Impression_des_titres</vt:lpstr>
      <vt:lpstr>'Lot N°07 SERRURERIE'!Zone_d_impression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dcterms:created xsi:type="dcterms:W3CDTF">2024-01-15T09:16:40Z</dcterms:created>
  <dcterms:modified xsi:type="dcterms:W3CDTF">2024-01-15T09:26:53Z</dcterms:modified>
</cp:coreProperties>
</file>