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3.png" ContentType="image/png"/>
  <Override PartName="/xl/media/image2.jpeg" ContentType="image/jpeg"/>
  <Override PartName="/xl/media/image4.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Area" vbProcedure="false">Feuil1!$A$1:$H$125</definedName>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<sst xmlns="http://schemas.openxmlformats.org/spreadsheetml/2006/main" count="223" uniqueCount="143">
  <si>
    <t xml:space="preserve">430223 - Rénovation de 4 bâtiments - Compagnie de Gendarmerie "Bourdieu" de Lure </t>
  </si>
  <si>
    <t xml:space="preserve">DPGF Lot 06 – Chauffage, Ventilation, Plomberie Sanitaire</t>
  </si>
  <si>
    <r>
      <rPr>
        <b val="true"/>
        <sz val="26"/>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</si>
  <si>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</si>
  <si>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</si>
  <si>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</si>
  <si>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06</t>
    </r>
    <r>
      <rPr>
        <b val="true"/>
        <sz val="20"/>
        <rFont val="Times New Roman"/>
        <family val="1"/>
        <charset val="1"/>
      </rPr>
      <t xml:space="preserve"> – CHAUFFAGE, VENTILATION, PLOMBERIE SANITAIRES</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</si>
  <si>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</si>
  <si>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</si>
  <si>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</si>
  <si>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</si>
  <si>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</si>
  <si>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</si>
  <si>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</si>
  <si>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</si>
  <si>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</si>
  <si>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</si>
  <si>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</si>
  <si>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</si>
  <si>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</si>
  <si>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</si>
  <si>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</si>
  <si>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</si>
  <si>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</si>
  <si>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</si>
  <si>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</si>
  <si>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</si>
  <si>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t>
  </si>
  <si>
    <t xml:space="preserve">4.1</t>
  </si>
  <si>
    <t xml:space="preserve">AMELIORATION DE LA VMC</t>
  </si>
  <si>
    <t xml:space="preserve">4.1.1</t>
  </si>
  <si>
    <t xml:space="preserve">Dépose et enlèvement</t>
  </si>
  <si>
    <t xml:space="preserve">Ens</t>
  </si>
  <si>
    <t xml:space="preserve">4.1.2</t>
  </si>
  <si>
    <t xml:space="preserve">Dépose et repose des réseaux de gaines de ventilation</t>
  </si>
  <si>
    <t xml:space="preserve">ml</t>
  </si>
  <si>
    <t xml:space="preserve">4.1.3</t>
  </si>
  <si>
    <t xml:space="preserve">Caisson d’extraction simple flux</t>
  </si>
  <si>
    <t xml:space="preserve">4.3.1.1</t>
  </si>
  <si>
    <t xml:space="preserve">Très basse consommation de chez ALDES ou techniquement équivalent</t>
  </si>
  <si>
    <t xml:space="preserve">EasyVEC C4 ULTIMATE 1000</t>
  </si>
  <si>
    <t xml:space="preserve">EasyVEC C4 ULTIMATE 1500</t>
  </si>
  <si>
    <t xml:space="preserve">4.1.4</t>
  </si>
  <si>
    <t xml:space="preserve">Bouches d’extraction hygro réglables</t>
  </si>
  <si>
    <t xml:space="preserve">BAHIA Curve L C33</t>
  </si>
  <si>
    <t xml:space="preserve">BAHIA Curve L C34</t>
  </si>
  <si>
    <t xml:space="preserve">BAHIA Curve L C35</t>
  </si>
  <si>
    <t xml:space="preserve">BAHIA Curve S B32</t>
  </si>
  <si>
    <t xml:space="preserve">BAHIA Curve S B33</t>
  </si>
  <si>
    <t xml:space="preserve">BAHIA Curve S W13</t>
  </si>
  <si>
    <t xml:space="preserve">4.1.5</t>
  </si>
  <si>
    <t xml:space="preserve">Entrées d’air  hygro réglables</t>
  </si>
  <si>
    <t xml:space="preserve">Kit EHB2 6-45</t>
  </si>
  <si>
    <t xml:space="preserve">4.1.6</t>
  </si>
  <si>
    <t xml:space="preserve">Electricité filerie et raccordement</t>
  </si>
  <si>
    <t xml:space="preserve">4.1.6.1</t>
  </si>
  <si>
    <t xml:space="preserve">Électricité</t>
  </si>
  <si>
    <t xml:space="preserve">4.1.6.2</t>
  </si>
  <si>
    <t xml:space="preserve">Filerie et raccordement</t>
  </si>
  <si>
    <t xml:space="preserve">4.1.7</t>
  </si>
  <si>
    <t xml:space="preserve">Essais préalables à la réception</t>
  </si>
  <si>
    <t xml:space="preserve">4.2</t>
  </si>
  <si>
    <t xml:space="preserve">MODERNISATION ET MISE AUX NORMES DE LA CHAUFFERIE</t>
  </si>
  <si>
    <t xml:space="preserve">4.2.1</t>
  </si>
  <si>
    <t xml:space="preserve">4.2.2</t>
  </si>
  <si>
    <t xml:space="preserve">Remplacements des bruleurs existants</t>
  </si>
  <si>
    <t xml:space="preserve">4.2.3</t>
  </si>
  <si>
    <t xml:space="preserve">Grille de ventilation d’amenée d’air neuf en chaufferie</t>
  </si>
  <si>
    <t xml:space="preserve">4.2.4</t>
  </si>
  <si>
    <t xml:space="preserve">Préparateur ECS</t>
  </si>
  <si>
    <t xml:space="preserve">4.2.4.1</t>
  </si>
  <si>
    <t xml:space="preserve">ECS instantanée</t>
  </si>
  <si>
    <t xml:space="preserve">4.2.4.2</t>
  </si>
  <si>
    <t xml:space="preserve">Ballon tampon ECS</t>
  </si>
  <si>
    <t xml:space="preserve">4.2.5</t>
  </si>
  <si>
    <t xml:space="preserve">Réseaux de chauffage, ECS et EF calorifugés</t>
  </si>
  <si>
    <t xml:space="preserve">Calorifuge classe 3 (chauffage)</t>
  </si>
  <si>
    <t xml:space="preserve">Calorifuge classe 3 (EF)</t>
  </si>
  <si>
    <t xml:space="preserve">Calorifuge classe 5 (ECS)</t>
  </si>
  <si>
    <t xml:space="preserve">4.2.6</t>
  </si>
  <si>
    <t xml:space="preserve">Traitement anticorrosion</t>
  </si>
  <si>
    <t xml:space="preserve">4.2.7</t>
  </si>
  <si>
    <t xml:space="preserve">Groupe de dosage filmogène</t>
  </si>
  <si>
    <t xml:space="preserve">4.2.8</t>
  </si>
  <si>
    <t xml:space="preserve">Essais - AQC</t>
  </si>
  <si>
    <t xml:space="preserve">4.3</t>
  </si>
  <si>
    <t xml:space="preserve">MODERNISATION ET MISE AUX NORMES DES SOUS-STATIONS</t>
  </si>
  <si>
    <t xml:space="preserve">4.3.1</t>
  </si>
  <si>
    <t xml:space="preserve">4.3.2</t>
  </si>
  <si>
    <t xml:space="preserve">Armoires de commandes électriques</t>
  </si>
  <si>
    <t xml:space="preserve">4.3.3</t>
  </si>
  <si>
    <t xml:space="preserve">4.3.3.1</t>
  </si>
  <si>
    <t xml:space="preserve">4.3.3.2</t>
  </si>
  <si>
    <t xml:space="preserve">4.3.3.3</t>
  </si>
  <si>
    <t xml:space="preserve">Régulation</t>
  </si>
  <si>
    <t xml:space="preserve">4.3.4</t>
  </si>
  <si>
    <t xml:space="preserve">Circulateurs de chauffage</t>
  </si>
  <si>
    <t xml:space="preserve">4.3.5</t>
  </si>
  <si>
    <t xml:space="preserve">Raccordements réseaux de chauffage et équipements ECS</t>
  </si>
  <si>
    <t xml:space="preserve">Réseaux chauffage</t>
  </si>
  <si>
    <t xml:space="preserve">Réseaux ECS</t>
  </si>
  <si>
    <t xml:space="preserve">4.3.6</t>
  </si>
  <si>
    <t xml:space="preserve">4.3.7</t>
  </si>
  <si>
    <t xml:space="preserve">4.4</t>
  </si>
  <si>
    <t xml:space="preserve">VERIFICATION ET AMELIORATION DES RESEAUX DE DISTRIBUTION DE CHAUFFAGE</t>
  </si>
  <si>
    <t xml:space="preserve">4.4.1</t>
  </si>
  <si>
    <t xml:space="preserve">Remplacement partiel de colonnes de chauffage fuyardes</t>
  </si>
  <si>
    <t xml:space="preserve">4.4.2</t>
  </si>
  <si>
    <t xml:space="preserve">Remplacement des vannes de réglages par des vannes d’équilibrage</t>
  </si>
  <si>
    <t xml:space="preserve">4.4.3</t>
  </si>
  <si>
    <t xml:space="preserve">F</t>
  </si>
  <si>
    <t xml:space="preserve">4.5</t>
  </si>
  <si>
    <t xml:space="preserve">REMPLACEMENT DES COLONNES MONTANTES EF ET ECS DANS LES LOGEMENTS</t>
  </si>
  <si>
    <t xml:space="preserve">4.5.1</t>
  </si>
  <si>
    <t xml:space="preserve">4.5.2</t>
  </si>
  <si>
    <t xml:space="preserve">Remplacement des réseaux d’EF</t>
  </si>
  <si>
    <t xml:space="preserve">Tube cuivre Ø 23/25</t>
  </si>
  <si>
    <t xml:space="preserve">Tube cuivre Ø 26/28</t>
  </si>
  <si>
    <t xml:space="preserve">Tube cuivre Ø 30/32</t>
  </si>
  <si>
    <t xml:space="preserve">Calorifuge classe 3</t>
  </si>
  <si>
    <t xml:space="preserve">Raccord DN15</t>
  </si>
  <si>
    <t xml:space="preserve">Clapet anti-retour</t>
  </si>
  <si>
    <t xml:space="preserve">Vanne d'isolement</t>
  </si>
  <si>
    <t xml:space="preserve">Filtre tamis</t>
  </si>
  <si>
    <t xml:space="preserve">Clapet NF anti-pollution</t>
  </si>
  <si>
    <t xml:space="preserve">4.5.3</t>
  </si>
  <si>
    <t xml:space="preserve">Remplacement des réseaux d’ECS de distribution</t>
  </si>
  <si>
    <t xml:space="preserve">Tube cuivre Ø 34/36</t>
  </si>
  <si>
    <t xml:space="preserve">Calorifuge classe 5</t>
  </si>
  <si>
    <t xml:space="preserve">Vanne d'arrêt</t>
  </si>
  <si>
    <t xml:space="preserve">4.5.4</t>
  </si>
  <si>
    <t xml:space="preserve">Réseau de bouclage ECS</t>
  </si>
  <si>
    <t xml:space="preserve">Tube cuivre Ø 38/40</t>
  </si>
  <si>
    <t xml:space="preserve">Tube cuivre Ø 40/42</t>
  </si>
  <si>
    <t xml:space="preserve">Vanne d'équilibrage</t>
  </si>
  <si>
    <t xml:space="preserve">4.5.5</t>
  </si>
  <si>
    <t xml:space="preserve">MONTANT TOTAL  en € HT</t>
  </si>
  <si>
    <t xml:space="preserve">TVA 5,5%</t>
  </si>
  <si>
    <t xml:space="preserve">TVA 10,0%</t>
  </si>
  <si>
    <t xml:space="preserve">MONTANT TOTAL  en € TTC</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</si>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</sst>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0">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6"/>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24"/>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s>
  <fills count="3">
    <fill>
      <patternFill patternType="none"/>
    </fill>
    <fill>
      <patternFill patternType="gray125"/>
    </fill>
    <fill>
      <patternFill patternType="solid">
        <fgColor theme="0" tint="-0.15"/>
        <bgColor rgb="FFC0C0C0"/>
      </patternFill>
    </fill>
  </fills>
  <borders count="46">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diagonal/>
    </border>
    <border diagonalUp="false" diagonalDown="false">
      <left/>
      <right style="medium"/>
      <top style="medium"/>
      <bottom/>
      <diagonal/>
    </border>
    <border diagonalUp="false" diagonalDown="false">
      <left style="medium"/>
      <right style="medium"/>
      <top style="thin"/>
      <bottom/>
      <diagonal/>
    </border>
    <border diagonalUp="false" diagonalDown="false">
      <left style="medium"/>
      <right/>
      <top style="thin"/>
      <bottom/>
      <diagonal/>
    </border>
    <border diagonalUp="false" diagonalDown="false">
      <left style="thin"/>
      <right style="medium"/>
      <top style="thin"/>
      <bottom/>
      <diagonal/>
    </border>
    <border diagonalUp="false" diagonalDown="false">
      <left style="medium"/>
      <right style="medium"/>
      <top style="thin"/>
      <bottom style="thin"/>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thin"/>
      <right style="medium"/>
      <top style="thin"/>
      <bottom style="thin"/>
      <diagonal/>
    </border>
    <border diagonalUp="false" diagonalDown="false">
      <left style="medium"/>
      <right/>
      <top/>
      <bottom style="hair"/>
      <diagonal/>
    </border>
    <border diagonalUp="false" diagonalDown="false">
      <left/>
      <right style="medium"/>
      <top/>
      <bottom style="hair"/>
      <diagonal/>
    </border>
    <border diagonalUp="false" diagonalDown="false">
      <left style="thin"/>
      <right style="medium"/>
      <top/>
      <bottom style="hair"/>
      <diagonal/>
    </border>
    <border diagonalUp="false" diagonalDown="false">
      <left style="medium"/>
      <right style="medium"/>
      <top/>
      <bottom style="hair"/>
      <diagonal/>
    </border>
    <border diagonalUp="false" diagonalDown="false">
      <left style="medium"/>
      <right style="medium"/>
      <top/>
      <bottom/>
      <diagonal/>
    </border>
    <border diagonalUp="false" diagonalDown="false">
      <left/>
      <right style="medium"/>
      <top style="thin"/>
      <bottom/>
      <diagonal/>
    </border>
    <border diagonalUp="false" diagonalDown="false">
      <left style="medium"/>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style="thin"/>
      <right style="medium"/>
      <top style="medium"/>
      <bottom style="thin"/>
      <diagonal/>
    </border>
    <border diagonalUp="false" diagonalDown="false">
      <left style="medium"/>
      <right/>
      <top style="thin"/>
      <bottom style="medium"/>
      <diagonal/>
    </border>
    <border diagonalUp="false" diagonalDown="false">
      <left/>
      <right style="medium"/>
      <top style="thin"/>
      <bottom style="medium"/>
      <diagonal/>
    </border>
    <border diagonalUp="false" diagonalDown="false">
      <left style="medium"/>
      <right style="medium"/>
      <top style="thin"/>
      <bottom style="medium"/>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style="medium"/>
      <top/>
      <bottom style="thin"/>
      <diagonal/>
    </border>
    <border diagonalUp="false" diagonalDown="false">
      <left style="thin"/>
      <right style="medium"/>
      <top/>
      <bottom style="thin"/>
      <diagonal/>
    </border>
    <border diagonalUp="false" diagonalDown="false">
      <left/>
      <right/>
      <top style="medium"/>
      <bottom style="thin"/>
      <diagonal/>
    </border>
    <border diagonalUp="false" diagonalDown="false">
      <left/>
      <right style="medium"/>
      <top/>
      <bottom/>
      <diagonal/>
    </border>
    <border diagonalUp="false" diagonalDown="false">
      <left style="medium"/>
      <right/>
      <top style="thin"/>
      <bottom style="hair"/>
      <diagonal/>
    </border>
    <border diagonalUp="false" diagonalDown="false">
      <left/>
      <right/>
      <top style="thin"/>
      <bottom style="hair"/>
      <diagonal/>
    </border>
    <border diagonalUp="false" diagonalDown="false">
      <left/>
      <right style="medium"/>
      <top style="thin"/>
      <bottom style="hair"/>
      <diagonal/>
    </border>
    <border diagonalUp="false" diagonalDown="false">
      <left style="medium"/>
      <right/>
      <top/>
      <bottom/>
      <diagonal/>
    </border>
    <border diagonalUp="false" diagonalDown="false">
      <left style="medium"/>
      <right style="medium"/>
      <top style="hair"/>
      <bottom style="thin"/>
      <diagonal/>
    </border>
    <border diagonalUp="false" diagonalDown="false">
      <left/>
      <right/>
      <top style="thin"/>
      <bottom style="mediu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3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11"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16" fillId="0" borderId="0" xfId="15" applyFont="true" applyBorder="tru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6" fillId="0" borderId="5" xfId="0" applyFont="true" applyBorder="true" applyAlignment="true" applyProtection="true">
      <alignment horizontal="general" vertical="bottom" textRotation="0" wrapText="false" indent="0" shrinkToFit="false"/>
      <protection locked="true" hidden="false"/>
    </xf>
    <xf numFmtId="166" fontId="16" fillId="0" borderId="5" xfId="0" applyFont="true" applyBorder="true" applyAlignment="true" applyProtection="true">
      <alignment horizontal="right" vertical="bottom" textRotation="0" wrapText="false" indent="0" shrinkToFit="false"/>
      <protection locked="true" hidden="false"/>
    </xf>
    <xf numFmtId="167" fontId="16" fillId="0" borderId="5" xfId="0" applyFont="true" applyBorder="true" applyAlignment="true" applyProtection="true">
      <alignment horizontal="right" vertical="bottom" textRotation="0" wrapText="false" indent="0" shrinkToFit="false"/>
      <protection locked="true" hidden="false"/>
    </xf>
    <xf numFmtId="164" fontId="16" fillId="0" borderId="1" xfId="0" applyFont="true" applyBorder="true" applyAlignment="true" applyProtection="true">
      <alignment horizontal="general" vertical="bottom" textRotation="0" wrapText="false" indent="0" shrinkToFit="false"/>
      <protection locked="true" hidden="false"/>
    </xf>
    <xf numFmtId="166" fontId="16" fillId="0" borderId="1" xfId="0" applyFont="true" applyBorder="true" applyAlignment="true" applyProtection="true">
      <alignment horizontal="right" vertical="bottom" textRotation="0" wrapText="false" indent="0" shrinkToFit="false"/>
      <protection locked="true" hidden="false"/>
    </xf>
    <xf numFmtId="167" fontId="16"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9" fillId="2" borderId="0" xfId="0" applyFont="true" applyBorder="tru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top"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6" fillId="0" borderId="0" xfId="15" applyFont="true" applyBorder="tru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8" fillId="0" borderId="6" xfId="0" applyFont="true" applyBorder="true" applyAlignment="true" applyProtection="true">
      <alignment horizontal="center" vertical="center" textRotation="0" wrapText="true" indent="0" shrinkToFit="false"/>
      <protection locked="true" hidden="false"/>
    </xf>
    <xf numFmtId="164" fontId="18" fillId="0" borderId="7" xfId="15" applyFont="true" applyBorder="true" applyAlignment="true" applyProtection="true">
      <alignment horizontal="center" vertical="center" textRotation="0" wrapText="true" indent="0" shrinkToFit="false"/>
      <protection locked="true" hidden="false"/>
    </xf>
    <xf numFmtId="166" fontId="18" fillId="0" borderId="6" xfId="0" applyFont="true" applyBorder="true" applyAlignment="true" applyProtection="true">
      <alignment horizontal="center" vertical="center" textRotation="0" wrapText="true" indent="0" shrinkToFit="false"/>
      <protection locked="true" hidden="false"/>
    </xf>
    <xf numFmtId="167" fontId="18" fillId="0" borderId="6" xfId="0" applyFont="true" applyBorder="true" applyAlignment="true" applyProtection="true">
      <alignment horizontal="center" vertical="center" textRotation="0" wrapText="true" indent="0" shrinkToFit="false"/>
      <protection locked="true" hidden="false"/>
    </xf>
    <xf numFmtId="164" fontId="16" fillId="0" borderId="8" xfId="15" applyFont="true" applyBorder="true" applyAlignment="true" applyProtection="true">
      <alignment horizontal="center" vertical="center" textRotation="0" wrapText="true" indent="0" shrinkToFit="false"/>
      <protection locked="true" hidden="false"/>
    </xf>
    <xf numFmtId="164" fontId="16" fillId="0" borderId="9" xfId="15" applyFont="true" applyBorder="true" applyAlignment="true" applyProtection="true">
      <alignment horizontal="center" vertical="center" textRotation="0" wrapText="true" indent="0" shrinkToFit="false"/>
      <protection locked="true" hidden="false"/>
    </xf>
    <xf numFmtId="164" fontId="18" fillId="0" borderId="10" xfId="0" applyFont="true" applyBorder="true" applyAlignment="true" applyProtection="true">
      <alignment horizontal="center" vertical="center" textRotation="0" wrapText="false" indent="0" shrinkToFit="false"/>
      <protection locked="true" hidden="false"/>
    </xf>
    <xf numFmtId="164" fontId="18" fillId="0" borderId="10" xfId="15" applyFont="true" applyBorder="true" applyAlignment="true" applyProtection="true">
      <alignment horizontal="center" vertical="center" textRotation="0" wrapText="false" indent="0" shrinkToFit="false"/>
      <protection locked="true" hidden="false"/>
    </xf>
    <xf numFmtId="166" fontId="18" fillId="0" borderId="10" xfId="0" applyFont="true" applyBorder="true" applyAlignment="true" applyProtection="true">
      <alignment horizontal="right" vertical="center" textRotation="0" wrapText="false" indent="0" shrinkToFit="false"/>
      <protection locked="true" hidden="false"/>
    </xf>
    <xf numFmtId="167" fontId="18" fillId="0" borderId="10" xfId="0" applyFont="true" applyBorder="true" applyAlignment="true" applyProtection="true">
      <alignment horizontal="right" vertical="center" textRotation="0" wrapText="false" indent="0" shrinkToFit="false"/>
      <protection locked="true" hidden="false"/>
    </xf>
    <xf numFmtId="164" fontId="19" fillId="2" borderId="6" xfId="0" applyFont="true" applyBorder="true" applyAlignment="true" applyProtection="true">
      <alignment horizontal="left" vertical="center" textRotation="0" wrapText="true" indent="0" shrinkToFit="false"/>
      <protection locked="true" hidden="false"/>
    </xf>
    <xf numFmtId="164" fontId="18" fillId="0" borderId="11" xfId="0" applyFont="true" applyBorder="true" applyAlignment="true" applyProtection="true">
      <alignment horizontal="general" vertical="center" textRotation="0" wrapText="true" indent="0" shrinkToFit="false"/>
      <protection locked="true" hidden="false"/>
    </xf>
    <xf numFmtId="164" fontId="18" fillId="0" borderId="12" xfId="0" applyFont="true" applyBorder="true" applyAlignment="true" applyProtection="true">
      <alignment horizontal="general" vertical="center" textRotation="0" wrapText="true" indent="0" shrinkToFit="false"/>
      <protection locked="true" hidden="false"/>
    </xf>
    <xf numFmtId="164" fontId="16" fillId="0" borderId="13" xfId="0" applyFont="true" applyBorder="true" applyAlignment="true" applyProtection="true">
      <alignment horizontal="center" vertical="center" textRotation="0" wrapText="false" indent="0" shrinkToFit="false"/>
      <protection locked="true" hidden="false"/>
    </xf>
    <xf numFmtId="164" fontId="16" fillId="0" borderId="14" xfId="15" applyFont="true" applyBorder="true" applyAlignment="true" applyProtection="true">
      <alignment horizontal="center" vertical="center" textRotation="0" wrapText="false" indent="0" shrinkToFit="false"/>
      <protection locked="true" hidden="false"/>
    </xf>
    <xf numFmtId="164" fontId="16" fillId="0" borderId="15" xfId="15" applyFont="true" applyBorder="true" applyAlignment="true" applyProtection="true">
      <alignment horizontal="center" vertical="center" textRotation="0" wrapText="false" indent="0" shrinkToFit="false"/>
      <protection locked="true" hidden="false"/>
    </xf>
    <xf numFmtId="166" fontId="16" fillId="0" borderId="13" xfId="0" applyFont="true" applyBorder="true" applyAlignment="true" applyProtection="true">
      <alignment horizontal="right" vertical="center" textRotation="0" wrapText="false" indent="0" shrinkToFit="false"/>
      <protection locked="true" hidden="false"/>
    </xf>
    <xf numFmtId="166" fontId="16" fillId="0" borderId="16" xfId="0" applyFont="true" applyBorder="true" applyAlignment="true" applyProtection="true">
      <alignment horizontal="right" vertical="center" textRotation="0" wrapText="false" indent="0" shrinkToFit="false"/>
      <protection locked="true" hidden="false"/>
    </xf>
    <xf numFmtId="167" fontId="16" fillId="0" borderId="13" xfId="0" applyFont="true" applyBorder="true" applyAlignment="true" applyProtection="true">
      <alignment horizontal="right" vertical="center" textRotation="0" wrapText="false" indent="0" shrinkToFit="false"/>
      <protection locked="true" hidden="false"/>
    </xf>
    <xf numFmtId="164" fontId="16" fillId="0" borderId="17" xfId="0" applyFont="true" applyBorder="true" applyAlignment="true" applyProtection="true">
      <alignment horizontal="general" vertical="center" textRotation="0" wrapText="true" indent="0" shrinkToFit="false"/>
      <protection locked="true" hidden="false"/>
    </xf>
    <xf numFmtId="164" fontId="16" fillId="0" borderId="18" xfId="0" applyFont="true" applyBorder="true" applyAlignment="true" applyProtection="true">
      <alignment horizontal="general" vertical="center" textRotation="0" wrapText="true" indent="0" shrinkToFit="false"/>
      <protection locked="true" hidden="false"/>
    </xf>
    <xf numFmtId="164" fontId="16" fillId="0" borderId="16" xfId="0" applyFont="true" applyBorder="true" applyAlignment="true" applyProtection="true">
      <alignment horizontal="center" vertical="center" textRotation="0" wrapText="true" indent="0" shrinkToFit="false"/>
      <protection locked="true" hidden="false"/>
    </xf>
    <xf numFmtId="164" fontId="16" fillId="0" borderId="17" xfId="15" applyFont="true" applyBorder="true" applyAlignment="true" applyProtection="true">
      <alignment horizontal="center" vertical="center" textRotation="0" wrapText="false" indent="0" shrinkToFit="false"/>
      <protection locked="true" hidden="false"/>
    </xf>
    <xf numFmtId="164" fontId="16" fillId="0" borderId="19" xfId="15" applyFont="true" applyBorder="true" applyAlignment="true" applyProtection="true">
      <alignment horizontal="center" vertical="center" textRotation="0" wrapText="false" indent="0" shrinkToFit="false"/>
      <protection locked="true" hidden="false"/>
    </xf>
    <xf numFmtId="167" fontId="16" fillId="0" borderId="16" xfId="0" applyFont="true" applyBorder="true" applyAlignment="true" applyProtection="true">
      <alignment horizontal="right" vertical="center" textRotation="0" wrapText="false" indent="0" shrinkToFit="false"/>
      <protection locked="true" hidden="false"/>
    </xf>
    <xf numFmtId="164" fontId="16" fillId="0" borderId="16" xfId="0" applyFont="true" applyBorder="true" applyAlignment="true" applyProtection="true">
      <alignment horizontal="center" vertical="center" textRotation="0" wrapText="false" indent="0" shrinkToFit="false"/>
      <protection locked="true" hidden="false"/>
    </xf>
    <xf numFmtId="164" fontId="16" fillId="0" borderId="20" xfId="0" applyFont="true" applyBorder="true" applyAlignment="true" applyProtection="true">
      <alignment horizontal="general" vertical="center" textRotation="0" wrapText="true" indent="0" shrinkToFit="false"/>
      <protection locked="true" hidden="false"/>
    </xf>
    <xf numFmtId="164" fontId="16" fillId="0" borderId="21" xfId="0" applyFont="true" applyBorder="true" applyAlignment="true" applyProtection="true">
      <alignment horizontal="general" vertical="center" textRotation="0" wrapText="true" indent="0" shrinkToFit="false"/>
      <protection locked="true" hidden="false"/>
    </xf>
    <xf numFmtId="164" fontId="16" fillId="0" borderId="20" xfId="15" applyFont="true" applyBorder="true" applyAlignment="true" applyProtection="true">
      <alignment horizontal="center" vertical="center" textRotation="0" wrapText="false" indent="0" shrinkToFit="false"/>
      <protection locked="true" hidden="false"/>
    </xf>
    <xf numFmtId="164" fontId="16" fillId="0" borderId="22" xfId="15" applyFont="true" applyBorder="true" applyAlignment="true" applyProtection="true">
      <alignment horizontal="center" vertical="center" textRotation="0" wrapText="false" indent="0" shrinkToFit="false"/>
      <protection locked="true" hidden="false"/>
    </xf>
    <xf numFmtId="166" fontId="16" fillId="0" borderId="23" xfId="0" applyFont="true" applyBorder="true" applyAlignment="true" applyProtection="true">
      <alignment horizontal="right" vertical="center" textRotation="0" wrapText="false" indent="0" shrinkToFit="false"/>
      <protection locked="true" hidden="false"/>
    </xf>
    <xf numFmtId="167" fontId="16" fillId="0" borderId="24" xfId="0" applyFont="true" applyBorder="true" applyAlignment="true" applyProtection="true">
      <alignment horizontal="right" vertical="center" textRotation="0" wrapText="false" indent="0" shrinkToFit="false"/>
      <protection locked="true" hidden="false"/>
    </xf>
    <xf numFmtId="164" fontId="16" fillId="0" borderId="14" xfId="0" applyFont="true" applyBorder="true" applyAlignment="true" applyProtection="true">
      <alignment horizontal="general" vertical="center" textRotation="0" wrapText="false" indent="0" shrinkToFit="false"/>
      <protection locked="true" hidden="false"/>
    </xf>
    <xf numFmtId="164" fontId="16" fillId="0" borderId="25" xfId="0" applyFont="true" applyBorder="true" applyAlignment="true" applyProtection="true">
      <alignment horizontal="general" vertical="center" textRotation="0" wrapText="false" indent="0" shrinkToFit="false"/>
      <protection locked="true" hidden="false"/>
    </xf>
    <xf numFmtId="164" fontId="18" fillId="0" borderId="26" xfId="0" applyFont="true" applyBorder="true" applyAlignment="true" applyProtection="true">
      <alignment horizontal="general" vertical="center" textRotation="0" wrapText="true" indent="0" shrinkToFit="false"/>
      <protection locked="true" hidden="false"/>
    </xf>
    <xf numFmtId="164" fontId="18" fillId="0" borderId="27" xfId="0" applyFont="true" applyBorder="true" applyAlignment="true" applyProtection="true">
      <alignment horizontal="general" vertical="center" textRotation="0" wrapText="true" indent="0" shrinkToFit="false"/>
      <protection locked="true" hidden="false"/>
    </xf>
    <xf numFmtId="164" fontId="16" fillId="0" borderId="28" xfId="0" applyFont="true" applyBorder="true" applyAlignment="true" applyProtection="true">
      <alignment horizontal="center" vertical="center" textRotation="0" wrapText="false" indent="0" shrinkToFit="false"/>
      <protection locked="true" hidden="false"/>
    </xf>
    <xf numFmtId="164" fontId="16" fillId="0" borderId="26" xfId="15" applyFont="true" applyBorder="true" applyAlignment="true" applyProtection="true">
      <alignment horizontal="center" vertical="center" textRotation="0" wrapText="false" indent="0" shrinkToFit="false"/>
      <protection locked="true" hidden="false"/>
    </xf>
    <xf numFmtId="164" fontId="16" fillId="0" borderId="29" xfId="15" applyFont="true" applyBorder="true" applyAlignment="true" applyProtection="true">
      <alignment horizontal="center" vertical="center" textRotation="0" wrapText="false" indent="0" shrinkToFit="false"/>
      <protection locked="true" hidden="false"/>
    </xf>
    <xf numFmtId="166" fontId="16" fillId="0" borderId="28" xfId="0" applyFont="true" applyBorder="true" applyAlignment="true" applyProtection="true">
      <alignment horizontal="right" vertical="center" textRotation="0" wrapText="false" indent="0" shrinkToFit="false"/>
      <protection locked="true" hidden="false"/>
    </xf>
    <xf numFmtId="167" fontId="16" fillId="0" borderId="28" xfId="0" applyFont="true" applyBorder="true" applyAlignment="true" applyProtection="true">
      <alignment horizontal="right" vertical="center" textRotation="0" wrapText="false" indent="0" shrinkToFit="false"/>
      <protection locked="true" hidden="false"/>
    </xf>
    <xf numFmtId="164" fontId="16" fillId="0" borderId="30" xfId="0" applyFont="true" applyBorder="true" applyAlignment="true" applyProtection="true">
      <alignment horizontal="general" vertical="center" textRotation="0" wrapText="false" indent="0" shrinkToFit="false"/>
      <protection locked="true" hidden="false"/>
    </xf>
    <xf numFmtId="164" fontId="16" fillId="0" borderId="31" xfId="0" applyFont="true" applyBorder="true" applyAlignment="true" applyProtection="true">
      <alignment horizontal="general" vertical="center" textRotation="0" wrapText="false" indent="0" shrinkToFit="false"/>
      <protection locked="true" hidden="false"/>
    </xf>
    <xf numFmtId="164" fontId="16" fillId="0" borderId="32" xfId="0" applyFont="true" applyBorder="true" applyAlignment="true" applyProtection="true">
      <alignment horizontal="center" vertical="center" textRotation="0" wrapText="false" indent="0" shrinkToFit="false"/>
      <protection locked="true" hidden="false"/>
    </xf>
    <xf numFmtId="164" fontId="16" fillId="0" borderId="30" xfId="15" applyFont="true" applyBorder="true" applyAlignment="true" applyProtection="true">
      <alignment horizontal="center" vertical="center" textRotation="0" wrapText="false" indent="0" shrinkToFit="false"/>
      <protection locked="true" hidden="false"/>
    </xf>
    <xf numFmtId="166" fontId="16" fillId="0" borderId="32" xfId="0" applyFont="true" applyBorder="true" applyAlignment="true" applyProtection="true">
      <alignment horizontal="right" vertical="center" textRotation="0" wrapText="false" indent="0" shrinkToFit="false"/>
      <protection locked="true" hidden="false"/>
    </xf>
    <xf numFmtId="167" fontId="16" fillId="0" borderId="32" xfId="0" applyFont="true" applyBorder="true" applyAlignment="true" applyProtection="true">
      <alignment horizontal="right" vertical="center" textRotation="0" wrapText="false" indent="0" shrinkToFit="false"/>
      <protection locked="true" hidden="false"/>
    </xf>
    <xf numFmtId="164" fontId="18" fillId="0" borderId="25" xfId="0" applyFont="true" applyBorder="true" applyAlignment="true" applyProtection="true">
      <alignment horizontal="general" vertical="center" textRotation="0" wrapText="false" indent="0" shrinkToFit="false"/>
      <protection locked="true" hidden="false"/>
    </xf>
    <xf numFmtId="164" fontId="16" fillId="0" borderId="33" xfId="0" applyFont="true" applyBorder="true" applyAlignment="true" applyProtection="true">
      <alignment horizontal="general" vertical="top" textRotation="0" wrapText="false" indent="0" shrinkToFit="false"/>
      <protection locked="true" hidden="false"/>
    </xf>
    <xf numFmtId="164" fontId="16" fillId="0" borderId="34" xfId="0" applyFont="true" applyBorder="true" applyAlignment="true" applyProtection="true">
      <alignment horizontal="general" vertical="top" textRotation="0" wrapText="false" indent="0" shrinkToFit="false"/>
      <protection locked="true" hidden="false"/>
    </xf>
    <xf numFmtId="164" fontId="16" fillId="0" borderId="35" xfId="0" applyFont="true" applyBorder="true" applyAlignment="true" applyProtection="true">
      <alignment horizontal="center" vertical="center" textRotation="0" wrapText="false" indent="0" shrinkToFit="false"/>
      <protection locked="true" hidden="false"/>
    </xf>
    <xf numFmtId="164" fontId="16" fillId="0" borderId="33" xfId="15" applyFont="true" applyBorder="true" applyAlignment="true" applyProtection="true">
      <alignment horizontal="center" vertical="center" textRotation="0" wrapText="false" indent="0" shrinkToFit="false"/>
      <protection locked="true" hidden="false"/>
    </xf>
    <xf numFmtId="164" fontId="16" fillId="0" borderId="36" xfId="15" applyFont="true" applyBorder="true" applyAlignment="true" applyProtection="true">
      <alignment horizontal="center" vertical="center" textRotation="0" wrapText="false" indent="0" shrinkToFit="false"/>
      <protection locked="true" hidden="false"/>
    </xf>
    <xf numFmtId="166" fontId="16" fillId="0" borderId="35" xfId="0" applyFont="true" applyBorder="true" applyAlignment="true" applyProtection="true">
      <alignment horizontal="right" vertical="center" textRotation="0" wrapText="false" indent="0" shrinkToFit="false"/>
      <protection locked="true" hidden="false"/>
    </xf>
    <xf numFmtId="167" fontId="16" fillId="0" borderId="35" xfId="0" applyFont="true" applyBorder="true" applyAlignment="true" applyProtection="true">
      <alignment horizontal="right" vertical="center" textRotation="0" wrapText="false" indent="0" shrinkToFit="false"/>
      <protection locked="true" hidden="false"/>
    </xf>
    <xf numFmtId="164" fontId="18" fillId="0" borderId="10" xfId="0" applyFont="true" applyBorder="true" applyAlignment="true" applyProtection="true">
      <alignment horizontal="general" vertical="center" textRotation="0" wrapText="false" indent="0" shrinkToFit="false"/>
      <protection locked="true" hidden="false"/>
    </xf>
    <xf numFmtId="164" fontId="18" fillId="0" borderId="12" xfId="0" applyFont="true" applyBorder="true" applyAlignment="true" applyProtection="true">
      <alignment horizontal="general" vertical="center" textRotation="0" wrapText="false" indent="0" shrinkToFit="false"/>
      <protection locked="true" hidden="false"/>
    </xf>
    <xf numFmtId="164" fontId="18" fillId="0" borderId="26" xfId="0" applyFont="true" applyBorder="true" applyAlignment="true" applyProtection="true">
      <alignment horizontal="general" vertical="center" textRotation="0" wrapText="false" indent="0" shrinkToFit="false"/>
      <protection locked="true" hidden="false"/>
    </xf>
    <xf numFmtId="164" fontId="16" fillId="0" borderId="37" xfId="15" applyFont="true" applyBorder="true" applyAlignment="true" applyProtection="true">
      <alignment horizontal="center" vertical="center" textRotation="0" wrapText="false" indent="0" shrinkToFit="false"/>
      <protection locked="true" hidden="false"/>
    </xf>
    <xf numFmtId="166" fontId="18" fillId="0" borderId="27" xfId="0" applyFont="true" applyBorder="true" applyAlignment="true" applyProtection="true">
      <alignment horizontal="right" vertical="center" textRotation="0" wrapText="false" indent="0" shrinkToFit="false"/>
      <protection locked="true" hidden="false"/>
    </xf>
    <xf numFmtId="166" fontId="18" fillId="0" borderId="28" xfId="0" applyFont="true" applyBorder="true" applyAlignment="true" applyProtection="true">
      <alignment horizontal="right" vertical="center" textRotation="0" wrapText="false" indent="0" shrinkToFit="false"/>
      <protection locked="true" hidden="false"/>
    </xf>
    <xf numFmtId="167" fontId="18" fillId="0" borderId="11" xfId="0" applyFont="true" applyBorder="true" applyAlignment="true" applyProtection="true">
      <alignment horizontal="right" vertical="center" textRotation="0" wrapText="false" indent="0" shrinkToFit="false"/>
      <protection locked="true" hidden="false"/>
    </xf>
    <xf numFmtId="164" fontId="18" fillId="0" borderId="38" xfId="0" applyFont="true" applyBorder="true" applyAlignment="true" applyProtection="true">
      <alignment horizontal="general" vertical="center" textRotation="0" wrapText="false" indent="0" shrinkToFit="false"/>
      <protection locked="true" hidden="false"/>
    </xf>
    <xf numFmtId="164" fontId="18" fillId="0" borderId="39" xfId="0" applyFont="true" applyBorder="true" applyAlignment="true" applyProtection="true">
      <alignment horizontal="general" vertical="center" textRotation="0" wrapText="false" indent="0" shrinkToFit="false"/>
      <protection locked="true" hidden="false"/>
    </xf>
    <xf numFmtId="164" fontId="18" fillId="0" borderId="40" xfId="15" applyFont="true" applyBorder="true" applyAlignment="true" applyProtection="true">
      <alignment horizontal="center" vertical="center" textRotation="0" wrapText="false" indent="0" shrinkToFit="false"/>
      <protection locked="true" hidden="false"/>
    </xf>
    <xf numFmtId="166" fontId="18" fillId="0" borderId="41" xfId="0" applyFont="true" applyBorder="true" applyAlignment="true" applyProtection="true">
      <alignment horizontal="right" vertical="center" textRotation="0" wrapText="false" indent="0" shrinkToFit="false"/>
      <protection locked="true" hidden="false"/>
    </xf>
    <xf numFmtId="166" fontId="18" fillId="0" borderId="13" xfId="0" applyFont="true" applyBorder="true" applyAlignment="true" applyProtection="true">
      <alignment horizontal="right" vertical="center" textRotation="0" wrapText="false" indent="0" shrinkToFit="false"/>
      <protection locked="true" hidden="false"/>
    </xf>
    <xf numFmtId="167" fontId="18" fillId="0" borderId="42" xfId="0" applyFont="true" applyBorder="true" applyAlignment="true" applyProtection="true">
      <alignment horizontal="right" vertical="center" textRotation="0" wrapText="false" indent="0" shrinkToFit="false"/>
      <protection locked="true" hidden="false"/>
    </xf>
    <xf numFmtId="164" fontId="18" fillId="0" borderId="33" xfId="0" applyFont="true" applyBorder="true" applyAlignment="true" applyProtection="true">
      <alignment horizontal="general" vertical="center" textRotation="0" wrapText="false" indent="0" shrinkToFit="false"/>
      <protection locked="true" hidden="false"/>
    </xf>
    <xf numFmtId="164" fontId="18" fillId="0" borderId="1" xfId="15" applyFont="true" applyBorder="true" applyAlignment="true" applyProtection="true">
      <alignment horizontal="center" vertical="center" textRotation="0" wrapText="false" indent="0" shrinkToFit="false"/>
      <protection locked="true" hidden="false"/>
    </xf>
    <xf numFmtId="166" fontId="18" fillId="0" borderId="34" xfId="0" applyFont="true" applyBorder="true" applyAlignment="true" applyProtection="true">
      <alignment horizontal="right" vertical="center" textRotation="0" wrapText="false" indent="0" shrinkToFit="false"/>
      <protection locked="true" hidden="false"/>
    </xf>
    <xf numFmtId="166" fontId="18" fillId="0" borderId="43" xfId="0" applyFont="true" applyBorder="true" applyAlignment="true" applyProtection="true">
      <alignment horizontal="right" vertical="center" textRotation="0" wrapText="false" indent="0" shrinkToFit="false"/>
      <protection locked="true" hidden="false"/>
    </xf>
    <xf numFmtId="164" fontId="18" fillId="0" borderId="30" xfId="0" applyFont="true" applyBorder="true" applyAlignment="true" applyProtection="true">
      <alignment horizontal="general" vertical="center" textRotation="0" wrapText="false" indent="0" shrinkToFit="false"/>
      <protection locked="true" hidden="false"/>
    </xf>
    <xf numFmtId="164" fontId="18" fillId="0" borderId="44" xfId="15" applyFont="true" applyBorder="true" applyAlignment="true" applyProtection="true">
      <alignment horizontal="center" vertical="center" textRotation="0" wrapText="false" indent="0" shrinkToFit="false"/>
      <protection locked="true" hidden="false"/>
    </xf>
    <xf numFmtId="166" fontId="18" fillId="0" borderId="31" xfId="0" applyFont="true" applyBorder="true" applyAlignment="true" applyProtection="true">
      <alignment horizontal="right" vertical="center" textRotation="0" wrapText="false" indent="0" shrinkToFit="false"/>
      <protection locked="true" hidden="false"/>
    </xf>
    <xf numFmtId="166" fontId="18" fillId="0" borderId="32" xfId="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right" vertical="center" textRotation="0" wrapText="false" indent="0" shrinkToFit="false"/>
      <protection locked="true" hidden="false"/>
    </xf>
    <xf numFmtId="164" fontId="18" fillId="0" borderId="0" xfId="15" applyFont="true" applyBorder="true" applyAlignment="true" applyProtection="true">
      <alignment horizontal="center" vertical="bottom" textRotation="0" wrapText="false" indent="0" shrinkToFit="false"/>
      <protection locked="true" hidden="false"/>
    </xf>
    <xf numFmtId="166" fontId="18" fillId="0" borderId="0" xfId="0" applyFont="true" applyBorder="false" applyAlignment="true" applyProtection="true">
      <alignment horizontal="right" vertical="bottom" textRotation="0" wrapText="false" indent="0" shrinkToFit="false"/>
      <protection locked="true" hidden="false"/>
    </xf>
    <xf numFmtId="167" fontId="18" fillId="0" borderId="0" xfId="0" applyFont="true" applyBorder="false" applyAlignment="true" applyProtection="true">
      <alignment horizontal="right" vertical="bottom" textRotation="0" wrapText="false" indent="0" shrinkToFit="false"/>
      <protection locked="true" hidden="false"/>
    </xf>
    <xf numFmtId="164" fontId="16" fillId="0" borderId="45" xfId="0" applyFont="true" applyBorder="tru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left" vertical="top" textRotation="0" wrapText="true" indent="0" shrinkToFit="false"/>
      <protection locked="true" hidden="false"/>
    </xf>
    <xf numFmtId="166" fontId="16" fillId="0" borderId="0" xfId="0" applyFont="true" applyBorder="false" applyAlignment="true" applyProtection="true">
      <alignment horizontal="left" vertical="bottom" textRotation="0" wrapText="false" indent="0" shrinkToFit="false"/>
      <protection locked="true" hidden="false"/>
    </xf>
    <xf numFmtId="167" fontId="16" fillId="0" borderId="0" xfId="0" applyFont="true" applyBorder="false" applyAlignment="true" applyProtection="true">
      <alignment horizontal="left" vertical="bottom" textRotation="0" wrapText="fals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true" hidden="false"/>
    </xf>
    <xf numFmtId="166" fontId="16" fillId="0" borderId="0" xfId="0" applyFont="true" applyBorder="true" applyAlignment="true" applyProtection="true">
      <alignment horizontal="left" vertical="top" textRotation="0" wrapText="true" indent="0" shrinkToFit="false"/>
      <protection locked="true" hidden="false"/>
    </xf>
    <xf numFmtId="167" fontId="16"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png"/><Relationship Id="rId4"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9360</xdr:colOff>
      <xdr:row>4</xdr:row>
      <xdr:rowOff>85680</xdr:rowOff>
    </xdr:from>
    <xdr:to>
      <xdr:col>2</xdr:col>
      <xdr:colOff>186120</xdr:colOff>
      <xdr:row>4</xdr:row>
      <xdr:rowOff>2323080</xdr:rowOff>
    </xdr:to>
    <xdr:pic>
      <xdr:nvPicPr>
        <xdr:cNvPr id="0" name="Image 171" descr="2020 09 29 (182).JPG"/>
        <xdr:cNvPicPr/>
      </xdr:nvPicPr>
      <xdr:blipFill>
        <a:blip r:embed="rId1"/>
        <a:srcRect l="0" t="2751" r="0" b="4993"/>
        <a:stretch/>
      </xdr:blipFill>
      <xdr:spPr>
        <a:xfrm>
          <a:off x="9360" y="3124080"/>
          <a:ext cx="3408120" cy="2237400"/>
        </a:xfrm>
        <a:prstGeom prst="rect">
          <a:avLst/>
        </a:prstGeom>
        <a:ln w="0">
          <a:noFill/>
        </a:ln>
      </xdr:spPr>
    </xdr:pic>
    <xdr:clientData/>
  </xdr:twoCellAnchor>
  <xdr:twoCellAnchor editAs="oneCell">
    <xdr:from>
      <xdr:col>2</xdr:col>
      <xdr:colOff>228600</xdr:colOff>
      <xdr:row>4</xdr:row>
      <xdr:rowOff>85680</xdr:rowOff>
    </xdr:from>
    <xdr:to>
      <xdr:col>8</xdr:col>
      <xdr:colOff>18000</xdr:colOff>
      <xdr:row>4</xdr:row>
      <xdr:rowOff>2323080</xdr:rowOff>
    </xdr:to>
    <xdr:pic>
      <xdr:nvPicPr>
        <xdr:cNvPr id="1" name="Image 172" descr="2020 09 29 (261).JPG"/>
        <xdr:cNvPicPr/>
      </xdr:nvPicPr>
      <xdr:blipFill>
        <a:blip r:embed="rId2"/>
        <a:srcRect l="0" t="391" r="0" b="7456"/>
        <a:stretch/>
      </xdr:blipFill>
      <xdr:spPr>
        <a:xfrm>
          <a:off x="3459960" y="3124080"/>
          <a:ext cx="3433680" cy="2237400"/>
        </a:xfrm>
        <a:prstGeom prst="rect">
          <a:avLst/>
        </a:prstGeom>
        <a:ln w="0">
          <a:noFill/>
        </a:ln>
      </xdr:spPr>
    </xdr:pic>
    <xdr:clientData/>
  </xdr:twoCellAnchor>
  <xdr:twoCellAnchor editAs="oneCell">
    <xdr:from>
      <xdr:col>1</xdr:col>
      <xdr:colOff>1238400</xdr:colOff>
      <xdr:row>10</xdr:row>
      <xdr:rowOff>28440</xdr:rowOff>
    </xdr:from>
    <xdr:to>
      <xdr:col>1</xdr:col>
      <xdr:colOff>2180160</xdr:colOff>
      <xdr:row>16</xdr:row>
      <xdr:rowOff>141840</xdr:rowOff>
    </xdr:to>
    <xdr:pic>
      <xdr:nvPicPr>
        <xdr:cNvPr id="2" name="Image 173" descr="RÃ©sultat de recherche d'images pour &quot;ministÃ¨re de l'intÃ©rieur&quot;"/>
        <xdr:cNvPicPr/>
      </xdr:nvPicPr>
      <xdr:blipFill>
        <a:blip r:embed="rId3"/>
        <a:stretch/>
      </xdr:blipFill>
      <xdr:spPr>
        <a:xfrm>
          <a:off x="1661400" y="7724520"/>
          <a:ext cx="941760" cy="1142280"/>
        </a:xfrm>
        <a:prstGeom prst="rect">
          <a:avLst/>
        </a:prstGeom>
        <a:ln w="0">
          <a:noFill/>
        </a:ln>
      </xdr:spPr>
    </xdr:pic>
    <xdr:clientData/>
  </xdr:twoCellAnchor>
  <xdr:twoCellAnchor editAs="oneCell">
    <xdr:from>
      <xdr:col>1</xdr:col>
      <xdr:colOff>801000</xdr:colOff>
      <xdr:row>18</xdr:row>
      <xdr:rowOff>39600</xdr:rowOff>
    </xdr:from>
    <xdr:to>
      <xdr:col>1</xdr:col>
      <xdr:colOff>2055240</xdr:colOff>
      <xdr:row>20</xdr:row>
      <xdr:rowOff>122760</xdr:rowOff>
    </xdr:to>
    <xdr:pic>
      <xdr:nvPicPr>
        <xdr:cNvPr id="3" name="Image 174" descr="LOGO BI-1.jpg"/>
        <xdr:cNvPicPr/>
      </xdr:nvPicPr>
      <xdr:blipFill>
        <a:blip r:embed="rId4"/>
        <a:stretch/>
      </xdr:blipFill>
      <xdr:spPr>
        <a:xfrm>
          <a:off x="1224000" y="9107280"/>
          <a:ext cx="1254240" cy="42624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N1048576"/>
  <sheetViews>
    <sheetView showFormulas="false" showGridLines="true" showRowColHeaders="true" showZeros="false" rightToLeft="false" tabSelected="true" showOutlineSymbols="true" defaultGridColor="true" view="normal" topLeftCell="A40" colorId="64" zoomScale="100" zoomScaleNormal="100" zoomScalePageLayoutView="100" workbookViewId="0">
      <selection pane="topLeft" activeCell="K125" activeCellId="0" sqref="K125"/>
    </sheetView>
  </sheetViews>
  <sheetFormatPr defaultColWidth="11.43359375" defaultRowHeight="12.75" zeroHeight="false" outlineLevelRow="0" outlineLevelCol="0"/>
  <cols>
    <col collapsed="false" customWidth="true" hidden="false" outlineLevel="0" max="1" min="1" style="1" width="6"/>
    <col collapsed="false" customWidth="true" hidden="false" outlineLevel="0" max="2" min="2" style="1" width="39.85"/>
    <col collapsed="false" customWidth="true" hidden="false" outlineLevel="0" max="3" min="3" style="1" width="4"/>
    <col collapsed="false" customWidth="true" hidden="false" outlineLevel="0" max="4" min="4" style="2" width="9.42"/>
    <col collapsed="false" customWidth="true" hidden="false" outlineLevel="0" max="5" min="5" style="2" width="9.14"/>
    <col collapsed="false" customWidth="true" hidden="false" outlineLevel="0" max="7" min="6" style="3" width="11.71"/>
    <col collapsed="false" customWidth="true" hidden="false" outlineLevel="0" max="8" min="8" style="4" width="5.71"/>
    <col collapsed="false" customWidth="true" hidden="false" outlineLevel="0" max="9" min="9" style="5" width="3.57"/>
    <col collapsed="false" customWidth="false" hidden="false" outlineLevel="0" max="16384" min="10"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row>
    <row r="8" s="21" customFormat="true" ht="39.75" hidden="false" customHeight="true" outlineLevel="0" collapsed="false">
      <c r="A8" s="22" t="s">
        <v>5</v>
      </c>
      <c r="B8" s="22"/>
      <c r="C8" s="22"/>
      <c r="D8" s="22"/>
      <c r="E8" s="22"/>
      <c r="F8" s="22"/>
      <c r="G8" s="22"/>
      <c r="H8" s="22"/>
      <c r="I8" s="20"/>
    </row>
    <row r="9" s="21" customFormat="true" ht="61.5" hidden="false" customHeight="true" outlineLevel="0" collapsed="false">
      <c r="A9" s="23" t="s">
        <v>6</v>
      </c>
      <c r="B9" s="23"/>
      <c r="C9" s="23"/>
      <c r="D9" s="23"/>
      <c r="E9" s="23"/>
      <c r="F9" s="23"/>
      <c r="G9" s="23"/>
      <c r="H9" s="23"/>
      <c r="I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06 – Chauffage, Ventilation, Plomberie Sanitaire</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06 – CHAUFFAGE, VENTILATION, PLOMBERIE SANITAIRES</v>
      </c>
      <c r="B26" s="42"/>
      <c r="C26" s="42"/>
      <c r="D26" s="42"/>
      <c r="E26" s="42"/>
      <c r="F26" s="42"/>
      <c r="G26" s="42"/>
      <c r="H26" s="42"/>
      <c r="I26" s="43"/>
    </row>
    <row r="27" s="24" customFormat="true" ht="12.75" hidden="false" customHeight="true" outlineLevel="0" collapsed="false">
      <c r="D27" s="45"/>
      <c r="E27" s="45"/>
      <c r="F27" s="28"/>
      <c r="G27" s="28"/>
      <c r="H27" s="29"/>
      <c r="I27" s="46"/>
    </row>
    <row r="28" s="26" customFormat="true" ht="12.75" hidden="false" customHeight="true" outlineLevel="0" collapsed="false">
      <c r="A28" s="47" t="s">
        <v>19</v>
      </c>
      <c r="B28" s="47"/>
      <c r="C28" s="47" t="s">
        <v>20</v>
      </c>
      <c r="D28" s="48" t="s">
        <v>21</v>
      </c>
      <c r="E28" s="48"/>
      <c r="F28" s="49" t="s">
        <v>22</v>
      </c>
      <c r="G28" s="49" t="s">
        <v>23</v>
      </c>
      <c r="H28" s="50" t="s">
        <v>24</v>
      </c>
      <c r="I28" s="43"/>
    </row>
    <row r="29" s="26" customFormat="true" ht="35.05" hidden="false" customHeight="false" outlineLevel="0" collapsed="false">
      <c r="A29" s="47"/>
      <c r="B29" s="47"/>
      <c r="C29" s="47"/>
      <c r="D29" s="51" t="s">
        <v>25</v>
      </c>
      <c r="E29" s="52" t="s">
        <v>26</v>
      </c>
      <c r="F29" s="49"/>
      <c r="G29" s="49"/>
      <c r="H29" s="50"/>
      <c r="I29" s="43"/>
    </row>
    <row r="30" s="26" customFormat="true" ht="15" hidden="false" customHeight="true" outlineLevel="0" collapsed="false">
      <c r="A30" s="53"/>
      <c r="B30" s="53"/>
      <c r="C30" s="53"/>
      <c r="D30" s="54"/>
      <c r="E30" s="54"/>
      <c r="F30" s="55"/>
      <c r="G30" s="55"/>
      <c r="H30" s="56"/>
      <c r="I30" s="43"/>
    </row>
    <row r="31" s="26" customFormat="true" ht="25.5" hidden="false" customHeight="true" outlineLevel="0" collapsed="false">
      <c r="A31" s="57" t="s">
        <v>27</v>
      </c>
      <c r="B31" s="57"/>
      <c r="C31" s="57"/>
      <c r="D31" s="57"/>
      <c r="E31" s="57"/>
      <c r="F31" s="57"/>
      <c r="G31" s="57"/>
      <c r="H31" s="57"/>
      <c r="I31" s="43"/>
    </row>
    <row r="32" s="26" customFormat="true" ht="15" hidden="false" customHeight="true" outlineLevel="0" collapsed="false">
      <c r="A32" s="58" t="s">
        <v>28</v>
      </c>
      <c r="B32" s="59" t="s">
        <v>29</v>
      </c>
      <c r="C32" s="60"/>
      <c r="D32" s="61"/>
      <c r="E32" s="62"/>
      <c r="F32" s="63"/>
      <c r="G32" s="64" t="n">
        <f aca="false">F32*E32</f>
        <v>0</v>
      </c>
      <c r="H32" s="65"/>
      <c r="I32" s="43"/>
    </row>
    <row r="33" s="26" customFormat="true" ht="15" hidden="false" customHeight="true" outlineLevel="0" collapsed="false">
      <c r="A33" s="66" t="s">
        <v>30</v>
      </c>
      <c r="B33" s="67" t="s">
        <v>31</v>
      </c>
      <c r="C33" s="68" t="s">
        <v>32</v>
      </c>
      <c r="D33" s="69" t="n">
        <v>4</v>
      </c>
      <c r="E33" s="70"/>
      <c r="F33" s="64"/>
      <c r="G33" s="64" t="n">
        <f aca="false">F33*E33</f>
        <v>0</v>
      </c>
      <c r="H33" s="71" t="n">
        <v>0.055</v>
      </c>
      <c r="I33" s="43"/>
    </row>
    <row r="34" s="26" customFormat="true" ht="12.75" hidden="false" customHeight="false" outlineLevel="0" collapsed="false">
      <c r="A34" s="66" t="s">
        <v>33</v>
      </c>
      <c r="B34" s="67" t="s">
        <v>34</v>
      </c>
      <c r="C34" s="68" t="s">
        <v>35</v>
      </c>
      <c r="D34" s="69" t="n">
        <v>76</v>
      </c>
      <c r="E34" s="70"/>
      <c r="F34" s="64"/>
      <c r="G34" s="64" t="n">
        <f aca="false">F34*E34</f>
        <v>0</v>
      </c>
      <c r="H34" s="71" t="n">
        <v>0.055</v>
      </c>
      <c r="I34" s="43"/>
    </row>
    <row r="35" s="26" customFormat="true" ht="15" hidden="false" customHeight="true" outlineLevel="0" collapsed="false">
      <c r="A35" s="66" t="s">
        <v>36</v>
      </c>
      <c r="B35" s="67" t="s">
        <v>37</v>
      </c>
      <c r="C35" s="72"/>
      <c r="D35" s="69"/>
      <c r="E35" s="70"/>
      <c r="F35" s="64"/>
      <c r="G35" s="64" t="n">
        <f aca="false">F35*E35</f>
        <v>0</v>
      </c>
      <c r="H35" s="71"/>
      <c r="I35" s="43"/>
    </row>
    <row r="36" s="26" customFormat="true" ht="23.85" hidden="false" customHeight="false" outlineLevel="0" collapsed="false">
      <c r="A36" s="66" t="s">
        <v>38</v>
      </c>
      <c r="B36" s="67" t="s">
        <v>39</v>
      </c>
      <c r="C36" s="72"/>
      <c r="D36" s="69"/>
      <c r="E36" s="70"/>
      <c r="F36" s="64"/>
      <c r="G36" s="64" t="n">
        <f aca="false">F36*E36</f>
        <v>0</v>
      </c>
      <c r="H36" s="71"/>
      <c r="I36" s="43"/>
    </row>
    <row r="37" s="26" customFormat="true" ht="15" hidden="false" customHeight="true" outlineLevel="0" collapsed="false">
      <c r="A37" s="66"/>
      <c r="B37" s="67" t="s">
        <v>40</v>
      </c>
      <c r="C37" s="68" t="s">
        <v>20</v>
      </c>
      <c r="D37" s="69" t="n">
        <v>1</v>
      </c>
      <c r="E37" s="70"/>
      <c r="F37" s="64"/>
      <c r="G37" s="64" t="n">
        <f aca="false">F37*E37</f>
        <v>0</v>
      </c>
      <c r="H37" s="71" t="n">
        <v>0.055</v>
      </c>
      <c r="I37" s="43"/>
    </row>
    <row r="38" s="26" customFormat="true" ht="15" hidden="false" customHeight="true" outlineLevel="0" collapsed="false">
      <c r="A38" s="66"/>
      <c r="B38" s="67" t="s">
        <v>41</v>
      </c>
      <c r="C38" s="68" t="s">
        <v>20</v>
      </c>
      <c r="D38" s="69" t="n">
        <v>3</v>
      </c>
      <c r="E38" s="70"/>
      <c r="F38" s="64"/>
      <c r="G38" s="64" t="n">
        <f aca="false">F38*E38</f>
        <v>0</v>
      </c>
      <c r="H38" s="71" t="n">
        <v>0.055</v>
      </c>
      <c r="I38" s="43"/>
    </row>
    <row r="39" s="26" customFormat="true" ht="15" hidden="false" customHeight="true" outlineLevel="0" collapsed="false">
      <c r="A39" s="66" t="s">
        <v>42</v>
      </c>
      <c r="B39" s="67" t="s">
        <v>43</v>
      </c>
      <c r="C39" s="72"/>
      <c r="D39" s="69"/>
      <c r="E39" s="70"/>
      <c r="F39" s="64"/>
      <c r="G39" s="64" t="n">
        <f aca="false">F39*E39</f>
        <v>0</v>
      </c>
      <c r="H39" s="71"/>
      <c r="I39" s="43"/>
    </row>
    <row r="40" s="26" customFormat="true" ht="15" hidden="false" customHeight="true" outlineLevel="0" collapsed="false">
      <c r="A40" s="66"/>
      <c r="B40" s="67" t="s">
        <v>44</v>
      </c>
      <c r="C40" s="68" t="s">
        <v>20</v>
      </c>
      <c r="D40" s="69" t="n">
        <v>2</v>
      </c>
      <c r="E40" s="70"/>
      <c r="F40" s="64"/>
      <c r="G40" s="64" t="n">
        <f aca="false">F40*E40</f>
        <v>0</v>
      </c>
      <c r="H40" s="71" t="n">
        <v>0.055</v>
      </c>
      <c r="I40" s="43"/>
    </row>
    <row r="41" s="26" customFormat="true" ht="15" hidden="false" customHeight="true" outlineLevel="0" collapsed="false">
      <c r="A41" s="66"/>
      <c r="B41" s="67" t="s">
        <v>45</v>
      </c>
      <c r="C41" s="68" t="s">
        <v>20</v>
      </c>
      <c r="D41" s="69" t="n">
        <v>20</v>
      </c>
      <c r="E41" s="70"/>
      <c r="F41" s="64"/>
      <c r="G41" s="64" t="n">
        <f aca="false">F41*E41</f>
        <v>0</v>
      </c>
      <c r="H41" s="71" t="n">
        <v>0.055</v>
      </c>
      <c r="I41" s="43"/>
    </row>
    <row r="42" s="26" customFormat="true" ht="15" hidden="false" customHeight="true" outlineLevel="0" collapsed="false">
      <c r="A42" s="66"/>
      <c r="B42" s="67" t="s">
        <v>46</v>
      </c>
      <c r="C42" s="68" t="s">
        <v>20</v>
      </c>
      <c r="D42" s="69" t="n">
        <v>10</v>
      </c>
      <c r="E42" s="70"/>
      <c r="F42" s="64"/>
      <c r="G42" s="64" t="n">
        <f aca="false">F42*E42</f>
        <v>0</v>
      </c>
      <c r="H42" s="71" t="n">
        <v>0.055</v>
      </c>
      <c r="I42" s="43"/>
    </row>
    <row r="43" s="26" customFormat="true" ht="15" hidden="false" customHeight="true" outlineLevel="0" collapsed="false">
      <c r="A43" s="66"/>
      <c r="B43" s="67" t="s">
        <v>47</v>
      </c>
      <c r="C43" s="68" t="s">
        <v>20</v>
      </c>
      <c r="D43" s="69" t="n">
        <v>22</v>
      </c>
      <c r="E43" s="70"/>
      <c r="F43" s="64"/>
      <c r="G43" s="64" t="n">
        <f aca="false">F43*E43</f>
        <v>0</v>
      </c>
      <c r="H43" s="71" t="n">
        <v>0.055</v>
      </c>
      <c r="I43" s="43"/>
    </row>
    <row r="44" s="26" customFormat="true" ht="15" hidden="false" customHeight="true" outlineLevel="0" collapsed="false">
      <c r="A44" s="66"/>
      <c r="B44" s="67" t="s">
        <v>48</v>
      </c>
      <c r="C44" s="68" t="s">
        <v>20</v>
      </c>
      <c r="D44" s="69" t="n">
        <v>10</v>
      </c>
      <c r="E44" s="70"/>
      <c r="F44" s="64"/>
      <c r="G44" s="64" t="n">
        <f aca="false">F44*E44</f>
        <v>0</v>
      </c>
      <c r="H44" s="71" t="n">
        <v>0.055</v>
      </c>
      <c r="I44" s="43"/>
    </row>
    <row r="45" s="26" customFormat="true" ht="15" hidden="false" customHeight="true" outlineLevel="0" collapsed="false">
      <c r="A45" s="66"/>
      <c r="B45" s="67" t="s">
        <v>49</v>
      </c>
      <c r="C45" s="68" t="s">
        <v>20</v>
      </c>
      <c r="D45" s="69" t="n">
        <v>32</v>
      </c>
      <c r="E45" s="70"/>
      <c r="F45" s="64"/>
      <c r="G45" s="64" t="n">
        <f aca="false">F45*E45</f>
        <v>0</v>
      </c>
      <c r="H45" s="71" t="n">
        <v>0.055</v>
      </c>
      <c r="I45" s="43"/>
    </row>
    <row r="46" s="26" customFormat="true" ht="15" hidden="false" customHeight="true" outlineLevel="0" collapsed="false">
      <c r="A46" s="66" t="s">
        <v>50</v>
      </c>
      <c r="B46" s="67" t="s">
        <v>51</v>
      </c>
      <c r="C46" s="72"/>
      <c r="D46" s="69"/>
      <c r="E46" s="70"/>
      <c r="F46" s="64"/>
      <c r="G46" s="64" t="n">
        <f aca="false">F46*E46</f>
        <v>0</v>
      </c>
      <c r="H46" s="71"/>
      <c r="I46" s="43"/>
    </row>
    <row r="47" s="26" customFormat="true" ht="15" hidden="false" customHeight="true" outlineLevel="0" collapsed="false">
      <c r="A47" s="66"/>
      <c r="B47" s="67" t="s">
        <v>52</v>
      </c>
      <c r="C47" s="68" t="s">
        <v>20</v>
      </c>
      <c r="D47" s="69" t="n">
        <v>136</v>
      </c>
      <c r="E47" s="70"/>
      <c r="F47" s="64"/>
      <c r="G47" s="64" t="n">
        <f aca="false">F47*E47</f>
        <v>0</v>
      </c>
      <c r="H47" s="71" t="n">
        <v>0.055</v>
      </c>
      <c r="I47" s="43"/>
    </row>
    <row r="48" s="26" customFormat="true" ht="15" hidden="false" customHeight="true" outlineLevel="0" collapsed="false">
      <c r="A48" s="66" t="s">
        <v>53</v>
      </c>
      <c r="B48" s="67" t="s">
        <v>54</v>
      </c>
      <c r="C48" s="72"/>
      <c r="D48" s="69"/>
      <c r="E48" s="70"/>
      <c r="F48" s="64"/>
      <c r="G48" s="64" t="n">
        <f aca="false">F48*E48</f>
        <v>0</v>
      </c>
      <c r="H48" s="71"/>
      <c r="I48" s="43"/>
    </row>
    <row r="49" s="26" customFormat="true" ht="15" hidden="false" customHeight="true" outlineLevel="0" collapsed="false">
      <c r="A49" s="66" t="s">
        <v>55</v>
      </c>
      <c r="B49" s="67" t="s">
        <v>56</v>
      </c>
      <c r="C49" s="68" t="s">
        <v>32</v>
      </c>
      <c r="D49" s="69" t="n">
        <v>4</v>
      </c>
      <c r="E49" s="70"/>
      <c r="F49" s="64"/>
      <c r="G49" s="64" t="n">
        <f aca="false">F49*E49</f>
        <v>0</v>
      </c>
      <c r="H49" s="71" t="n">
        <v>0.055</v>
      </c>
      <c r="I49" s="43"/>
    </row>
    <row r="50" s="26" customFormat="true" ht="15" hidden="false" customHeight="true" outlineLevel="0" collapsed="false">
      <c r="A50" s="66" t="s">
        <v>57</v>
      </c>
      <c r="B50" s="67" t="s">
        <v>58</v>
      </c>
      <c r="C50" s="68" t="s">
        <v>32</v>
      </c>
      <c r="D50" s="69" t="n">
        <v>4</v>
      </c>
      <c r="E50" s="70"/>
      <c r="F50" s="64"/>
      <c r="G50" s="64" t="n">
        <f aca="false">F50*E50</f>
        <v>0</v>
      </c>
      <c r="H50" s="71" t="n">
        <v>0.055</v>
      </c>
      <c r="I50" s="43"/>
    </row>
    <row r="51" s="26" customFormat="true" ht="15" hidden="false" customHeight="true" outlineLevel="0" collapsed="false">
      <c r="A51" s="73" t="s">
        <v>59</v>
      </c>
      <c r="B51" s="74" t="s">
        <v>60</v>
      </c>
      <c r="C51" s="68" t="s">
        <v>32</v>
      </c>
      <c r="D51" s="75" t="n">
        <v>4</v>
      </c>
      <c r="E51" s="76"/>
      <c r="F51" s="77"/>
      <c r="G51" s="64" t="n">
        <f aca="false">F51*E51</f>
        <v>0</v>
      </c>
      <c r="H51" s="78" t="n">
        <v>0.055</v>
      </c>
      <c r="I51" s="43"/>
    </row>
    <row r="52" s="26" customFormat="true" ht="15" hidden="false" customHeight="true" outlineLevel="0" collapsed="false">
      <c r="A52" s="79"/>
      <c r="B52" s="80"/>
      <c r="C52" s="60"/>
      <c r="D52" s="61"/>
      <c r="E52" s="62"/>
      <c r="F52" s="63"/>
      <c r="G52" s="63" t="n">
        <f aca="false">F52*E52</f>
        <v>0</v>
      </c>
      <c r="H52" s="65"/>
      <c r="I52" s="43"/>
    </row>
    <row r="53" s="26" customFormat="true" ht="23.85" hidden="false" customHeight="false" outlineLevel="0" collapsed="false">
      <c r="A53" s="81" t="s">
        <v>61</v>
      </c>
      <c r="B53" s="82" t="s">
        <v>62</v>
      </c>
      <c r="C53" s="83"/>
      <c r="D53" s="84"/>
      <c r="E53" s="85"/>
      <c r="F53" s="86"/>
      <c r="G53" s="86" t="n">
        <f aca="false">F53*E53</f>
        <v>0</v>
      </c>
      <c r="H53" s="87"/>
      <c r="I53" s="43"/>
    </row>
    <row r="54" s="26" customFormat="true" ht="15" hidden="false" customHeight="true" outlineLevel="0" collapsed="false">
      <c r="A54" s="66" t="s">
        <v>63</v>
      </c>
      <c r="B54" s="67" t="s">
        <v>31</v>
      </c>
      <c r="C54" s="68" t="s">
        <v>32</v>
      </c>
      <c r="D54" s="69" t="n">
        <v>1</v>
      </c>
      <c r="E54" s="70"/>
      <c r="F54" s="64"/>
      <c r="G54" s="64" t="n">
        <f aca="false">F54*E54</f>
        <v>0</v>
      </c>
      <c r="H54" s="71" t="n">
        <v>0.055</v>
      </c>
      <c r="I54" s="43"/>
    </row>
    <row r="55" s="26" customFormat="true" ht="12.75" hidden="false" customHeight="false" outlineLevel="0" collapsed="false">
      <c r="A55" s="66" t="s">
        <v>64</v>
      </c>
      <c r="B55" s="67" t="s">
        <v>65</v>
      </c>
      <c r="C55" s="68" t="s">
        <v>20</v>
      </c>
      <c r="D55" s="69" t="n">
        <v>2</v>
      </c>
      <c r="E55" s="70"/>
      <c r="F55" s="64"/>
      <c r="G55" s="64" t="n">
        <f aca="false">F55*E55</f>
        <v>0</v>
      </c>
      <c r="H55" s="71" t="n">
        <v>0.055</v>
      </c>
      <c r="I55" s="43"/>
    </row>
    <row r="56" s="26" customFormat="true" ht="23.85" hidden="false" customHeight="false" outlineLevel="0" collapsed="false">
      <c r="A56" s="66" t="s">
        <v>66</v>
      </c>
      <c r="B56" s="67" t="s">
        <v>67</v>
      </c>
      <c r="C56" s="68" t="s">
        <v>20</v>
      </c>
      <c r="D56" s="69" t="n">
        <v>1</v>
      </c>
      <c r="E56" s="70"/>
      <c r="F56" s="64"/>
      <c r="G56" s="64" t="n">
        <f aca="false">F56*E56</f>
        <v>0</v>
      </c>
      <c r="H56" s="71" t="n">
        <v>0.055</v>
      </c>
      <c r="I56" s="43"/>
    </row>
    <row r="57" s="26" customFormat="true" ht="15" hidden="false" customHeight="true" outlineLevel="0" collapsed="false">
      <c r="A57" s="66" t="s">
        <v>68</v>
      </c>
      <c r="B57" s="67" t="s">
        <v>69</v>
      </c>
      <c r="C57" s="72"/>
      <c r="D57" s="69"/>
      <c r="E57" s="70"/>
      <c r="F57" s="64"/>
      <c r="G57" s="64" t="n">
        <f aca="false">F57*E57</f>
        <v>0</v>
      </c>
      <c r="H57" s="71"/>
      <c r="I57" s="43"/>
    </row>
    <row r="58" s="26" customFormat="true" ht="15" hidden="false" customHeight="true" outlineLevel="0" collapsed="false">
      <c r="A58" s="66" t="s">
        <v>70</v>
      </c>
      <c r="B58" s="67" t="s">
        <v>71</v>
      </c>
      <c r="C58" s="68" t="s">
        <v>20</v>
      </c>
      <c r="D58" s="69" t="n">
        <v>1</v>
      </c>
      <c r="E58" s="70"/>
      <c r="F58" s="64"/>
      <c r="G58" s="64" t="n">
        <f aca="false">F58*E58</f>
        <v>0</v>
      </c>
      <c r="H58" s="71" t="n">
        <v>0.055</v>
      </c>
      <c r="I58" s="43"/>
    </row>
    <row r="59" s="26" customFormat="true" ht="15" hidden="false" customHeight="true" outlineLevel="0" collapsed="false">
      <c r="A59" s="66" t="s">
        <v>72</v>
      </c>
      <c r="B59" s="67" t="s">
        <v>73</v>
      </c>
      <c r="C59" s="68" t="s">
        <v>20</v>
      </c>
      <c r="D59" s="69" t="n">
        <v>1</v>
      </c>
      <c r="E59" s="70"/>
      <c r="F59" s="64"/>
      <c r="G59" s="64" t="n">
        <f aca="false">F59*E59</f>
        <v>0</v>
      </c>
      <c r="H59" s="71" t="n">
        <v>0.055</v>
      </c>
      <c r="I59" s="43"/>
    </row>
    <row r="60" s="26" customFormat="true" ht="15" hidden="false" customHeight="true" outlineLevel="0" collapsed="false">
      <c r="A60" s="66" t="s">
        <v>74</v>
      </c>
      <c r="B60" s="67" t="s">
        <v>75</v>
      </c>
      <c r="C60" s="72"/>
      <c r="D60" s="69"/>
      <c r="E60" s="70"/>
      <c r="F60" s="64"/>
      <c r="G60" s="64" t="n">
        <f aca="false">F60*E60</f>
        <v>0</v>
      </c>
      <c r="H60" s="71"/>
      <c r="I60" s="43"/>
    </row>
    <row r="61" s="26" customFormat="true" ht="15" hidden="false" customHeight="true" outlineLevel="0" collapsed="false">
      <c r="A61" s="66"/>
      <c r="B61" s="67" t="s">
        <v>76</v>
      </c>
      <c r="C61" s="68" t="s">
        <v>35</v>
      </c>
      <c r="D61" s="69" t="n">
        <v>20</v>
      </c>
      <c r="E61" s="70"/>
      <c r="F61" s="64"/>
      <c r="G61" s="64" t="n">
        <f aca="false">F61*E61</f>
        <v>0</v>
      </c>
      <c r="H61" s="71" t="n">
        <v>0.055</v>
      </c>
      <c r="I61" s="43"/>
    </row>
    <row r="62" s="26" customFormat="true" ht="15" hidden="false" customHeight="true" outlineLevel="0" collapsed="false">
      <c r="A62" s="66"/>
      <c r="B62" s="67" t="s">
        <v>77</v>
      </c>
      <c r="C62" s="68" t="s">
        <v>35</v>
      </c>
      <c r="D62" s="69" t="n">
        <v>20</v>
      </c>
      <c r="E62" s="70"/>
      <c r="F62" s="64"/>
      <c r="G62" s="64" t="n">
        <f aca="false">F62*E62</f>
        <v>0</v>
      </c>
      <c r="H62" s="71" t="n">
        <v>0.055</v>
      </c>
      <c r="I62" s="43"/>
    </row>
    <row r="63" s="26" customFormat="true" ht="15" hidden="false" customHeight="true" outlineLevel="0" collapsed="false">
      <c r="A63" s="66"/>
      <c r="B63" s="67" t="s">
        <v>78</v>
      </c>
      <c r="C63" s="68" t="s">
        <v>35</v>
      </c>
      <c r="D63" s="69" t="n">
        <v>20</v>
      </c>
      <c r="E63" s="70"/>
      <c r="F63" s="64"/>
      <c r="G63" s="64" t="n">
        <f aca="false">F63*E63</f>
        <v>0</v>
      </c>
      <c r="H63" s="71" t="n">
        <v>0.055</v>
      </c>
      <c r="I63" s="43"/>
    </row>
    <row r="64" s="26" customFormat="true" ht="15" hidden="false" customHeight="true" outlineLevel="0" collapsed="false">
      <c r="A64" s="66" t="s">
        <v>79</v>
      </c>
      <c r="B64" s="67" t="s">
        <v>80</v>
      </c>
      <c r="C64" s="68" t="s">
        <v>32</v>
      </c>
      <c r="D64" s="69" t="n">
        <v>1</v>
      </c>
      <c r="E64" s="70"/>
      <c r="F64" s="64"/>
      <c r="G64" s="64" t="n">
        <f aca="false">F64*E64</f>
        <v>0</v>
      </c>
      <c r="H64" s="71" t="n">
        <v>0.055</v>
      </c>
      <c r="I64" s="43"/>
    </row>
    <row r="65" s="26" customFormat="true" ht="15" hidden="false" customHeight="true" outlineLevel="0" collapsed="false">
      <c r="A65" s="66" t="s">
        <v>81</v>
      </c>
      <c r="B65" s="67" t="s">
        <v>82</v>
      </c>
      <c r="C65" s="68" t="s">
        <v>20</v>
      </c>
      <c r="D65" s="69" t="n">
        <v>1</v>
      </c>
      <c r="E65" s="70"/>
      <c r="F65" s="64"/>
      <c r="G65" s="64" t="n">
        <f aca="false">F65*E65</f>
        <v>0</v>
      </c>
      <c r="H65" s="71" t="n">
        <v>0.055</v>
      </c>
      <c r="I65" s="43"/>
    </row>
    <row r="66" s="26" customFormat="true" ht="15" hidden="false" customHeight="true" outlineLevel="0" collapsed="false">
      <c r="A66" s="66" t="s">
        <v>83</v>
      </c>
      <c r="B66" s="67" t="s">
        <v>84</v>
      </c>
      <c r="C66" s="68" t="s">
        <v>32</v>
      </c>
      <c r="D66" s="69" t="n">
        <v>1</v>
      </c>
      <c r="E66" s="70"/>
      <c r="F66" s="64"/>
      <c r="G66" s="64" t="n">
        <f aca="false">F66*E66</f>
        <v>0</v>
      </c>
      <c r="H66" s="71" t="n">
        <v>0.055</v>
      </c>
      <c r="I66" s="43"/>
    </row>
    <row r="67" s="26" customFormat="true" ht="15" hidden="false" customHeight="true" outlineLevel="0" collapsed="false">
      <c r="A67" s="88"/>
      <c r="B67" s="89"/>
      <c r="C67" s="90"/>
      <c r="D67" s="91"/>
      <c r="E67" s="52"/>
      <c r="F67" s="92"/>
      <c r="G67" s="92" t="n">
        <f aca="false">F67*E67</f>
        <v>0</v>
      </c>
      <c r="H67" s="93"/>
      <c r="I67" s="43"/>
    </row>
    <row r="68" s="26" customFormat="true" ht="23.85" hidden="false" customHeight="false" outlineLevel="0" collapsed="false">
      <c r="A68" s="81" t="s">
        <v>85</v>
      </c>
      <c r="B68" s="82" t="s">
        <v>86</v>
      </c>
      <c r="C68" s="83"/>
      <c r="D68" s="84"/>
      <c r="E68" s="85"/>
      <c r="F68" s="86"/>
      <c r="G68" s="86" t="n">
        <f aca="false">F68*E68</f>
        <v>0</v>
      </c>
      <c r="H68" s="87"/>
      <c r="I68" s="43"/>
    </row>
    <row r="69" s="26" customFormat="true" ht="15" hidden="false" customHeight="true" outlineLevel="0" collapsed="false">
      <c r="A69" s="66" t="s">
        <v>87</v>
      </c>
      <c r="B69" s="67" t="s">
        <v>31</v>
      </c>
      <c r="C69" s="68" t="s">
        <v>32</v>
      </c>
      <c r="D69" s="69" t="n">
        <v>3</v>
      </c>
      <c r="E69" s="70"/>
      <c r="F69" s="64"/>
      <c r="G69" s="64" t="n">
        <f aca="false">F69*E69</f>
        <v>0</v>
      </c>
      <c r="H69" s="71" t="n">
        <v>0.055</v>
      </c>
      <c r="I69" s="43"/>
    </row>
    <row r="70" s="26" customFormat="true" ht="15" hidden="false" customHeight="true" outlineLevel="0" collapsed="false">
      <c r="A70" s="66" t="s">
        <v>88</v>
      </c>
      <c r="B70" s="67" t="s">
        <v>89</v>
      </c>
      <c r="C70" s="68" t="s">
        <v>32</v>
      </c>
      <c r="D70" s="69" t="n">
        <v>3</v>
      </c>
      <c r="E70" s="70"/>
      <c r="F70" s="64"/>
      <c r="G70" s="64" t="n">
        <f aca="false">F70*E70</f>
        <v>0</v>
      </c>
      <c r="H70" s="71" t="n">
        <v>0.055</v>
      </c>
      <c r="I70" s="43"/>
    </row>
    <row r="71" s="26" customFormat="true" ht="15" hidden="false" customHeight="true" outlineLevel="0" collapsed="false">
      <c r="A71" s="66" t="s">
        <v>90</v>
      </c>
      <c r="B71" s="67" t="s">
        <v>69</v>
      </c>
      <c r="C71" s="72"/>
      <c r="D71" s="69"/>
      <c r="E71" s="70"/>
      <c r="F71" s="64"/>
      <c r="G71" s="64" t="n">
        <f aca="false">F71*E71</f>
        <v>0</v>
      </c>
      <c r="H71" s="71"/>
      <c r="I71" s="43"/>
    </row>
    <row r="72" s="26" customFormat="true" ht="15" hidden="false" customHeight="true" outlineLevel="0" collapsed="false">
      <c r="A72" s="66" t="s">
        <v>91</v>
      </c>
      <c r="B72" s="67" t="s">
        <v>71</v>
      </c>
      <c r="C72" s="68" t="s">
        <v>20</v>
      </c>
      <c r="D72" s="69" t="n">
        <v>3</v>
      </c>
      <c r="E72" s="70"/>
      <c r="F72" s="64"/>
      <c r="G72" s="64" t="n">
        <f aca="false">F72*E72</f>
        <v>0</v>
      </c>
      <c r="H72" s="71" t="n">
        <v>0.055</v>
      </c>
      <c r="I72" s="43"/>
    </row>
    <row r="73" s="26" customFormat="true" ht="15" hidden="false" customHeight="true" outlineLevel="0" collapsed="false">
      <c r="A73" s="66" t="s">
        <v>92</v>
      </c>
      <c r="B73" s="67" t="s">
        <v>73</v>
      </c>
      <c r="C73" s="68" t="s">
        <v>20</v>
      </c>
      <c r="D73" s="69" t="n">
        <v>3</v>
      </c>
      <c r="E73" s="70"/>
      <c r="F73" s="64"/>
      <c r="G73" s="64" t="n">
        <f aca="false">F73*E73</f>
        <v>0</v>
      </c>
      <c r="H73" s="71" t="n">
        <v>0.055</v>
      </c>
      <c r="I73" s="43"/>
    </row>
    <row r="74" s="26" customFormat="true" ht="15" hidden="false" customHeight="true" outlineLevel="0" collapsed="false">
      <c r="A74" s="66" t="s">
        <v>93</v>
      </c>
      <c r="B74" s="67" t="s">
        <v>94</v>
      </c>
      <c r="C74" s="68" t="s">
        <v>20</v>
      </c>
      <c r="D74" s="69" t="n">
        <v>3</v>
      </c>
      <c r="E74" s="70"/>
      <c r="F74" s="64"/>
      <c r="G74" s="64" t="n">
        <f aca="false">F74*E74</f>
        <v>0</v>
      </c>
      <c r="H74" s="71" t="n">
        <v>0.055</v>
      </c>
      <c r="I74" s="43"/>
    </row>
    <row r="75" s="26" customFormat="true" ht="15" hidden="false" customHeight="true" outlineLevel="0" collapsed="false">
      <c r="A75" s="66" t="s">
        <v>95</v>
      </c>
      <c r="B75" s="67" t="s">
        <v>96</v>
      </c>
      <c r="C75" s="68" t="s">
        <v>20</v>
      </c>
      <c r="D75" s="69" t="n">
        <v>3</v>
      </c>
      <c r="E75" s="70"/>
      <c r="F75" s="64"/>
      <c r="G75" s="64" t="n">
        <f aca="false">F75*E75</f>
        <v>0</v>
      </c>
      <c r="H75" s="71" t="n">
        <v>0.055</v>
      </c>
      <c r="I75" s="43"/>
    </row>
    <row r="76" s="26" customFormat="true" ht="23.85" hidden="false" customHeight="false" outlineLevel="0" collapsed="false">
      <c r="A76" s="66" t="s">
        <v>97</v>
      </c>
      <c r="B76" s="67" t="s">
        <v>98</v>
      </c>
      <c r="C76" s="72"/>
      <c r="D76" s="69"/>
      <c r="E76" s="70"/>
      <c r="F76" s="64"/>
      <c r="G76" s="64" t="n">
        <f aca="false">F76*E76</f>
        <v>0</v>
      </c>
      <c r="H76" s="71"/>
      <c r="I76" s="43"/>
    </row>
    <row r="77" s="26" customFormat="true" ht="15" hidden="false" customHeight="true" outlineLevel="0" collapsed="false">
      <c r="A77" s="66"/>
      <c r="B77" s="67" t="s">
        <v>99</v>
      </c>
      <c r="C77" s="68" t="s">
        <v>32</v>
      </c>
      <c r="D77" s="69" t="n">
        <v>3</v>
      </c>
      <c r="E77" s="70"/>
      <c r="F77" s="64"/>
      <c r="G77" s="64" t="n">
        <f aca="false">F77*E77</f>
        <v>0</v>
      </c>
      <c r="H77" s="71" t="n">
        <v>0.055</v>
      </c>
      <c r="I77" s="43"/>
    </row>
    <row r="78" s="26" customFormat="true" ht="15" hidden="false" customHeight="true" outlineLevel="0" collapsed="false">
      <c r="A78" s="66"/>
      <c r="B78" s="67" t="s">
        <v>100</v>
      </c>
      <c r="C78" s="68" t="s">
        <v>32</v>
      </c>
      <c r="D78" s="69" t="n">
        <v>3</v>
      </c>
      <c r="E78" s="70"/>
      <c r="F78" s="64"/>
      <c r="G78" s="64" t="n">
        <f aca="false">F78*E78</f>
        <v>0</v>
      </c>
      <c r="H78" s="71" t="n">
        <v>0.055</v>
      </c>
      <c r="I78" s="43"/>
    </row>
    <row r="79" s="26" customFormat="true" ht="15" hidden="false" customHeight="true" outlineLevel="0" collapsed="false">
      <c r="A79" s="66" t="s">
        <v>101</v>
      </c>
      <c r="B79" s="67" t="s">
        <v>82</v>
      </c>
      <c r="C79" s="68" t="s">
        <v>20</v>
      </c>
      <c r="D79" s="69" t="n">
        <v>3</v>
      </c>
      <c r="E79" s="70"/>
      <c r="F79" s="64"/>
      <c r="G79" s="64" t="n">
        <f aca="false">F79*E79</f>
        <v>0</v>
      </c>
      <c r="H79" s="71" t="n">
        <v>0.055</v>
      </c>
      <c r="I79" s="43"/>
    </row>
    <row r="80" s="26" customFormat="true" ht="15" hidden="false" customHeight="true" outlineLevel="0" collapsed="false">
      <c r="A80" s="66" t="s">
        <v>102</v>
      </c>
      <c r="B80" s="67" t="s">
        <v>84</v>
      </c>
      <c r="C80" s="68" t="s">
        <v>32</v>
      </c>
      <c r="D80" s="69" t="n">
        <v>3</v>
      </c>
      <c r="E80" s="70"/>
      <c r="F80" s="64"/>
      <c r="G80" s="64" t="n">
        <f aca="false">F80*E80</f>
        <v>0</v>
      </c>
      <c r="H80" s="71" t="n">
        <v>0.055</v>
      </c>
      <c r="I80" s="43"/>
    </row>
    <row r="81" s="26" customFormat="true" ht="15" hidden="false" customHeight="true" outlineLevel="0" collapsed="false">
      <c r="A81" s="79"/>
      <c r="B81" s="94"/>
      <c r="C81" s="60"/>
      <c r="D81" s="61"/>
      <c r="E81" s="62"/>
      <c r="F81" s="63"/>
      <c r="G81" s="63" t="n">
        <f aca="false">F81*E81</f>
        <v>0</v>
      </c>
      <c r="H81" s="65"/>
      <c r="I81" s="43"/>
    </row>
    <row r="82" s="26" customFormat="true" ht="35.05" hidden="false" customHeight="false" outlineLevel="0" collapsed="false">
      <c r="A82" s="81" t="s">
        <v>103</v>
      </c>
      <c r="B82" s="82" t="s">
        <v>104</v>
      </c>
      <c r="C82" s="83"/>
      <c r="D82" s="84"/>
      <c r="E82" s="85"/>
      <c r="F82" s="86"/>
      <c r="G82" s="86" t="n">
        <f aca="false">F82*E82</f>
        <v>0</v>
      </c>
      <c r="H82" s="87"/>
      <c r="I82" s="43"/>
    </row>
    <row r="83" s="26" customFormat="true" ht="23.85" hidden="false" customHeight="false" outlineLevel="0" collapsed="false">
      <c r="A83" s="66" t="s">
        <v>105</v>
      </c>
      <c r="B83" s="67" t="s">
        <v>106</v>
      </c>
      <c r="C83" s="68" t="s">
        <v>35</v>
      </c>
      <c r="D83" s="69" t="n">
        <v>20</v>
      </c>
      <c r="E83" s="70"/>
      <c r="F83" s="64"/>
      <c r="G83" s="64" t="n">
        <f aca="false">F83*E83</f>
        <v>0</v>
      </c>
      <c r="H83" s="71" t="n">
        <v>0.055</v>
      </c>
      <c r="I83" s="43"/>
    </row>
    <row r="84" s="26" customFormat="true" ht="23.85" hidden="false" customHeight="false" outlineLevel="0" collapsed="false">
      <c r="A84" s="66" t="s">
        <v>107</v>
      </c>
      <c r="B84" s="67" t="s">
        <v>108</v>
      </c>
      <c r="C84" s="68" t="s">
        <v>20</v>
      </c>
      <c r="D84" s="69" t="n">
        <v>8</v>
      </c>
      <c r="E84" s="70"/>
      <c r="F84" s="64"/>
      <c r="G84" s="64" t="n">
        <f aca="false">F84*E84</f>
        <v>0</v>
      </c>
      <c r="H84" s="71" t="n">
        <v>0.055</v>
      </c>
      <c r="I84" s="43"/>
    </row>
    <row r="85" s="26" customFormat="true" ht="15" hidden="false" customHeight="true" outlineLevel="0" collapsed="false">
      <c r="A85" s="66" t="s">
        <v>109</v>
      </c>
      <c r="B85" s="67" t="s">
        <v>84</v>
      </c>
      <c r="C85" s="68" t="s">
        <v>110</v>
      </c>
      <c r="D85" s="69" t="n">
        <v>1</v>
      </c>
      <c r="E85" s="70"/>
      <c r="F85" s="64"/>
      <c r="G85" s="64" t="n">
        <f aca="false">F85*E85</f>
        <v>0</v>
      </c>
      <c r="H85" s="71" t="n">
        <v>0.055</v>
      </c>
      <c r="I85" s="43"/>
    </row>
    <row r="86" s="26" customFormat="true" ht="15" hidden="false" customHeight="true" outlineLevel="0" collapsed="false">
      <c r="A86" s="79"/>
      <c r="B86" s="94"/>
      <c r="C86" s="60"/>
      <c r="D86" s="61"/>
      <c r="E86" s="62"/>
      <c r="F86" s="63"/>
      <c r="G86" s="63" t="n">
        <f aca="false">F86*E86</f>
        <v>0</v>
      </c>
      <c r="H86" s="65"/>
      <c r="I86" s="43"/>
    </row>
    <row r="87" s="26" customFormat="true" ht="35.05" hidden="false" customHeight="false" outlineLevel="0" collapsed="false">
      <c r="A87" s="81" t="s">
        <v>111</v>
      </c>
      <c r="B87" s="82" t="s">
        <v>112</v>
      </c>
      <c r="C87" s="83"/>
      <c r="D87" s="84"/>
      <c r="E87" s="85"/>
      <c r="F87" s="86"/>
      <c r="G87" s="86" t="n">
        <f aca="false">F87*E87</f>
        <v>0</v>
      </c>
      <c r="H87" s="87"/>
      <c r="I87" s="43"/>
    </row>
    <row r="88" s="26" customFormat="true" ht="15" hidden="false" customHeight="true" outlineLevel="0" collapsed="false">
      <c r="A88" s="66" t="s">
        <v>113</v>
      </c>
      <c r="B88" s="67" t="s">
        <v>31</v>
      </c>
      <c r="C88" s="68" t="s">
        <v>110</v>
      </c>
      <c r="D88" s="69" t="n">
        <v>1</v>
      </c>
      <c r="E88" s="70"/>
      <c r="F88" s="64"/>
      <c r="G88" s="64" t="n">
        <f aca="false">F88*E88</f>
        <v>0</v>
      </c>
      <c r="H88" s="71" t="n">
        <v>0.1</v>
      </c>
      <c r="I88" s="43"/>
    </row>
    <row r="89" s="26" customFormat="true" ht="15" hidden="false" customHeight="true" outlineLevel="0" collapsed="false">
      <c r="A89" s="66" t="s">
        <v>114</v>
      </c>
      <c r="B89" s="67" t="s">
        <v>115</v>
      </c>
      <c r="C89" s="72"/>
      <c r="D89" s="69"/>
      <c r="E89" s="70"/>
      <c r="F89" s="64"/>
      <c r="G89" s="64" t="n">
        <f aca="false">F89*E89</f>
        <v>0</v>
      </c>
      <c r="H89" s="71"/>
      <c r="I89" s="43"/>
    </row>
    <row r="90" s="26" customFormat="true" ht="15" hidden="false" customHeight="true" outlineLevel="0" collapsed="false">
      <c r="A90" s="66"/>
      <c r="B90" s="67" t="s">
        <v>116</v>
      </c>
      <c r="C90" s="68" t="s">
        <v>35</v>
      </c>
      <c r="D90" s="69" t="n">
        <v>65</v>
      </c>
      <c r="E90" s="70"/>
      <c r="F90" s="64"/>
      <c r="G90" s="64" t="n">
        <f aca="false">F90*E90</f>
        <v>0</v>
      </c>
      <c r="H90" s="71" t="n">
        <v>0.1</v>
      </c>
      <c r="I90" s="43"/>
    </row>
    <row r="91" s="26" customFormat="true" ht="15" hidden="false" customHeight="true" outlineLevel="0" collapsed="false">
      <c r="A91" s="66"/>
      <c r="B91" s="67" t="s">
        <v>117</v>
      </c>
      <c r="C91" s="68" t="s">
        <v>35</v>
      </c>
      <c r="D91" s="69" t="n">
        <v>80</v>
      </c>
      <c r="E91" s="70"/>
      <c r="F91" s="64"/>
      <c r="G91" s="64" t="n">
        <f aca="false">F91*E91</f>
        <v>0</v>
      </c>
      <c r="H91" s="71" t="n">
        <v>0.1</v>
      </c>
      <c r="I91" s="43"/>
    </row>
    <row r="92" s="26" customFormat="true" ht="15" hidden="false" customHeight="true" outlineLevel="0" collapsed="false">
      <c r="A92" s="66"/>
      <c r="B92" s="67" t="s">
        <v>118</v>
      </c>
      <c r="C92" s="68" t="s">
        <v>35</v>
      </c>
      <c r="D92" s="69" t="n">
        <v>35</v>
      </c>
      <c r="E92" s="70"/>
      <c r="F92" s="64"/>
      <c r="G92" s="64" t="n">
        <f aca="false">F92*E92</f>
        <v>0</v>
      </c>
      <c r="H92" s="71" t="n">
        <v>0.1</v>
      </c>
      <c r="I92" s="43"/>
    </row>
    <row r="93" s="26" customFormat="true" ht="15" hidden="false" customHeight="true" outlineLevel="0" collapsed="false">
      <c r="A93" s="66"/>
      <c r="B93" s="67" t="s">
        <v>119</v>
      </c>
      <c r="C93" s="68" t="s">
        <v>35</v>
      </c>
      <c r="D93" s="69" t="n">
        <f aca="false">SUM(D90:D92)</f>
        <v>180</v>
      </c>
      <c r="E93" s="70"/>
      <c r="F93" s="64"/>
      <c r="G93" s="64" t="n">
        <f aca="false">F93*E93</f>
        <v>0</v>
      </c>
      <c r="H93" s="71" t="n">
        <v>0.055</v>
      </c>
      <c r="I93" s="43"/>
    </row>
    <row r="94" s="26" customFormat="true" ht="15" hidden="false" customHeight="true" outlineLevel="0" collapsed="false">
      <c r="A94" s="66"/>
      <c r="B94" s="67" t="s">
        <v>120</v>
      </c>
      <c r="C94" s="68" t="s">
        <v>20</v>
      </c>
      <c r="D94" s="69" t="n">
        <v>32</v>
      </c>
      <c r="E94" s="70"/>
      <c r="F94" s="64"/>
      <c r="G94" s="64" t="n">
        <f aca="false">F94*E94</f>
        <v>0</v>
      </c>
      <c r="H94" s="71" t="n">
        <v>0.1</v>
      </c>
      <c r="I94" s="43"/>
    </row>
    <row r="95" s="26" customFormat="true" ht="15" hidden="false" customHeight="true" outlineLevel="0" collapsed="false">
      <c r="A95" s="66"/>
      <c r="B95" s="67" t="s">
        <v>121</v>
      </c>
      <c r="C95" s="68" t="s">
        <v>20</v>
      </c>
      <c r="D95" s="69" t="n">
        <v>32</v>
      </c>
      <c r="E95" s="70"/>
      <c r="F95" s="64"/>
      <c r="G95" s="64" t="n">
        <f aca="false">F95*E95</f>
        <v>0</v>
      </c>
      <c r="H95" s="71" t="n">
        <v>0.1</v>
      </c>
      <c r="I95" s="43"/>
    </row>
    <row r="96" s="26" customFormat="true" ht="15" hidden="false" customHeight="true" outlineLevel="0" collapsed="false">
      <c r="A96" s="66"/>
      <c r="B96" s="67" t="s">
        <v>122</v>
      </c>
      <c r="C96" s="68" t="s">
        <v>20</v>
      </c>
      <c r="D96" s="69" t="n">
        <v>64</v>
      </c>
      <c r="E96" s="70"/>
      <c r="F96" s="64"/>
      <c r="G96" s="64" t="n">
        <f aca="false">F96*E96</f>
        <v>0</v>
      </c>
      <c r="H96" s="71" t="n">
        <v>0.1</v>
      </c>
      <c r="I96" s="43"/>
    </row>
    <row r="97" s="26" customFormat="true" ht="15" hidden="false" customHeight="true" outlineLevel="0" collapsed="false">
      <c r="A97" s="66"/>
      <c r="B97" s="67" t="s">
        <v>123</v>
      </c>
      <c r="C97" s="68" t="s">
        <v>20</v>
      </c>
      <c r="D97" s="69" t="n">
        <v>32</v>
      </c>
      <c r="E97" s="70"/>
      <c r="F97" s="64"/>
      <c r="G97" s="64" t="n">
        <f aca="false">F97*E97</f>
        <v>0</v>
      </c>
      <c r="H97" s="71" t="n">
        <v>0.1</v>
      </c>
      <c r="I97" s="43"/>
    </row>
    <row r="98" s="26" customFormat="true" ht="15" hidden="false" customHeight="true" outlineLevel="0" collapsed="false">
      <c r="A98" s="66"/>
      <c r="B98" s="67" t="s">
        <v>124</v>
      </c>
      <c r="C98" s="68" t="s">
        <v>20</v>
      </c>
      <c r="D98" s="69" t="n">
        <v>32</v>
      </c>
      <c r="E98" s="70"/>
      <c r="F98" s="64"/>
      <c r="G98" s="64" t="n">
        <f aca="false">F98*E98</f>
        <v>0</v>
      </c>
      <c r="H98" s="71" t="n">
        <v>0.1</v>
      </c>
      <c r="I98" s="43"/>
    </row>
    <row r="99" s="26" customFormat="true" ht="15" hidden="false" customHeight="true" outlineLevel="0" collapsed="false">
      <c r="A99" s="66" t="s">
        <v>125</v>
      </c>
      <c r="B99" s="67" t="s">
        <v>126</v>
      </c>
      <c r="C99" s="72"/>
      <c r="D99" s="69"/>
      <c r="E99" s="70"/>
      <c r="F99" s="64"/>
      <c r="G99" s="64" t="n">
        <f aca="false">F99*E99</f>
        <v>0</v>
      </c>
      <c r="H99" s="71"/>
      <c r="I99" s="43"/>
    </row>
    <row r="100" s="26" customFormat="true" ht="15" hidden="false" customHeight="true" outlineLevel="0" collapsed="false">
      <c r="A100" s="66"/>
      <c r="B100" s="67" t="s">
        <v>116</v>
      </c>
      <c r="C100" s="68" t="s">
        <v>35</v>
      </c>
      <c r="D100" s="69" t="n">
        <v>65</v>
      </c>
      <c r="E100" s="70"/>
      <c r="F100" s="64"/>
      <c r="G100" s="64" t="n">
        <f aca="false">F100*E100</f>
        <v>0</v>
      </c>
      <c r="H100" s="71" t="n">
        <v>0.1</v>
      </c>
      <c r="I100" s="43"/>
    </row>
    <row r="101" s="26" customFormat="true" ht="15" hidden="false" customHeight="true" outlineLevel="0" collapsed="false">
      <c r="A101" s="66"/>
      <c r="B101" s="67" t="s">
        <v>117</v>
      </c>
      <c r="C101" s="68" t="s">
        <v>35</v>
      </c>
      <c r="D101" s="69" t="n">
        <v>95</v>
      </c>
      <c r="E101" s="70"/>
      <c r="F101" s="64"/>
      <c r="G101" s="64" t="n">
        <f aca="false">F101*E101</f>
        <v>0</v>
      </c>
      <c r="H101" s="71" t="n">
        <v>0.1</v>
      </c>
      <c r="I101" s="43"/>
    </row>
    <row r="102" s="26" customFormat="true" ht="15" hidden="false" customHeight="true" outlineLevel="0" collapsed="false">
      <c r="A102" s="66"/>
      <c r="B102" s="67" t="s">
        <v>118</v>
      </c>
      <c r="C102" s="68" t="s">
        <v>35</v>
      </c>
      <c r="D102" s="69" t="n">
        <v>25</v>
      </c>
      <c r="E102" s="70"/>
      <c r="F102" s="64"/>
      <c r="G102" s="64" t="n">
        <f aca="false">F102*E102</f>
        <v>0</v>
      </c>
      <c r="H102" s="71" t="n">
        <v>0.1</v>
      </c>
      <c r="I102" s="43"/>
    </row>
    <row r="103" s="26" customFormat="true" ht="15" hidden="false" customHeight="true" outlineLevel="0" collapsed="false">
      <c r="A103" s="66"/>
      <c r="B103" s="67" t="s">
        <v>127</v>
      </c>
      <c r="C103" s="68" t="s">
        <v>35</v>
      </c>
      <c r="D103" s="69" t="n">
        <v>2</v>
      </c>
      <c r="E103" s="70"/>
      <c r="F103" s="64"/>
      <c r="G103" s="64" t="n">
        <f aca="false">F103*E103</f>
        <v>0</v>
      </c>
      <c r="H103" s="71" t="n">
        <v>0.1</v>
      </c>
      <c r="I103" s="43"/>
    </row>
    <row r="104" s="26" customFormat="true" ht="15" hidden="false" customHeight="true" outlineLevel="0" collapsed="false">
      <c r="A104" s="66"/>
      <c r="B104" s="67" t="s">
        <v>128</v>
      </c>
      <c r="C104" s="68" t="s">
        <v>35</v>
      </c>
      <c r="D104" s="69" t="n">
        <f aca="false">SUM(D100:D103)</f>
        <v>187</v>
      </c>
      <c r="E104" s="70"/>
      <c r="F104" s="64"/>
      <c r="G104" s="64" t="n">
        <f aca="false">F104*E104</f>
        <v>0</v>
      </c>
      <c r="H104" s="71" t="n">
        <v>0.055</v>
      </c>
      <c r="I104" s="43"/>
    </row>
    <row r="105" s="26" customFormat="true" ht="15" hidden="false" customHeight="true" outlineLevel="0" collapsed="false">
      <c r="A105" s="66"/>
      <c r="B105" s="67" t="s">
        <v>120</v>
      </c>
      <c r="C105" s="68" t="s">
        <v>20</v>
      </c>
      <c r="D105" s="69" t="n">
        <v>32</v>
      </c>
      <c r="E105" s="70"/>
      <c r="F105" s="64"/>
      <c r="G105" s="64" t="n">
        <f aca="false">F105*E105</f>
        <v>0</v>
      </c>
      <c r="H105" s="71" t="n">
        <v>0.1</v>
      </c>
      <c r="I105" s="43"/>
    </row>
    <row r="106" s="26" customFormat="true" ht="15" hidden="false" customHeight="true" outlineLevel="0" collapsed="false">
      <c r="A106" s="66"/>
      <c r="B106" s="67" t="s">
        <v>121</v>
      </c>
      <c r="C106" s="68" t="s">
        <v>20</v>
      </c>
      <c r="D106" s="69" t="n">
        <v>32</v>
      </c>
      <c r="E106" s="70"/>
      <c r="F106" s="64"/>
      <c r="G106" s="64" t="n">
        <f aca="false">F106*E106</f>
        <v>0</v>
      </c>
      <c r="H106" s="71" t="n">
        <v>0.1</v>
      </c>
      <c r="I106" s="43"/>
    </row>
    <row r="107" s="26" customFormat="true" ht="15" hidden="false" customHeight="true" outlineLevel="0" collapsed="false">
      <c r="A107" s="66"/>
      <c r="B107" s="67" t="s">
        <v>122</v>
      </c>
      <c r="C107" s="68" t="s">
        <v>20</v>
      </c>
      <c r="D107" s="69" t="n">
        <v>64</v>
      </c>
      <c r="E107" s="70"/>
      <c r="F107" s="64"/>
      <c r="G107" s="64" t="n">
        <f aca="false">F107*E107</f>
        <v>0</v>
      </c>
      <c r="H107" s="71" t="n">
        <v>0.1</v>
      </c>
      <c r="I107" s="43"/>
    </row>
    <row r="108" s="26" customFormat="true" ht="15" hidden="false" customHeight="true" outlineLevel="0" collapsed="false">
      <c r="A108" s="66"/>
      <c r="B108" s="67" t="s">
        <v>129</v>
      </c>
      <c r="C108" s="68" t="s">
        <v>20</v>
      </c>
      <c r="D108" s="69" t="n">
        <v>8</v>
      </c>
      <c r="E108" s="70"/>
      <c r="F108" s="64"/>
      <c r="G108" s="64" t="n">
        <f aca="false">F108*E108</f>
        <v>0</v>
      </c>
      <c r="H108" s="71" t="n">
        <v>0.1</v>
      </c>
      <c r="I108" s="43"/>
    </row>
    <row r="109" s="26" customFormat="true" ht="15" hidden="false" customHeight="true" outlineLevel="0" collapsed="false">
      <c r="A109" s="66" t="s">
        <v>130</v>
      </c>
      <c r="B109" s="67" t="s">
        <v>131</v>
      </c>
      <c r="C109" s="72"/>
      <c r="D109" s="69"/>
      <c r="E109" s="70"/>
      <c r="F109" s="64"/>
      <c r="G109" s="64" t="n">
        <f aca="false">F109*E109</f>
        <v>0</v>
      </c>
      <c r="H109" s="71"/>
      <c r="I109" s="43"/>
    </row>
    <row r="110" s="26" customFormat="true" ht="15" hidden="false" customHeight="true" outlineLevel="0" collapsed="false">
      <c r="A110" s="66"/>
      <c r="B110" s="67" t="s">
        <v>117</v>
      </c>
      <c r="C110" s="68" t="s">
        <v>35</v>
      </c>
      <c r="D110" s="69" t="n">
        <v>115</v>
      </c>
      <c r="E110" s="70"/>
      <c r="F110" s="64"/>
      <c r="G110" s="64" t="n">
        <f aca="false">F110*E110</f>
        <v>0</v>
      </c>
      <c r="H110" s="71" t="n">
        <v>0.1</v>
      </c>
      <c r="I110" s="43"/>
    </row>
    <row r="111" s="26" customFormat="true" ht="15" hidden="false" customHeight="true" outlineLevel="0" collapsed="false">
      <c r="A111" s="66"/>
      <c r="B111" s="67" t="s">
        <v>118</v>
      </c>
      <c r="C111" s="68" t="s">
        <v>35</v>
      </c>
      <c r="D111" s="69" t="n">
        <v>50</v>
      </c>
      <c r="E111" s="70"/>
      <c r="F111" s="64"/>
      <c r="G111" s="64" t="n">
        <f aca="false">F111*E111</f>
        <v>0</v>
      </c>
      <c r="H111" s="71" t="n">
        <v>0.1</v>
      </c>
      <c r="I111" s="43"/>
    </row>
    <row r="112" s="26" customFormat="true" ht="15" hidden="false" customHeight="true" outlineLevel="0" collapsed="false">
      <c r="A112" s="66"/>
      <c r="B112" s="67" t="s">
        <v>132</v>
      </c>
      <c r="C112" s="68" t="s">
        <v>35</v>
      </c>
      <c r="D112" s="69" t="n">
        <v>10</v>
      </c>
      <c r="E112" s="70"/>
      <c r="F112" s="64"/>
      <c r="G112" s="64" t="n">
        <f aca="false">F112*E112</f>
        <v>0</v>
      </c>
      <c r="H112" s="71" t="n">
        <v>0.1</v>
      </c>
      <c r="I112" s="43"/>
    </row>
    <row r="113" s="26" customFormat="true" ht="15" hidden="false" customHeight="true" outlineLevel="0" collapsed="false">
      <c r="A113" s="66"/>
      <c r="B113" s="67" t="s">
        <v>133</v>
      </c>
      <c r="C113" s="68" t="s">
        <v>35</v>
      </c>
      <c r="D113" s="69" t="n">
        <v>2</v>
      </c>
      <c r="E113" s="70"/>
      <c r="F113" s="64"/>
      <c r="G113" s="64" t="n">
        <f aca="false">F113*E113</f>
        <v>0</v>
      </c>
      <c r="H113" s="71" t="n">
        <v>0.1</v>
      </c>
      <c r="I113" s="43"/>
    </row>
    <row r="114" s="26" customFormat="true" ht="15" hidden="false" customHeight="true" outlineLevel="0" collapsed="false">
      <c r="A114" s="66"/>
      <c r="B114" s="67" t="s">
        <v>128</v>
      </c>
      <c r="C114" s="68" t="s">
        <v>35</v>
      </c>
      <c r="D114" s="69" t="n">
        <f aca="false">SUM(D110:D113)</f>
        <v>177</v>
      </c>
      <c r="E114" s="70"/>
      <c r="F114" s="64"/>
      <c r="G114" s="64" t="n">
        <f aca="false">F114*E114</f>
        <v>0</v>
      </c>
      <c r="H114" s="71" t="n">
        <v>0.055</v>
      </c>
      <c r="I114" s="43"/>
    </row>
    <row r="115" s="26" customFormat="true" ht="15" hidden="false" customHeight="true" outlineLevel="0" collapsed="false">
      <c r="A115" s="66"/>
      <c r="B115" s="67" t="s">
        <v>134</v>
      </c>
      <c r="C115" s="68" t="s">
        <v>20</v>
      </c>
      <c r="D115" s="69" t="n">
        <v>8</v>
      </c>
      <c r="E115" s="70"/>
      <c r="F115" s="64"/>
      <c r="G115" s="64" t="n">
        <f aca="false">F115*E115</f>
        <v>0</v>
      </c>
      <c r="H115" s="71" t="n">
        <v>0.1</v>
      </c>
      <c r="I115" s="43"/>
    </row>
    <row r="116" s="26" customFormat="true" ht="15" hidden="false" customHeight="true" outlineLevel="0" collapsed="false">
      <c r="A116" s="66" t="s">
        <v>135</v>
      </c>
      <c r="B116" s="67" t="s">
        <v>84</v>
      </c>
      <c r="C116" s="68" t="s">
        <v>110</v>
      </c>
      <c r="D116" s="69" t="n">
        <v>1</v>
      </c>
      <c r="E116" s="70"/>
      <c r="F116" s="64"/>
      <c r="G116" s="64" t="n">
        <f aca="false">F116*E116</f>
        <v>0</v>
      </c>
      <c r="H116" s="71" t="n">
        <v>0.1</v>
      </c>
      <c r="I116" s="43"/>
    </row>
    <row r="117" s="26" customFormat="true" ht="15" hidden="false" customHeight="true" outlineLevel="0" collapsed="false">
      <c r="A117" s="95"/>
      <c r="B117" s="96"/>
      <c r="C117" s="97"/>
      <c r="D117" s="98"/>
      <c r="E117" s="99"/>
      <c r="F117" s="100"/>
      <c r="G117" s="64" t="n">
        <f aca="false">F117*E117</f>
        <v>0</v>
      </c>
      <c r="H117" s="101"/>
      <c r="I117" s="43"/>
    </row>
    <row r="118" s="26" customFormat="true" ht="15" hidden="false" customHeight="true" outlineLevel="0" collapsed="false">
      <c r="A118" s="102"/>
      <c r="B118" s="103"/>
      <c r="C118" s="104" t="s">
        <v>136</v>
      </c>
      <c r="D118" s="105"/>
      <c r="E118" s="105"/>
      <c r="F118" s="106"/>
      <c r="G118" s="107" t="n">
        <f aca="false">SUM(G32:G117)</f>
        <v>0</v>
      </c>
      <c r="H118" s="108"/>
      <c r="I118" s="43"/>
    </row>
    <row r="119" s="26" customFormat="true" ht="15" hidden="false" customHeight="true" outlineLevel="0" collapsed="false">
      <c r="A119" s="44"/>
      <c r="B119" s="109"/>
      <c r="C119" s="110" t="s">
        <v>137</v>
      </c>
      <c r="D119" s="111"/>
      <c r="E119" s="111"/>
      <c r="F119" s="112"/>
      <c r="G119" s="113" t="n">
        <f aca="false">(SUMIF(H32:H117,"5,5%",G32:G117))*5.5%</f>
        <v>0</v>
      </c>
      <c r="H119" s="114"/>
      <c r="I119" s="43"/>
    </row>
    <row r="120" s="26" customFormat="true" ht="15" hidden="false" customHeight="true" outlineLevel="0" collapsed="false">
      <c r="A120" s="44"/>
      <c r="B120" s="109"/>
      <c r="C120" s="115" t="s">
        <v>138</v>
      </c>
      <c r="D120" s="116"/>
      <c r="E120" s="116"/>
      <c r="F120" s="117"/>
      <c r="G120" s="118" t="n">
        <f aca="false">(SUMIF(H32:H117,"10%",G32:G117))*10%</f>
        <v>0</v>
      </c>
      <c r="H120" s="114"/>
      <c r="I120" s="43"/>
    </row>
    <row r="121" s="26" customFormat="true" ht="15" hidden="false" customHeight="true" outlineLevel="0" collapsed="false">
      <c r="A121" s="44"/>
      <c r="B121" s="109"/>
      <c r="C121" s="119" t="s">
        <v>139</v>
      </c>
      <c r="D121" s="120"/>
      <c r="E121" s="120"/>
      <c r="F121" s="121"/>
      <c r="G121" s="122" t="n">
        <f aca="false">SUM(G118:G120)</f>
        <v>0</v>
      </c>
      <c r="H121" s="114"/>
      <c r="I121" s="43"/>
    </row>
    <row r="122" s="26" customFormat="true" ht="28.5" hidden="false" customHeight="true" outlineLevel="0" collapsed="false">
      <c r="A122" s="123"/>
      <c r="B122" s="123"/>
      <c r="C122" s="53"/>
      <c r="D122" s="54"/>
      <c r="E122" s="54"/>
      <c r="F122" s="55"/>
      <c r="G122" s="55"/>
      <c r="H122" s="124"/>
      <c r="I122" s="43"/>
      <c r="J122" s="43"/>
      <c r="K122" s="43"/>
      <c r="L122" s="43"/>
      <c r="M122" s="43"/>
      <c r="N122" s="43"/>
    </row>
    <row r="123" customFormat="false" ht="24.75" hidden="false" customHeight="true" outlineLevel="0" collapsed="false">
      <c r="A123" s="26"/>
      <c r="B123" s="26"/>
      <c r="C123" s="26"/>
      <c r="D123" s="125"/>
      <c r="E123" s="125"/>
      <c r="F123" s="126"/>
      <c r="G123" s="126"/>
      <c r="H123" s="127"/>
    </row>
    <row r="124" customFormat="false" ht="25.5" hidden="false" customHeight="true" outlineLevel="0" collapsed="false">
      <c r="A124" s="128"/>
      <c r="B124" s="128"/>
      <c r="C124" s="38"/>
      <c r="D124" s="45"/>
      <c r="E124" s="45"/>
      <c r="F124" s="129" t="s">
        <v>140</v>
      </c>
      <c r="G124" s="130"/>
      <c r="H124" s="131"/>
    </row>
    <row r="125" customFormat="false" ht="85.5" hidden="false" customHeight="true" outlineLevel="0" collapsed="false">
      <c r="A125" s="132" t="s">
        <v>141</v>
      </c>
      <c r="B125" s="132"/>
      <c r="C125" s="38"/>
      <c r="D125" s="45"/>
      <c r="E125" s="45"/>
      <c r="F125" s="133" t="s">
        <v>142</v>
      </c>
      <c r="G125" s="133"/>
      <c r="H125" s="134"/>
    </row>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mergeCells count="16">
    <mergeCell ref="A3:H3"/>
    <mergeCell ref="A4:H4"/>
    <mergeCell ref="A7:H7"/>
    <mergeCell ref="A8:H8"/>
    <mergeCell ref="A9:H9"/>
    <mergeCell ref="A26:H26"/>
    <mergeCell ref="A28:B29"/>
    <mergeCell ref="C28:C29"/>
    <mergeCell ref="D28:E28"/>
    <mergeCell ref="F28:F29"/>
    <mergeCell ref="G28:G29"/>
    <mergeCell ref="H28:H29"/>
    <mergeCell ref="A31:H31"/>
    <mergeCell ref="A124:B124"/>
    <mergeCell ref="A125:B125"/>
    <mergeCell ref="F125:G125"/>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rowBreaks count="2" manualBreakCount="2">
    <brk id="23" man="true" max="16383" min="0"/>
    <brk id="122" man="true" max="16383" min="0"/>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2025-02-25T13:46:55Z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