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Y:\DAM\1. Procedures_DAM\Moy Gnx\11. Prestations de sureté, de sécurité incendie et de télésurveillance pour l'Université de Strasbourg\1. Passation\3. DCE\2-DCE initial\DPGF_Sureté Unistra\"/>
    </mc:Choice>
  </mc:AlternateContent>
  <xr:revisionPtr revIDLastSave="0" documentId="13_ncr:1_{FE826C97-F618-41DF-BD19-8581370BBA06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Total" sheetId="1" r:id="rId1"/>
    <sheet name="AN" sheetId="2" r:id="rId2"/>
    <sheet name="MA" sheetId="8" r:id="rId3"/>
    <sheet name="BA" sheetId="7" r:id="rId4"/>
    <sheet name="Calendrier" sheetId="3" r:id="rId5"/>
  </sheets>
  <definedNames>
    <definedName name="sol">#REF!</definedName>
    <definedName name="_xlnm.Print_Area" localSheetId="4">Calendrier!$A$1:$D$53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6" i="1" l="1"/>
  <c r="D26" i="1" s="1"/>
  <c r="D25" i="1"/>
  <c r="D24" i="1"/>
  <c r="D23" i="1"/>
  <c r="D22" i="1"/>
  <c r="D21" i="1"/>
  <c r="D20" i="1"/>
  <c r="D19" i="1"/>
  <c r="D18" i="1"/>
  <c r="D17" i="1"/>
  <c r="D16" i="1"/>
  <c r="D15" i="1"/>
  <c r="D14" i="1"/>
  <c r="M8" i="7"/>
  <c r="O8" i="7" s="1"/>
  <c r="M8" i="8"/>
  <c r="O8" i="8" s="1"/>
  <c r="M10" i="2"/>
  <c r="O10" i="2" s="1"/>
  <c r="O9" i="2"/>
  <c r="O8" i="2"/>
  <c r="A1" i="7" l="1"/>
  <c r="A1" i="8"/>
  <c r="A1" i="2"/>
</calcChain>
</file>

<file path=xl/sharedStrings.xml><?xml version="1.0" encoding="utf-8"?>
<sst xmlns="http://schemas.openxmlformats.org/spreadsheetml/2006/main" count="221" uniqueCount="112">
  <si>
    <t>Adresse</t>
  </si>
  <si>
    <t>Responsable 1</t>
  </si>
  <si>
    <t>Responsable 2</t>
  </si>
  <si>
    <t>Total</t>
  </si>
  <si>
    <t>Date</t>
  </si>
  <si>
    <t>Semaine</t>
  </si>
  <si>
    <t>Fréquences</t>
  </si>
  <si>
    <t>Commentaire</t>
  </si>
  <si>
    <t>Accueil</t>
  </si>
  <si>
    <t>Semestre 1 - Semaine 1</t>
  </si>
  <si>
    <t>Semestre 1 - Semaine 2</t>
  </si>
  <si>
    <t>Semestre 1 - Semaine 3</t>
  </si>
  <si>
    <t>Semestre 1 - Semaine 4</t>
  </si>
  <si>
    <t>Semestre 1 - Semaine 5</t>
  </si>
  <si>
    <t>Semestre 1 - Semaine 6</t>
  </si>
  <si>
    <t>Semestre 1 - Semaine 7</t>
  </si>
  <si>
    <t>Vacances "Toussaint"</t>
  </si>
  <si>
    <t>Semestre 1 - Semaine 8</t>
  </si>
  <si>
    <t>Semestre 1 - Semaine 9</t>
  </si>
  <si>
    <t>Semestre 1 - Semaine 10</t>
  </si>
  <si>
    <t>Semestre 1 - Semaine 11</t>
  </si>
  <si>
    <t>Semestre 1 - Semaine 12</t>
  </si>
  <si>
    <t>Semestre 1 - Semaine 13</t>
  </si>
  <si>
    <t>Semestre 1 - Semaine 14</t>
  </si>
  <si>
    <t>Vacances "Noël"</t>
  </si>
  <si>
    <t>Semaine de Révision</t>
  </si>
  <si>
    <t>Semestre 1 - Semaine 15</t>
  </si>
  <si>
    <t>Semestre 1 - Semaine 16</t>
  </si>
  <si>
    <t>Inter-semestre</t>
  </si>
  <si>
    <t>Semestre 2 - Semaine 1</t>
  </si>
  <si>
    <t>Semestre 2 - Semaine 2</t>
  </si>
  <si>
    <t>Semestre 2 - Semaine 3</t>
  </si>
  <si>
    <t>Semestre 2 - Semaine 4</t>
  </si>
  <si>
    <t>Vacances "Hiver"</t>
  </si>
  <si>
    <t>Semestre 2 - Semaine 5</t>
  </si>
  <si>
    <t>Semestre 2 - Semaine 6</t>
  </si>
  <si>
    <t>Semestre 2 - Semaine 7</t>
  </si>
  <si>
    <t>Semestre 2 - Semaine 8</t>
  </si>
  <si>
    <t>Semestre 2 - Semaine 9</t>
  </si>
  <si>
    <t>Semestre 2 - Semaine 10</t>
  </si>
  <si>
    <t>Semestre 2 - Semaine 11</t>
  </si>
  <si>
    <t>Vacances "Printemps"</t>
  </si>
  <si>
    <t>Semestre 2 - Semaine 12</t>
  </si>
  <si>
    <t>Semestre 2 - Semaine 13</t>
  </si>
  <si>
    <t>Semestre 2 - Semaine 14</t>
  </si>
  <si>
    <t>Semestre 2 - Semaine 15</t>
  </si>
  <si>
    <t>Semestre 2 - Semaine 16</t>
  </si>
  <si>
    <t>Vacances "Été"</t>
  </si>
  <si>
    <t>No DPGF</t>
  </si>
  <si>
    <t>Version</t>
  </si>
  <si>
    <t>Entrée en vigueur</t>
  </si>
  <si>
    <t>4 rue Blaise Pascal, 67000 Strasbourg, France</t>
  </si>
  <si>
    <t>Composante</t>
  </si>
  <si>
    <t>Direction des affaires logistiques intérieures (DALI)</t>
  </si>
  <si>
    <t>Nombre de semaine</t>
  </si>
  <si>
    <t>X</t>
  </si>
  <si>
    <t>Nb de pers.</t>
  </si>
  <si>
    <t>7h00</t>
  </si>
  <si>
    <t>20h30</t>
  </si>
  <si>
    <t>Prestations</t>
  </si>
  <si>
    <t>Jours fériés</t>
  </si>
  <si>
    <t>Dimanches</t>
  </si>
  <si>
    <t>Samedis</t>
  </si>
  <si>
    <t>Vendredis</t>
  </si>
  <si>
    <t>Jeudis</t>
  </si>
  <si>
    <t>Mercredis</t>
  </si>
  <si>
    <t>Mardis</t>
  </si>
  <si>
    <t>Lundis</t>
  </si>
  <si>
    <t>Période</t>
  </si>
  <si>
    <t>DPGF</t>
  </si>
  <si>
    <t>Début</t>
  </si>
  <si>
    <t>Fin</t>
  </si>
  <si>
    <t>Activité normale</t>
  </si>
  <si>
    <t>Basse activité</t>
  </si>
  <si>
    <t>Moyenne activité</t>
  </si>
  <si>
    <t>Bâtiment ou Secteur</t>
  </si>
  <si>
    <t>Poste Central de Sécurité (DALI)
intervenant sur les campus d'Esplanade et campus historique</t>
  </si>
  <si>
    <t>Lundi</t>
  </si>
  <si>
    <t>Mardi</t>
  </si>
  <si>
    <t>Mercredi</t>
  </si>
  <si>
    <t>Jeudi</t>
  </si>
  <si>
    <t>Vendredi</t>
  </si>
  <si>
    <t>Samedi</t>
  </si>
  <si>
    <t>Dimanche</t>
  </si>
  <si>
    <t>Jour férié</t>
  </si>
  <si>
    <t>ADS équipe de nuit 2</t>
  </si>
  <si>
    <t>Nombre
de
personne</t>
  </si>
  <si>
    <t>TVA
en %</t>
  </si>
  <si>
    <t>Commentaire
(facultatif)</t>
  </si>
  <si>
    <t>Prix 2024-2025
en € HT</t>
  </si>
  <si>
    <t>Prix 2024-2025
en € TTC</t>
  </si>
  <si>
    <t>février 2024</t>
  </si>
  <si>
    <t>mars 2024</t>
  </si>
  <si>
    <t>avril 2024</t>
  </si>
  <si>
    <t>mai 2024</t>
  </si>
  <si>
    <t>juin 2024</t>
  </si>
  <si>
    <t>juillet 2024</t>
  </si>
  <si>
    <t>août 2024</t>
  </si>
  <si>
    <t>septembre 2024</t>
  </si>
  <si>
    <t>octobre 2024</t>
  </si>
  <si>
    <t>novembre 2024</t>
  </si>
  <si>
    <t>décembre 2024</t>
  </si>
  <si>
    <t>janvier 2025</t>
  </si>
  <si>
    <t>Pris en € HT</t>
  </si>
  <si>
    <t>TVA en %</t>
  </si>
  <si>
    <t>Prix en € TTC</t>
  </si>
  <si>
    <t>Prix mensuels réels 2024-2025</t>
  </si>
  <si>
    <t>Mois</t>
  </si>
  <si>
    <t>Commentaire (facultatif)</t>
  </si>
  <si>
    <t>Prestation de sureté, de sécurité incendie, de sécurité mobile et de télésurveillance pour l'Université de Strasbourg</t>
  </si>
  <si>
    <t>ADS équipe 24/7</t>
  </si>
  <si>
    <t>24h/7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</si>
</sst>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dd/mm/yyyy;@"/>
    <numFmt numFmtId="165" formatCode="_-* #,##0.00\ [$€-40C]_-;\-* #,##0.00\ [$€-40C]_-;_-* &quot;-&quot;??\ [$€-40C]_-;_-@_-"/>
    <numFmt numFmtId="166" formatCode="[$-F800]dddd\,\ mmmm\ dd\,\ yyyy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Unistra A"/>
    </font>
    <font>
      <b/>
      <sz val="16"/>
      <color theme="1"/>
      <name val="Unistra A"/>
    </font>
    <font>
      <b/>
      <sz val="12"/>
      <color theme="1"/>
      <name val="Unistra A"/>
    </font>
    <font>
      <b/>
      <sz val="12"/>
      <name val="Unistra A"/>
    </font>
    <font>
      <sz val="12"/>
      <color rgb="FF000000"/>
      <name val="Unistra A"/>
    </font>
    <font>
      <sz val="12"/>
      <color theme="0"/>
      <name val="Unistra A"/>
    </font>
    <font>
      <sz val="12"/>
      <name val="Unistra A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00B05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85">
    <xf numFmtId="0" fontId="0" fillId="0" borderId="0" xfId="0"/>
    <xf numFmtId="0" fontId="2" fillId="0" borderId="0" xfId="0" applyFont="1"/>
    <xf numFmtId="0" fontId="5" fillId="2" borderId="1" xfId="0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shrinkToFit="1"/>
    </xf>
    <xf numFmtId="1" fontId="6" fillId="0" borderId="1" xfId="0" applyNumberFormat="1" applyFont="1" applyBorder="1" applyAlignment="1">
      <alignment horizontal="center" vertical="center" shrinkToFit="1"/>
    </xf>
    <xf numFmtId="0" fontId="8" fillId="0" borderId="1" xfId="0" applyFont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" fontId="7" fillId="4" borderId="1" xfId="0" applyNumberFormat="1" applyFont="1" applyFill="1" applyBorder="1" applyAlignment="1">
      <alignment horizontal="center" vertical="center" shrinkToFit="1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 wrapText="1"/>
    </xf>
    <xf numFmtId="0" fontId="2" fillId="0" borderId="0" xfId="0" applyFont="1" applyProtection="1"/>
    <xf numFmtId="0" fontId="4" fillId="0" borderId="6" xfId="0" applyFont="1" applyBorder="1" applyAlignment="1" applyProtection="1">
      <alignment horizontal="center" vertical="center"/>
    </xf>
    <xf numFmtId="0" fontId="4" fillId="0" borderId="9" xfId="0" applyFont="1" applyBorder="1" applyAlignment="1" applyProtection="1">
      <alignment horizontal="center" vertical="center"/>
    </xf>
    <xf numFmtId="165" fontId="2" fillId="0" borderId="1" xfId="0" applyNumberFormat="1" applyFont="1" applyFill="1" applyBorder="1" applyAlignment="1" applyProtection="1">
      <alignment horizontal="center" vertical="center"/>
    </xf>
    <xf numFmtId="0" fontId="4" fillId="0" borderId="11" xfId="0" applyFont="1" applyBorder="1" applyAlignment="1" applyProtection="1">
      <alignment horizontal="center" vertical="center"/>
    </xf>
    <xf numFmtId="165" fontId="4" fillId="0" borderId="12" xfId="0" applyNumberFormat="1" applyFont="1" applyFill="1" applyBorder="1" applyAlignment="1" applyProtection="1">
      <alignment horizontal="center" vertical="center"/>
    </xf>
    <xf numFmtId="0" fontId="0" fillId="0" borderId="0" xfId="0" applyProtection="1"/>
    <xf numFmtId="9" fontId="2" fillId="3" borderId="1" xfId="1" applyFont="1" applyFill="1" applyBorder="1" applyAlignment="1" applyProtection="1">
      <alignment horizontal="center" vertical="center"/>
      <protection locked="0"/>
    </xf>
    <xf numFmtId="9" fontId="4" fillId="3" borderId="12" xfId="1" applyFont="1" applyFill="1" applyBorder="1" applyAlignment="1" applyProtection="1">
      <alignment horizontal="center" vertical="center"/>
      <protection locked="0"/>
    </xf>
    <xf numFmtId="165" fontId="2" fillId="3" borderId="1" xfId="0" applyNumberFormat="1" applyFont="1" applyFill="1" applyBorder="1" applyAlignment="1" applyProtection="1">
      <alignment horizontal="center" vertical="center"/>
      <protection locked="0"/>
    </xf>
    <xf numFmtId="165" fontId="4" fillId="0" borderId="1" xfId="0" applyNumberFormat="1" applyFont="1" applyFill="1" applyBorder="1" applyAlignment="1" applyProtection="1">
      <alignment horizontal="center" vertical="center"/>
    </xf>
    <xf numFmtId="9" fontId="4" fillId="3" borderId="1" xfId="1" applyFont="1" applyFill="1" applyBorder="1" applyAlignment="1" applyProtection="1">
      <alignment horizontal="center" vertical="center"/>
      <protection locked="0"/>
    </xf>
    <xf numFmtId="0" fontId="4" fillId="0" borderId="14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65" fontId="2" fillId="3" borderId="2" xfId="0" applyNumberFormat="1" applyFont="1" applyFill="1" applyBorder="1" applyAlignment="1" applyProtection="1">
      <alignment horizontal="center" vertical="center"/>
      <protection locked="0"/>
    </xf>
    <xf numFmtId="165" fontId="2" fillId="0" borderId="2" xfId="0" applyNumberFormat="1" applyFont="1" applyFill="1" applyBorder="1" applyAlignment="1" applyProtection="1">
      <alignment horizontal="center" vertical="center"/>
    </xf>
    <xf numFmtId="9" fontId="2" fillId="3" borderId="2" xfId="1" applyFont="1" applyFill="1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</xf>
    <xf numFmtId="0" fontId="2" fillId="3" borderId="1" xfId="0" applyFont="1" applyFill="1" applyBorder="1" applyProtection="1"/>
    <xf numFmtId="0" fontId="2" fillId="0" borderId="4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/>
    </xf>
    <xf numFmtId="0" fontId="2" fillId="0" borderId="12" xfId="0" applyFont="1" applyBorder="1" applyAlignment="1" applyProtection="1">
      <alignment horizontal="center" vertical="center"/>
    </xf>
    <xf numFmtId="0" fontId="2" fillId="0" borderId="13" xfId="0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2" fillId="3" borderId="15" xfId="0" applyFont="1" applyFill="1" applyBorder="1" applyProtection="1">
      <protection locked="0"/>
    </xf>
    <xf numFmtId="0" fontId="2" fillId="3" borderId="10" xfId="0" applyFont="1" applyFill="1" applyBorder="1" applyProtection="1">
      <protection locked="0"/>
    </xf>
    <xf numFmtId="0" fontId="2" fillId="3" borderId="13" xfId="0" applyFont="1" applyFill="1" applyBorder="1" applyProtection="1">
      <protection locked="0"/>
    </xf>
    <xf numFmtId="165" fontId="2" fillId="0" borderId="1" xfId="0" applyNumberFormat="1" applyFont="1" applyBorder="1" applyAlignment="1" applyProtection="1">
      <alignment horizontal="center" vertical="center"/>
    </xf>
    <xf numFmtId="44" fontId="2" fillId="3" borderId="1" xfId="2" applyFont="1" applyFill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horizontal="center" vertical="center"/>
    </xf>
    <xf numFmtId="44" fontId="2" fillId="3" borderId="2" xfId="2" applyFont="1" applyFill="1" applyBorder="1" applyAlignment="1" applyProtection="1">
      <alignment horizontal="center" vertical="center"/>
      <protection locked="0"/>
    </xf>
    <xf numFmtId="165" fontId="2" fillId="0" borderId="2" xfId="0" applyNumberFormat="1" applyFont="1" applyBorder="1" applyAlignment="1" applyProtection="1">
      <alignment horizontal="center" vertical="center"/>
    </xf>
    <xf numFmtId="0" fontId="4" fillId="0" borderId="19" xfId="0" applyFont="1" applyBorder="1" applyAlignment="1" applyProtection="1">
      <alignment horizontal="center" vertical="center"/>
    </xf>
    <xf numFmtId="0" fontId="4" fillId="0" borderId="20" xfId="0" applyFont="1" applyBorder="1" applyAlignment="1" applyProtection="1">
      <alignment horizontal="center" vertical="center" wrapText="1"/>
    </xf>
    <xf numFmtId="49" fontId="2" fillId="0" borderId="14" xfId="0" applyNumberFormat="1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4" fontId="4" fillId="0" borderId="12" xfId="0" applyNumberFormat="1" applyFont="1" applyBorder="1" applyProtection="1"/>
    <xf numFmtId="165" fontId="2" fillId="0" borderId="12" xfId="0" applyNumberFormat="1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166" fontId="2" fillId="0" borderId="4" xfId="0" applyNumberFormat="1" applyFont="1" applyBorder="1" applyAlignment="1" applyProtection="1">
      <alignment horizontal="center" vertical="center"/>
    </xf>
    <xf numFmtId="166" fontId="2" fillId="0" borderId="5" xfId="0" applyNumberFormat="1" applyFont="1" applyBorder="1" applyAlignment="1" applyProtection="1">
      <alignment horizontal="center" vertical="center"/>
    </xf>
    <xf numFmtId="0" fontId="3" fillId="0" borderId="16" xfId="0" applyFont="1" applyBorder="1" applyAlignment="1" applyProtection="1">
      <alignment horizontal="center" vertical="center" wrapText="1"/>
    </xf>
    <xf numFmtId="0" fontId="3" fillId="0" borderId="17" xfId="0" applyFont="1" applyBorder="1" applyAlignment="1" applyProtection="1">
      <alignment horizontal="center" vertical="center" wrapText="1"/>
    </xf>
    <xf numFmtId="0" fontId="3" fillId="0" borderId="18" xfId="0" applyFont="1" applyBorder="1" applyAlignment="1" applyProtection="1">
      <alignment horizontal="center" vertical="center" wrapText="1"/>
    </xf>
    <xf numFmtId="0" fontId="4" fillId="0" borderId="20" xfId="0" applyFont="1" applyBorder="1" applyAlignment="1" applyProtection="1">
      <alignment horizontal="center" vertical="center" wrapText="1"/>
    </xf>
    <xf numFmtId="0" fontId="4" fillId="0" borderId="21" xfId="0" applyFont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/>
      <protection locked="0"/>
    </xf>
    <xf numFmtId="0" fontId="2" fillId="3" borderId="10" xfId="0" applyFont="1" applyFill="1" applyBorder="1" applyAlignment="1" applyProtection="1">
      <alignment horizontal="center" vertical="center"/>
      <protection locked="0"/>
    </xf>
    <xf numFmtId="0" fontId="4" fillId="3" borderId="12" xfId="0" applyFont="1" applyFill="1" applyBorder="1" applyAlignment="1" applyProtection="1">
      <alignment horizontal="center" vertical="center"/>
      <protection locked="0"/>
    </xf>
    <xf numFmtId="0" fontId="4" fillId="3" borderId="13" xfId="0" applyFont="1" applyFill="1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/>
      <protection locked="0"/>
    </xf>
    <xf numFmtId="0" fontId="2" fillId="3" borderId="15" xfId="0" applyFont="1" applyFill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right" vertical="center"/>
    </xf>
    <xf numFmtId="0" fontId="4" fillId="0" borderId="12" xfId="0" applyFont="1" applyBorder="1" applyAlignment="1" applyProtection="1">
      <alignment horizontal="right" vertical="center"/>
    </xf>
    <xf numFmtId="0" fontId="3" fillId="0" borderId="1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/>
    </xf>
    <xf numFmtId="0" fontId="4" fillId="0" borderId="1" xfId="0" applyFont="1" applyBorder="1" applyAlignment="1" applyProtection="1">
      <alignment horizontal="center"/>
    </xf>
    <xf numFmtId="0" fontId="4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3" xfId="0" applyFont="1" applyBorder="1" applyAlignment="1" applyProtection="1">
      <alignment horizontal="center" vertical="center"/>
    </xf>
    <xf numFmtId="16" fontId="2" fillId="0" borderId="22" xfId="0" applyNumberFormat="1" applyFont="1" applyBorder="1" applyAlignment="1" applyProtection="1">
      <alignment horizontal="center" vertical="center"/>
    </xf>
  </cellXfs>
  <cellStyles count="3">
    <cellStyle name="Monétaire" xfId="2" builtinId="4"/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FFFFCC"/>
      <color rgb="FFFF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6"/>
  <sheetViews>
    <sheetView tabSelected="1" zoomScale="85" zoomScaleNormal="85" workbookViewId="0">
      <selection activeCell="I5" sqref="I5"/>
    </sheetView>
  </sheetViews>
  <sheetFormatPr baseColWidth="10" defaultColWidth="11.453125" defaultRowHeight="16.5" x14ac:dyDescent="0.35"/>
  <cols>
    <col min="1" max="1" width="17.453125" style="10" bestFit="1" customWidth="1"/>
    <col min="2" max="2" width="27.1796875" style="10" bestFit="1" customWidth="1"/>
    <col min="3" max="3" width="13.90625" style="10" customWidth="1"/>
    <col min="4" max="4" width="20.1796875" style="10" bestFit="1" customWidth="1"/>
    <col min="5" max="5" width="15.453125" style="10" bestFit="1" customWidth="1"/>
    <col min="6" max="6" width="10.453125" style="10" bestFit="1" customWidth="1"/>
    <col min="7" max="7" width="12.453125" style="10" bestFit="1" customWidth="1"/>
    <col min="8" max="8" width="14.81640625" style="10" bestFit="1" customWidth="1"/>
    <col min="9" max="16384" width="11.453125" style="10"/>
  </cols>
  <sheetData>
    <row r="1" spans="1:8" ht="53" customHeight="1" thickBot="1" x14ac:dyDescent="0.4">
      <c r="A1" s="62" t="s">
        <v>109</v>
      </c>
      <c r="B1" s="63"/>
      <c r="C1" s="63"/>
      <c r="D1" s="63"/>
      <c r="E1" s="63"/>
      <c r="F1" s="63"/>
      <c r="G1" s="64"/>
      <c r="H1" s="9"/>
    </row>
    <row r="2" spans="1:8" ht="17" thickBot="1" x14ac:dyDescent="0.4"/>
    <row r="3" spans="1:8" ht="17" thickBot="1" x14ac:dyDescent="0.4">
      <c r="A3" s="30" t="s">
        <v>48</v>
      </c>
      <c r="B3" s="40">
        <v>1</v>
      </c>
      <c r="C3" s="41" t="s">
        <v>49</v>
      </c>
      <c r="D3" s="40">
        <v>1</v>
      </c>
      <c r="E3" s="31" t="s">
        <v>50</v>
      </c>
      <c r="F3" s="60">
        <v>45323</v>
      </c>
      <c r="G3" s="61"/>
    </row>
    <row r="4" spans="1:8" ht="17" thickBot="1" x14ac:dyDescent="0.4"/>
    <row r="5" spans="1:8" ht="27" customHeight="1" thickBot="1" x14ac:dyDescent="0.4">
      <c r="A5" s="30" t="s">
        <v>52</v>
      </c>
      <c r="B5" s="58" t="s">
        <v>53</v>
      </c>
      <c r="C5" s="58"/>
      <c r="D5" s="58"/>
      <c r="E5" s="58"/>
      <c r="F5" s="58"/>
      <c r="G5" s="59"/>
    </row>
    <row r="6" spans="1:8" ht="17" thickBot="1" x14ac:dyDescent="0.4">
      <c r="A6" s="35"/>
      <c r="B6" s="35"/>
      <c r="C6" s="35"/>
      <c r="D6" s="35"/>
      <c r="E6" s="35"/>
      <c r="F6" s="35"/>
      <c r="G6" s="35"/>
    </row>
    <row r="7" spans="1:8" ht="56" customHeight="1" thickBot="1" x14ac:dyDescent="0.4">
      <c r="A7" s="30" t="s">
        <v>75</v>
      </c>
      <c r="B7" s="34" t="s">
        <v>76</v>
      </c>
      <c r="C7" s="41" t="s">
        <v>0</v>
      </c>
      <c r="D7" s="56" t="s">
        <v>51</v>
      </c>
      <c r="E7" s="56"/>
      <c r="F7" s="56"/>
      <c r="G7" s="57"/>
    </row>
    <row r="8" spans="1:8" ht="17" thickBot="1" x14ac:dyDescent="0.4"/>
    <row r="9" spans="1:8" x14ac:dyDescent="0.45">
      <c r="A9" s="14" t="s">
        <v>1</v>
      </c>
      <c r="B9" s="36"/>
      <c r="C9" s="37"/>
      <c r="D9" s="13"/>
      <c r="E9" s="13"/>
      <c r="F9" s="13"/>
    </row>
    <row r="10" spans="1:8" ht="17" thickBot="1" x14ac:dyDescent="0.5">
      <c r="A10" s="17" t="s">
        <v>2</v>
      </c>
      <c r="B10" s="38"/>
      <c r="C10" s="39"/>
      <c r="D10" s="13"/>
      <c r="E10" s="13"/>
      <c r="F10" s="13"/>
    </row>
    <row r="11" spans="1:8" ht="17" thickBot="1" x14ac:dyDescent="0.5">
      <c r="A11" s="35"/>
      <c r="B11" s="47"/>
      <c r="C11" s="47"/>
      <c r="D11" s="13"/>
      <c r="E11" s="13"/>
      <c r="F11" s="13"/>
    </row>
    <row r="12" spans="1:8" ht="17" thickBot="1" x14ac:dyDescent="0.4">
      <c r="A12" s="71" t="s">
        <v>106</v>
      </c>
      <c r="B12" s="58"/>
      <c r="C12" s="58"/>
      <c r="D12" s="58"/>
      <c r="E12" s="58"/>
      <c r="F12" s="58"/>
      <c r="G12" s="59"/>
    </row>
    <row r="13" spans="1:8" ht="17" thickBot="1" x14ac:dyDescent="0.4">
      <c r="A13" s="50" t="s">
        <v>107</v>
      </c>
      <c r="B13" s="51" t="s">
        <v>103</v>
      </c>
      <c r="C13" s="51" t="s">
        <v>104</v>
      </c>
      <c r="D13" s="51" t="s">
        <v>105</v>
      </c>
      <c r="E13" s="65" t="s">
        <v>108</v>
      </c>
      <c r="F13" s="65"/>
      <c r="G13" s="66"/>
    </row>
    <row r="14" spans="1:8" x14ac:dyDescent="0.35">
      <c r="A14" s="52" t="s">
        <v>91</v>
      </c>
      <c r="B14" s="48"/>
      <c r="C14" s="29">
        <v>0.2</v>
      </c>
      <c r="D14" s="49">
        <f>ROUND(B14*(1+C14),2)</f>
        <v>0</v>
      </c>
      <c r="E14" s="72"/>
      <c r="F14" s="72"/>
      <c r="G14" s="73"/>
    </row>
    <row r="15" spans="1:8" x14ac:dyDescent="0.35">
      <c r="A15" s="53" t="s">
        <v>92</v>
      </c>
      <c r="B15" s="46"/>
      <c r="C15" s="20">
        <v>0.2</v>
      </c>
      <c r="D15" s="45">
        <f t="shared" ref="D15:D26" si="0">ROUND(B15*(1+C15),2)</f>
        <v>0</v>
      </c>
      <c r="E15" s="67"/>
      <c r="F15" s="67"/>
      <c r="G15" s="68"/>
    </row>
    <row r="16" spans="1:8" x14ac:dyDescent="0.35">
      <c r="A16" s="53" t="s">
        <v>93</v>
      </c>
      <c r="B16" s="46"/>
      <c r="C16" s="20">
        <v>0.2</v>
      </c>
      <c r="D16" s="45">
        <f t="shared" si="0"/>
        <v>0</v>
      </c>
      <c r="E16" s="67"/>
      <c r="F16" s="67"/>
      <c r="G16" s="68"/>
    </row>
    <row r="17" spans="1:7" x14ac:dyDescent="0.35">
      <c r="A17" s="53" t="s">
        <v>94</v>
      </c>
      <c r="B17" s="46"/>
      <c r="C17" s="20">
        <v>0.2</v>
      </c>
      <c r="D17" s="45">
        <f t="shared" si="0"/>
        <v>0</v>
      </c>
      <c r="E17" s="67"/>
      <c r="F17" s="67"/>
      <c r="G17" s="68"/>
    </row>
    <row r="18" spans="1:7" x14ac:dyDescent="0.35">
      <c r="A18" s="53" t="s">
        <v>95</v>
      </c>
      <c r="B18" s="46"/>
      <c r="C18" s="20">
        <v>0.2</v>
      </c>
      <c r="D18" s="45">
        <f t="shared" si="0"/>
        <v>0</v>
      </c>
      <c r="E18" s="67"/>
      <c r="F18" s="67"/>
      <c r="G18" s="68"/>
    </row>
    <row r="19" spans="1:7" x14ac:dyDescent="0.35">
      <c r="A19" s="53" t="s">
        <v>96</v>
      </c>
      <c r="B19" s="46"/>
      <c r="C19" s="20">
        <v>0.2</v>
      </c>
      <c r="D19" s="45">
        <f t="shared" si="0"/>
        <v>0</v>
      </c>
      <c r="E19" s="67"/>
      <c r="F19" s="67"/>
      <c r="G19" s="68"/>
    </row>
    <row r="20" spans="1:7" x14ac:dyDescent="0.35">
      <c r="A20" s="53" t="s">
        <v>97</v>
      </c>
      <c r="B20" s="46"/>
      <c r="C20" s="20">
        <v>0.2</v>
      </c>
      <c r="D20" s="45">
        <f t="shared" si="0"/>
        <v>0</v>
      </c>
      <c r="E20" s="67"/>
      <c r="F20" s="67"/>
      <c r="G20" s="68"/>
    </row>
    <row r="21" spans="1:7" x14ac:dyDescent="0.35">
      <c r="A21" s="53" t="s">
        <v>98</v>
      </c>
      <c r="B21" s="46"/>
      <c r="C21" s="20">
        <v>0.2</v>
      </c>
      <c r="D21" s="45">
        <f t="shared" si="0"/>
        <v>0</v>
      </c>
      <c r="E21" s="67"/>
      <c r="F21" s="67"/>
      <c r="G21" s="68"/>
    </row>
    <row r="22" spans="1:7" x14ac:dyDescent="0.35">
      <c r="A22" s="53" t="s">
        <v>99</v>
      </c>
      <c r="B22" s="46"/>
      <c r="C22" s="20">
        <v>0.2</v>
      </c>
      <c r="D22" s="45">
        <f t="shared" si="0"/>
        <v>0</v>
      </c>
      <c r="E22" s="67"/>
      <c r="F22" s="67"/>
      <c r="G22" s="68"/>
    </row>
    <row r="23" spans="1:7" x14ac:dyDescent="0.35">
      <c r="A23" s="53" t="s">
        <v>100</v>
      </c>
      <c r="B23" s="46"/>
      <c r="C23" s="20">
        <v>0.2</v>
      </c>
      <c r="D23" s="45">
        <f t="shared" si="0"/>
        <v>0</v>
      </c>
      <c r="E23" s="67"/>
      <c r="F23" s="67"/>
      <c r="G23" s="68"/>
    </row>
    <row r="24" spans="1:7" x14ac:dyDescent="0.35">
      <c r="A24" s="53" t="s">
        <v>101</v>
      </c>
      <c r="B24" s="46"/>
      <c r="C24" s="20">
        <v>0.2</v>
      </c>
      <c r="D24" s="45">
        <f t="shared" si="0"/>
        <v>0</v>
      </c>
      <c r="E24" s="67"/>
      <c r="F24" s="67"/>
      <c r="G24" s="68"/>
    </row>
    <row r="25" spans="1:7" x14ac:dyDescent="0.35">
      <c r="A25" s="53" t="s">
        <v>102</v>
      </c>
      <c r="B25" s="46"/>
      <c r="C25" s="20">
        <v>0.2</v>
      </c>
      <c r="D25" s="45">
        <f t="shared" si="0"/>
        <v>0</v>
      </c>
      <c r="E25" s="67"/>
      <c r="F25" s="67"/>
      <c r="G25" s="68"/>
    </row>
    <row r="26" spans="1:7" ht="17" thickBot="1" x14ac:dyDescent="0.5">
      <c r="A26" s="17" t="s">
        <v>3</v>
      </c>
      <c r="B26" s="54">
        <f>SUM(B14:B25)</f>
        <v>0</v>
      </c>
      <c r="C26" s="21">
        <v>0.2</v>
      </c>
      <c r="D26" s="55">
        <f t="shared" si="0"/>
        <v>0</v>
      </c>
      <c r="E26" s="69"/>
      <c r="F26" s="69"/>
      <c r="G26" s="70"/>
    </row>
  </sheetData>
  <sheetProtection algorithmName="SHA-512" hashValue="OvAA3zTw+hYjnDRx+O1xLhRfpq/MmCIOeH/RzdggEjYr7zwZt1/CeNnCNFcsPPtVctT5y5Jk51RFWeufEJH/Xg==" saltValue="cJtvpNKCHmvECsgCiPI7gg==" spinCount="100000" sheet="1" objects="1" scenarios="1" formatColumns="0" formatRows="0"/>
  <mergeCells count="19">
    <mergeCell ref="E24:G24"/>
    <mergeCell ref="E25:G25"/>
    <mergeCell ref="E26:G26"/>
    <mergeCell ref="A12:G12"/>
    <mergeCell ref="E19:G19"/>
    <mergeCell ref="E20:G20"/>
    <mergeCell ref="E21:G21"/>
    <mergeCell ref="E22:G22"/>
    <mergeCell ref="E23:G23"/>
    <mergeCell ref="E14:G14"/>
    <mergeCell ref="E15:G15"/>
    <mergeCell ref="E16:G16"/>
    <mergeCell ref="E17:G17"/>
    <mergeCell ref="E18:G18"/>
    <mergeCell ref="D7:G7"/>
    <mergeCell ref="B5:G5"/>
    <mergeCell ref="F3:G3"/>
    <mergeCell ref="A1:G1"/>
    <mergeCell ref="E13:G13"/>
  </mergeCells>
  <pageMargins left="0.7" right="0.7" top="0.75" bottom="0.75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13"/>
  <sheetViews>
    <sheetView zoomScale="85" zoomScaleNormal="85" workbookViewId="0">
      <selection activeCell="O8" sqref="O8"/>
    </sheetView>
  </sheetViews>
  <sheetFormatPr baseColWidth="10" defaultColWidth="11.453125" defaultRowHeight="16.5" x14ac:dyDescent="0.45"/>
  <cols>
    <col min="1" max="1" width="18.7265625" style="13" bestFit="1" customWidth="1"/>
    <col min="2" max="2" width="10.26953125" style="13" bestFit="1" customWidth="1"/>
    <col min="3" max="4" width="8.54296875" style="13" customWidth="1"/>
    <col min="5" max="12" width="11.54296875" style="13" customWidth="1"/>
    <col min="13" max="13" width="14.6328125" style="13" customWidth="1"/>
    <col min="14" max="14" width="5.1796875" style="13" bestFit="1" customWidth="1"/>
    <col min="15" max="15" width="14.90625" style="13" customWidth="1"/>
    <col min="16" max="16" width="39.90625" style="13" customWidth="1"/>
    <col min="17" max="16384" width="11.453125" style="13"/>
  </cols>
  <sheetData>
    <row r="1" spans="1:16" ht="21.5" x14ac:dyDescent="0.45">
      <c r="A1" s="76" t="str">
        <f>Total!B5</f>
        <v>Direction des affaires logistiques intérieures (DALI)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</row>
    <row r="2" spans="1:16" ht="21.5" x14ac:dyDescent="0.45">
      <c r="A2" s="76" t="s">
        <v>69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</row>
    <row r="4" spans="1:16" x14ac:dyDescent="0.45">
      <c r="A4" s="78" t="s">
        <v>68</v>
      </c>
      <c r="B4" s="78"/>
      <c r="C4" s="77" t="s">
        <v>72</v>
      </c>
      <c r="D4" s="77"/>
      <c r="E4" s="77"/>
    </row>
    <row r="5" spans="1:16" x14ac:dyDescent="0.45">
      <c r="A5" s="78" t="s">
        <v>54</v>
      </c>
      <c r="B5" s="78"/>
      <c r="C5" s="77">
        <v>52</v>
      </c>
      <c r="D5" s="77"/>
      <c r="E5" s="77"/>
    </row>
    <row r="6" spans="1:16" ht="17" thickBot="1" x14ac:dyDescent="0.5"/>
    <row r="7" spans="1:16" ht="50" thickBot="1" x14ac:dyDescent="0.5">
      <c r="A7" s="30" t="s">
        <v>59</v>
      </c>
      <c r="B7" s="31" t="s">
        <v>86</v>
      </c>
      <c r="C7" s="41" t="s">
        <v>70</v>
      </c>
      <c r="D7" s="41" t="s">
        <v>71</v>
      </c>
      <c r="E7" s="41" t="s">
        <v>77</v>
      </c>
      <c r="F7" s="41" t="s">
        <v>78</v>
      </c>
      <c r="G7" s="41" t="s">
        <v>79</v>
      </c>
      <c r="H7" s="41" t="s">
        <v>80</v>
      </c>
      <c r="I7" s="41" t="s">
        <v>81</v>
      </c>
      <c r="J7" s="41" t="s">
        <v>82</v>
      </c>
      <c r="K7" s="41" t="s">
        <v>83</v>
      </c>
      <c r="L7" s="41" t="s">
        <v>84</v>
      </c>
      <c r="M7" s="31" t="s">
        <v>89</v>
      </c>
      <c r="N7" s="31" t="s">
        <v>87</v>
      </c>
      <c r="O7" s="31" t="s">
        <v>90</v>
      </c>
      <c r="P7" s="32" t="s">
        <v>88</v>
      </c>
    </row>
    <row r="8" spans="1:16" x14ac:dyDescent="0.45">
      <c r="A8" s="25" t="s">
        <v>110</v>
      </c>
      <c r="B8" s="26">
        <v>2</v>
      </c>
      <c r="C8" s="84" t="s">
        <v>111</v>
      </c>
      <c r="D8" s="83"/>
      <c r="E8" s="26" t="s">
        <v>55</v>
      </c>
      <c r="F8" s="26" t="s">
        <v>55</v>
      </c>
      <c r="G8" s="26" t="s">
        <v>55</v>
      </c>
      <c r="H8" s="26" t="s">
        <v>55</v>
      </c>
      <c r="I8" s="26" t="s">
        <v>55</v>
      </c>
      <c r="J8" s="26" t="s">
        <v>55</v>
      </c>
      <c r="K8" s="26" t="s">
        <v>55</v>
      </c>
      <c r="L8" s="26" t="s">
        <v>55</v>
      </c>
      <c r="M8" s="27"/>
      <c r="N8" s="29">
        <v>0.2</v>
      </c>
      <c r="O8" s="28">
        <f>ROUND(M8*(1+N8),2)</f>
        <v>0</v>
      </c>
      <c r="P8" s="42"/>
    </row>
    <row r="9" spans="1:16" x14ac:dyDescent="0.45">
      <c r="A9" s="15" t="s">
        <v>85</v>
      </c>
      <c r="B9" s="11">
        <v>2</v>
      </c>
      <c r="C9" s="11" t="s">
        <v>58</v>
      </c>
      <c r="D9" s="11" t="s">
        <v>57</v>
      </c>
      <c r="E9" s="11" t="s">
        <v>55</v>
      </c>
      <c r="F9" s="11" t="s">
        <v>55</v>
      </c>
      <c r="G9" s="11" t="s">
        <v>55</v>
      </c>
      <c r="H9" s="11" t="s">
        <v>55</v>
      </c>
      <c r="I9" s="11" t="s">
        <v>55</v>
      </c>
      <c r="J9" s="11" t="s">
        <v>55</v>
      </c>
      <c r="K9" s="11"/>
      <c r="L9" s="11"/>
      <c r="M9" s="22"/>
      <c r="N9" s="20">
        <v>0.2</v>
      </c>
      <c r="O9" s="16">
        <f>ROUND(M9*(1+N9),2)</f>
        <v>0</v>
      </c>
      <c r="P9" s="43"/>
    </row>
    <row r="10" spans="1:16" ht="17" thickBot="1" x14ac:dyDescent="0.5">
      <c r="A10" s="74" t="s">
        <v>3</v>
      </c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18">
        <f>SUM(M8:M9)</f>
        <v>0</v>
      </c>
      <c r="N10" s="21">
        <v>0.2</v>
      </c>
      <c r="O10" s="18">
        <f>ROUND(M10*(1+N10),2)</f>
        <v>0</v>
      </c>
      <c r="P10" s="44"/>
    </row>
    <row r="11" spans="1:16" x14ac:dyDescent="0.45">
      <c r="B11" s="19"/>
    </row>
    <row r="12" spans="1:16" x14ac:dyDescent="0.45">
      <c r="B12" s="19"/>
    </row>
    <row r="13" spans="1:16" x14ac:dyDescent="0.45">
      <c r="B13" s="19"/>
    </row>
  </sheetData>
  <sheetProtection formatColumns="0" formatRows="0"/>
  <mergeCells count="8">
    <mergeCell ref="A10:L10"/>
    <mergeCell ref="A1:O1"/>
    <mergeCell ref="A2:O2"/>
    <mergeCell ref="C4:E4"/>
    <mergeCell ref="C5:E5"/>
    <mergeCell ref="A4:B4"/>
    <mergeCell ref="A5:B5"/>
    <mergeCell ref="C8:D8"/>
  </mergeCells>
  <pageMargins left="0.7" right="0.7" top="0.75" bottom="0.75" header="0.3" footer="0.3"/>
  <pageSetup paperSize="9" scale="6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10"/>
  <sheetViews>
    <sheetView zoomScale="85" zoomScaleNormal="85" workbookViewId="0">
      <selection activeCell="O8" sqref="O8"/>
    </sheetView>
  </sheetViews>
  <sheetFormatPr baseColWidth="10" defaultColWidth="11.453125" defaultRowHeight="16.5" x14ac:dyDescent="0.45"/>
  <cols>
    <col min="1" max="1" width="16.7265625" style="1" customWidth="1"/>
    <col min="2" max="2" width="10.26953125" style="1" bestFit="1" customWidth="1"/>
    <col min="3" max="4" width="8.54296875" style="1" customWidth="1"/>
    <col min="5" max="12" width="11.54296875" style="1" customWidth="1"/>
    <col min="13" max="13" width="11.54296875" style="1" bestFit="1" customWidth="1"/>
    <col min="14" max="14" width="5.453125" style="1" customWidth="1"/>
    <col min="15" max="15" width="10.81640625" style="1" bestFit="1" customWidth="1"/>
    <col min="16" max="16" width="49.7265625" style="1" customWidth="1"/>
    <col min="17" max="16384" width="11.453125" style="1"/>
  </cols>
  <sheetData>
    <row r="1" spans="1:16" ht="21.5" x14ac:dyDescent="0.45">
      <c r="A1" s="80" t="str">
        <f>Total!B7</f>
        <v>Poste Central de Sécurité (DALI)
intervenant sur les campus d'Esplanade et campus historique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</row>
    <row r="2" spans="1:16" ht="21.5" x14ac:dyDescent="0.45">
      <c r="A2" s="80" t="s">
        <v>69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</row>
    <row r="4" spans="1:16" x14ac:dyDescent="0.45">
      <c r="A4" s="81" t="s">
        <v>68</v>
      </c>
      <c r="B4" s="81"/>
      <c r="C4" s="82" t="s">
        <v>74</v>
      </c>
      <c r="D4" s="82"/>
      <c r="E4" s="82"/>
    </row>
    <row r="5" spans="1:16" x14ac:dyDescent="0.45">
      <c r="A5" s="81" t="s">
        <v>54</v>
      </c>
      <c r="B5" s="81"/>
      <c r="C5" s="82">
        <v>0</v>
      </c>
      <c r="D5" s="82"/>
      <c r="E5" s="82"/>
    </row>
    <row r="6" spans="1:16" ht="17" thickBot="1" x14ac:dyDescent="0.5"/>
    <row r="7" spans="1:16" ht="50" thickBot="1" x14ac:dyDescent="0.5">
      <c r="A7" s="7" t="s">
        <v>59</v>
      </c>
      <c r="B7" s="7" t="s">
        <v>56</v>
      </c>
      <c r="C7" s="7" t="s">
        <v>70</v>
      </c>
      <c r="D7" s="7" t="s">
        <v>71</v>
      </c>
      <c r="E7" s="7" t="s">
        <v>67</v>
      </c>
      <c r="F7" s="7" t="s">
        <v>66</v>
      </c>
      <c r="G7" s="7" t="s">
        <v>65</v>
      </c>
      <c r="H7" s="7" t="s">
        <v>64</v>
      </c>
      <c r="I7" s="7" t="s">
        <v>63</v>
      </c>
      <c r="J7" s="7" t="s">
        <v>62</v>
      </c>
      <c r="K7" s="7" t="s">
        <v>61</v>
      </c>
      <c r="L7" s="7" t="s">
        <v>60</v>
      </c>
      <c r="M7" s="31" t="s">
        <v>89</v>
      </c>
      <c r="N7" s="31" t="s">
        <v>87</v>
      </c>
      <c r="O7" s="31" t="s">
        <v>90</v>
      </c>
      <c r="P7" s="12" t="s">
        <v>88</v>
      </c>
    </row>
    <row r="8" spans="1:16" x14ac:dyDescent="0.45">
      <c r="A8" s="79" t="s">
        <v>3</v>
      </c>
      <c r="B8" s="79"/>
      <c r="C8" s="79"/>
      <c r="D8" s="79"/>
      <c r="E8" s="79"/>
      <c r="F8" s="79"/>
      <c r="G8" s="79"/>
      <c r="H8" s="79"/>
      <c r="I8" s="79"/>
      <c r="J8" s="79"/>
      <c r="K8" s="79"/>
      <c r="L8" s="79"/>
      <c r="M8" s="23">
        <f>SUM(M5:M7)</f>
        <v>0</v>
      </c>
      <c r="N8" s="24">
        <v>0.2</v>
      </c>
      <c r="O8" s="23">
        <f>ROUND(M8*(1+N8),2)</f>
        <v>0</v>
      </c>
      <c r="P8" s="33"/>
    </row>
    <row r="9" spans="1:16" x14ac:dyDescent="0.45">
      <c r="B9"/>
    </row>
    <row r="10" spans="1:16" x14ac:dyDescent="0.45">
      <c r="B10"/>
    </row>
  </sheetData>
  <sheetProtection sheet="1" objects="1" scenarios="1"/>
  <mergeCells count="7">
    <mergeCell ref="A8:L8"/>
    <mergeCell ref="A1:O1"/>
    <mergeCell ref="A2:O2"/>
    <mergeCell ref="A4:B4"/>
    <mergeCell ref="C4:E4"/>
    <mergeCell ref="A5:B5"/>
    <mergeCell ref="C5:E5"/>
  </mergeCells>
  <pageMargins left="0.7" right="0.7" top="0.75" bottom="0.75" header="0.3" footer="0.3"/>
  <pageSetup paperSize="9" scale="63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10"/>
  <sheetViews>
    <sheetView zoomScale="85" zoomScaleNormal="85" workbookViewId="0">
      <selection activeCell="M15" sqref="M15"/>
    </sheetView>
  </sheetViews>
  <sheetFormatPr baseColWidth="10" defaultColWidth="11.453125" defaultRowHeight="16.5" x14ac:dyDescent="0.45"/>
  <cols>
    <col min="1" max="1" width="15.81640625" style="1" customWidth="1"/>
    <col min="2" max="2" width="10.26953125" style="1" bestFit="1" customWidth="1"/>
    <col min="3" max="4" width="8.54296875" style="1" customWidth="1"/>
    <col min="5" max="12" width="11.54296875" style="1" customWidth="1"/>
    <col min="13" max="13" width="11.54296875" style="1" bestFit="1" customWidth="1"/>
    <col min="14" max="14" width="5.453125" style="1" customWidth="1"/>
    <col min="15" max="15" width="11.7265625" style="1" bestFit="1" customWidth="1"/>
    <col min="16" max="16" width="22.7265625" style="1" customWidth="1"/>
    <col min="17" max="16384" width="11.453125" style="1"/>
  </cols>
  <sheetData>
    <row r="1" spans="1:16" ht="21.5" x14ac:dyDescent="0.45">
      <c r="A1" s="80" t="str">
        <f>Total!B5</f>
        <v>Direction des affaires logistiques intérieures (DALI)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</row>
    <row r="2" spans="1:16" ht="21.5" x14ac:dyDescent="0.45">
      <c r="A2" s="80" t="s">
        <v>69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</row>
    <row r="4" spans="1:16" x14ac:dyDescent="0.45">
      <c r="A4" s="81" t="s">
        <v>68</v>
      </c>
      <c r="B4" s="81"/>
      <c r="C4" s="82" t="s">
        <v>73</v>
      </c>
      <c r="D4" s="82"/>
      <c r="E4" s="82"/>
    </row>
    <row r="5" spans="1:16" x14ac:dyDescent="0.45">
      <c r="A5" s="81" t="s">
        <v>54</v>
      </c>
      <c r="B5" s="81"/>
      <c r="C5" s="82">
        <v>0</v>
      </c>
      <c r="D5" s="82"/>
      <c r="E5" s="82"/>
    </row>
    <row r="6" spans="1:16" ht="17" thickBot="1" x14ac:dyDescent="0.5"/>
    <row r="7" spans="1:16" ht="50" thickBot="1" x14ac:dyDescent="0.5">
      <c r="A7" s="7" t="s">
        <v>59</v>
      </c>
      <c r="B7" s="7" t="s">
        <v>56</v>
      </c>
      <c r="C7" s="7" t="s">
        <v>70</v>
      </c>
      <c r="D7" s="7" t="s">
        <v>71</v>
      </c>
      <c r="E7" s="7" t="s">
        <v>67</v>
      </c>
      <c r="F7" s="7" t="s">
        <v>66</v>
      </c>
      <c r="G7" s="7" t="s">
        <v>65</v>
      </c>
      <c r="H7" s="7" t="s">
        <v>64</v>
      </c>
      <c r="I7" s="7" t="s">
        <v>63</v>
      </c>
      <c r="J7" s="7" t="s">
        <v>62</v>
      </c>
      <c r="K7" s="7" t="s">
        <v>61</v>
      </c>
      <c r="L7" s="7" t="s">
        <v>60</v>
      </c>
      <c r="M7" s="31" t="s">
        <v>89</v>
      </c>
      <c r="N7" s="31" t="s">
        <v>87</v>
      </c>
      <c r="O7" s="31" t="s">
        <v>90</v>
      </c>
      <c r="P7" s="12" t="s">
        <v>88</v>
      </c>
    </row>
    <row r="8" spans="1:16" x14ac:dyDescent="0.45">
      <c r="A8" s="79" t="s">
        <v>3</v>
      </c>
      <c r="B8" s="79"/>
      <c r="C8" s="79"/>
      <c r="D8" s="79"/>
      <c r="E8" s="79"/>
      <c r="F8" s="79"/>
      <c r="G8" s="79"/>
      <c r="H8" s="79"/>
      <c r="I8" s="79"/>
      <c r="J8" s="79"/>
      <c r="K8" s="79"/>
      <c r="L8" s="79"/>
      <c r="M8" s="23">
        <f>SUM(M5:M7)</f>
        <v>0</v>
      </c>
      <c r="N8" s="24">
        <v>0.2</v>
      </c>
      <c r="O8" s="23">
        <f>ROUND(M8*(1+N8),2)</f>
        <v>0</v>
      </c>
      <c r="P8" s="33"/>
    </row>
    <row r="9" spans="1:16" x14ac:dyDescent="0.45">
      <c r="B9"/>
    </row>
    <row r="10" spans="1:16" x14ac:dyDescent="0.45">
      <c r="B10"/>
    </row>
  </sheetData>
  <sheetProtection sheet="1" objects="1" scenarios="1"/>
  <mergeCells count="7">
    <mergeCell ref="A8:L8"/>
    <mergeCell ref="A1:O1"/>
    <mergeCell ref="A2:O2"/>
    <mergeCell ref="A4:B4"/>
    <mergeCell ref="A5:B5"/>
    <mergeCell ref="C4:E4"/>
    <mergeCell ref="C5:E5"/>
  </mergeCells>
  <pageMargins left="0.7" right="0.7" top="0.75" bottom="0.75" header="0.3" footer="0.3"/>
  <pageSetup paperSize="9" scale="6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53"/>
  <sheetViews>
    <sheetView zoomScale="70" zoomScaleNormal="70" zoomScaleSheetLayoutView="100" workbookViewId="0">
      <selection activeCell="H19" sqref="H19"/>
    </sheetView>
  </sheetViews>
  <sheetFormatPr baseColWidth="10" defaultRowHeight="18" customHeight="1" x14ac:dyDescent="0.35"/>
  <cols>
    <col min="1" max="1" width="10.7265625" bestFit="1" customWidth="1"/>
    <col min="2" max="2" width="8.7265625" bestFit="1" customWidth="1"/>
    <col min="3" max="3" width="17.1796875" customWidth="1"/>
    <col min="4" max="4" width="22.1796875" bestFit="1" customWidth="1"/>
  </cols>
  <sheetData>
    <row r="1" spans="1:4" ht="18" customHeight="1" x14ac:dyDescent="0.35">
      <c r="A1" s="2" t="s">
        <v>4</v>
      </c>
      <c r="B1" s="2" t="s">
        <v>5</v>
      </c>
      <c r="C1" s="2" t="s">
        <v>6</v>
      </c>
      <c r="D1" s="2" t="s">
        <v>7</v>
      </c>
    </row>
    <row r="2" spans="1:4" ht="18" customHeight="1" x14ac:dyDescent="0.35">
      <c r="A2" s="3">
        <v>45173</v>
      </c>
      <c r="B2" s="4">
        <v>36</v>
      </c>
      <c r="C2" s="8" t="s">
        <v>72</v>
      </c>
      <c r="D2" s="5" t="s">
        <v>8</v>
      </c>
    </row>
    <row r="3" spans="1:4" ht="18" customHeight="1" x14ac:dyDescent="0.35">
      <c r="A3" s="3">
        <v>45180</v>
      </c>
      <c r="B3" s="4">
        <v>37</v>
      </c>
      <c r="C3" s="8" t="s">
        <v>72</v>
      </c>
      <c r="D3" s="5" t="s">
        <v>9</v>
      </c>
    </row>
    <row r="4" spans="1:4" ht="18" customHeight="1" x14ac:dyDescent="0.35">
      <c r="A4" s="3">
        <v>45187</v>
      </c>
      <c r="B4" s="4">
        <v>38</v>
      </c>
      <c r="C4" s="8" t="s">
        <v>72</v>
      </c>
      <c r="D4" s="5" t="s">
        <v>10</v>
      </c>
    </row>
    <row r="5" spans="1:4" ht="18" customHeight="1" x14ac:dyDescent="0.35">
      <c r="A5" s="3">
        <v>45194</v>
      </c>
      <c r="B5" s="4">
        <v>39</v>
      </c>
      <c r="C5" s="8" t="s">
        <v>72</v>
      </c>
      <c r="D5" s="5" t="s">
        <v>11</v>
      </c>
    </row>
    <row r="6" spans="1:4" ht="18" customHeight="1" x14ac:dyDescent="0.35">
      <c r="A6" s="3">
        <v>45201</v>
      </c>
      <c r="B6" s="4">
        <v>40</v>
      </c>
      <c r="C6" s="8" t="s">
        <v>72</v>
      </c>
      <c r="D6" s="5" t="s">
        <v>12</v>
      </c>
    </row>
    <row r="7" spans="1:4" ht="18" customHeight="1" x14ac:dyDescent="0.35">
      <c r="A7" s="3">
        <v>45208</v>
      </c>
      <c r="B7" s="4">
        <v>41</v>
      </c>
      <c r="C7" s="8" t="s">
        <v>72</v>
      </c>
      <c r="D7" s="5" t="s">
        <v>13</v>
      </c>
    </row>
    <row r="8" spans="1:4" ht="18" customHeight="1" x14ac:dyDescent="0.35">
      <c r="A8" s="3">
        <v>45215</v>
      </c>
      <c r="B8" s="4">
        <v>42</v>
      </c>
      <c r="C8" s="8" t="s">
        <v>72</v>
      </c>
      <c r="D8" s="5" t="s">
        <v>14</v>
      </c>
    </row>
    <row r="9" spans="1:4" ht="18" customHeight="1" x14ac:dyDescent="0.35">
      <c r="A9" s="3">
        <v>45222</v>
      </c>
      <c r="B9" s="4">
        <v>43</v>
      </c>
      <c r="C9" s="8" t="s">
        <v>72</v>
      </c>
      <c r="D9" s="5" t="s">
        <v>15</v>
      </c>
    </row>
    <row r="10" spans="1:4" ht="18" customHeight="1" x14ac:dyDescent="0.35">
      <c r="A10" s="3">
        <v>45229</v>
      </c>
      <c r="B10" s="4">
        <v>44</v>
      </c>
      <c r="C10" s="8" t="s">
        <v>72</v>
      </c>
      <c r="D10" s="5" t="s">
        <v>16</v>
      </c>
    </row>
    <row r="11" spans="1:4" ht="18" customHeight="1" x14ac:dyDescent="0.35">
      <c r="A11" s="3">
        <v>45236</v>
      </c>
      <c r="B11" s="4">
        <v>45</v>
      </c>
      <c r="C11" s="8" t="s">
        <v>72</v>
      </c>
      <c r="D11" s="5" t="s">
        <v>17</v>
      </c>
    </row>
    <row r="12" spans="1:4" ht="18" customHeight="1" x14ac:dyDescent="0.35">
      <c r="A12" s="3">
        <v>45243</v>
      </c>
      <c r="B12" s="4">
        <v>46</v>
      </c>
      <c r="C12" s="8" t="s">
        <v>72</v>
      </c>
      <c r="D12" s="5" t="s">
        <v>18</v>
      </c>
    </row>
    <row r="13" spans="1:4" ht="18" customHeight="1" x14ac:dyDescent="0.35">
      <c r="A13" s="3">
        <v>45250</v>
      </c>
      <c r="B13" s="4">
        <v>47</v>
      </c>
      <c r="C13" s="8" t="s">
        <v>72</v>
      </c>
      <c r="D13" s="5" t="s">
        <v>19</v>
      </c>
    </row>
    <row r="14" spans="1:4" ht="18" customHeight="1" x14ac:dyDescent="0.35">
      <c r="A14" s="3">
        <v>45257</v>
      </c>
      <c r="B14" s="4">
        <v>48</v>
      </c>
      <c r="C14" s="8" t="s">
        <v>72</v>
      </c>
      <c r="D14" s="5" t="s">
        <v>20</v>
      </c>
    </row>
    <row r="15" spans="1:4" ht="18" customHeight="1" x14ac:dyDescent="0.35">
      <c r="A15" s="3">
        <v>45264</v>
      </c>
      <c r="B15" s="4">
        <v>49</v>
      </c>
      <c r="C15" s="8" t="s">
        <v>72</v>
      </c>
      <c r="D15" s="5" t="s">
        <v>21</v>
      </c>
    </row>
    <row r="16" spans="1:4" ht="18" customHeight="1" x14ac:dyDescent="0.35">
      <c r="A16" s="3">
        <v>45271</v>
      </c>
      <c r="B16" s="4">
        <v>50</v>
      </c>
      <c r="C16" s="8" t="s">
        <v>72</v>
      </c>
      <c r="D16" s="5" t="s">
        <v>22</v>
      </c>
    </row>
    <row r="17" spans="1:4" ht="18" customHeight="1" x14ac:dyDescent="0.35">
      <c r="A17" s="3">
        <v>45278</v>
      </c>
      <c r="B17" s="4">
        <v>51</v>
      </c>
      <c r="C17" s="8" t="s">
        <v>72</v>
      </c>
      <c r="D17" s="5" t="s">
        <v>23</v>
      </c>
    </row>
    <row r="18" spans="1:4" ht="18" customHeight="1" x14ac:dyDescent="0.35">
      <c r="A18" s="3">
        <v>45285</v>
      </c>
      <c r="B18" s="4">
        <v>52</v>
      </c>
      <c r="C18" s="8" t="s">
        <v>72</v>
      </c>
      <c r="D18" s="5" t="s">
        <v>24</v>
      </c>
    </row>
    <row r="19" spans="1:4" ht="18" customHeight="1" x14ac:dyDescent="0.35">
      <c r="A19" s="3">
        <v>45292</v>
      </c>
      <c r="B19" s="4">
        <v>1</v>
      </c>
      <c r="C19" s="8" t="s">
        <v>72</v>
      </c>
      <c r="D19" s="5" t="s">
        <v>24</v>
      </c>
    </row>
    <row r="20" spans="1:4" ht="18" customHeight="1" x14ac:dyDescent="0.35">
      <c r="A20" s="3">
        <v>45299</v>
      </c>
      <c r="B20" s="4">
        <v>2</v>
      </c>
      <c r="C20" s="8" t="s">
        <v>72</v>
      </c>
      <c r="D20" s="5" t="s">
        <v>25</v>
      </c>
    </row>
    <row r="21" spans="1:4" ht="18" customHeight="1" x14ac:dyDescent="0.35">
      <c r="A21" s="3">
        <v>45306</v>
      </c>
      <c r="B21" s="4">
        <v>3</v>
      </c>
      <c r="C21" s="8" t="s">
        <v>72</v>
      </c>
      <c r="D21" s="5" t="s">
        <v>26</v>
      </c>
    </row>
    <row r="22" spans="1:4" ht="18" customHeight="1" x14ac:dyDescent="0.35">
      <c r="A22" s="3">
        <v>45313</v>
      </c>
      <c r="B22" s="4">
        <v>4</v>
      </c>
      <c r="C22" s="8" t="s">
        <v>72</v>
      </c>
      <c r="D22" s="5" t="s">
        <v>27</v>
      </c>
    </row>
    <row r="23" spans="1:4" ht="18" customHeight="1" x14ac:dyDescent="0.35">
      <c r="A23" s="3">
        <v>45320</v>
      </c>
      <c r="B23" s="4">
        <v>5</v>
      </c>
      <c r="C23" s="8" t="s">
        <v>72</v>
      </c>
      <c r="D23" s="5" t="s">
        <v>28</v>
      </c>
    </row>
    <row r="24" spans="1:4" ht="18" customHeight="1" x14ac:dyDescent="0.35">
      <c r="A24" s="3">
        <v>45327</v>
      </c>
      <c r="B24" s="4">
        <v>6</v>
      </c>
      <c r="C24" s="8" t="s">
        <v>72</v>
      </c>
      <c r="D24" s="5" t="s">
        <v>29</v>
      </c>
    </row>
    <row r="25" spans="1:4" ht="18" customHeight="1" x14ac:dyDescent="0.35">
      <c r="A25" s="3">
        <v>45334</v>
      </c>
      <c r="B25" s="4">
        <v>7</v>
      </c>
      <c r="C25" s="8" t="s">
        <v>72</v>
      </c>
      <c r="D25" s="5" t="s">
        <v>30</v>
      </c>
    </row>
    <row r="26" spans="1:4" ht="18" customHeight="1" x14ac:dyDescent="0.35">
      <c r="A26" s="3">
        <v>45341</v>
      </c>
      <c r="B26" s="4">
        <v>8</v>
      </c>
      <c r="C26" s="8" t="s">
        <v>72</v>
      </c>
      <c r="D26" s="5" t="s">
        <v>31</v>
      </c>
    </row>
    <row r="27" spans="1:4" ht="18" customHeight="1" x14ac:dyDescent="0.35">
      <c r="A27" s="3">
        <v>45348</v>
      </c>
      <c r="B27" s="4">
        <v>9</v>
      </c>
      <c r="C27" s="8" t="s">
        <v>72</v>
      </c>
      <c r="D27" s="5" t="s">
        <v>32</v>
      </c>
    </row>
    <row r="28" spans="1:4" ht="18" customHeight="1" x14ac:dyDescent="0.35">
      <c r="A28" s="3">
        <v>45355</v>
      </c>
      <c r="B28" s="4">
        <v>10</v>
      </c>
      <c r="C28" s="8" t="s">
        <v>72</v>
      </c>
      <c r="D28" s="5" t="s">
        <v>33</v>
      </c>
    </row>
    <row r="29" spans="1:4" ht="18" customHeight="1" x14ac:dyDescent="0.35">
      <c r="A29" s="3">
        <v>45362</v>
      </c>
      <c r="B29" s="4">
        <v>11</v>
      </c>
      <c r="C29" s="8" t="s">
        <v>72</v>
      </c>
      <c r="D29" s="5" t="s">
        <v>34</v>
      </c>
    </row>
    <row r="30" spans="1:4" ht="18" customHeight="1" x14ac:dyDescent="0.35">
      <c r="A30" s="3">
        <v>45369</v>
      </c>
      <c r="B30" s="4">
        <v>12</v>
      </c>
      <c r="C30" s="8" t="s">
        <v>72</v>
      </c>
      <c r="D30" s="5" t="s">
        <v>35</v>
      </c>
    </row>
    <row r="31" spans="1:4" ht="18" customHeight="1" x14ac:dyDescent="0.35">
      <c r="A31" s="3">
        <v>45376</v>
      </c>
      <c r="B31" s="4">
        <v>13</v>
      </c>
      <c r="C31" s="8" t="s">
        <v>72</v>
      </c>
      <c r="D31" s="5" t="s">
        <v>36</v>
      </c>
    </row>
    <row r="32" spans="1:4" ht="18" customHeight="1" x14ac:dyDescent="0.35">
      <c r="A32" s="3">
        <v>45383</v>
      </c>
      <c r="B32" s="4">
        <v>14</v>
      </c>
      <c r="C32" s="8" t="s">
        <v>72</v>
      </c>
      <c r="D32" s="5" t="s">
        <v>37</v>
      </c>
    </row>
    <row r="33" spans="1:4" ht="18" customHeight="1" x14ac:dyDescent="0.35">
      <c r="A33" s="3">
        <v>45390</v>
      </c>
      <c r="B33" s="4">
        <v>15</v>
      </c>
      <c r="C33" s="8" t="s">
        <v>72</v>
      </c>
      <c r="D33" s="5" t="s">
        <v>38</v>
      </c>
    </row>
    <row r="34" spans="1:4" ht="18" customHeight="1" x14ac:dyDescent="0.35">
      <c r="A34" s="3">
        <v>45397</v>
      </c>
      <c r="B34" s="4">
        <v>16</v>
      </c>
      <c r="C34" s="8" t="s">
        <v>72</v>
      </c>
      <c r="D34" s="5" t="s">
        <v>39</v>
      </c>
    </row>
    <row r="35" spans="1:4" ht="18" customHeight="1" x14ac:dyDescent="0.35">
      <c r="A35" s="3">
        <v>45404</v>
      </c>
      <c r="B35" s="4">
        <v>17</v>
      </c>
      <c r="C35" s="8" t="s">
        <v>72</v>
      </c>
      <c r="D35" s="5" t="s">
        <v>40</v>
      </c>
    </row>
    <row r="36" spans="1:4" ht="18" customHeight="1" x14ac:dyDescent="0.35">
      <c r="A36" s="3">
        <v>45411</v>
      </c>
      <c r="B36" s="4">
        <v>18</v>
      </c>
      <c r="C36" s="8" t="s">
        <v>72</v>
      </c>
      <c r="D36" s="5" t="s">
        <v>41</v>
      </c>
    </row>
    <row r="37" spans="1:4" ht="18" customHeight="1" x14ac:dyDescent="0.35">
      <c r="A37" s="3">
        <v>45418</v>
      </c>
      <c r="B37" s="4">
        <v>19</v>
      </c>
      <c r="C37" s="8" t="s">
        <v>72</v>
      </c>
      <c r="D37" s="5" t="s">
        <v>42</v>
      </c>
    </row>
    <row r="38" spans="1:4" ht="18" customHeight="1" x14ac:dyDescent="0.35">
      <c r="A38" s="3">
        <v>45425</v>
      </c>
      <c r="B38" s="4">
        <v>20</v>
      </c>
      <c r="C38" s="8" t="s">
        <v>72</v>
      </c>
      <c r="D38" s="5" t="s">
        <v>43</v>
      </c>
    </row>
    <row r="39" spans="1:4" ht="18" customHeight="1" x14ac:dyDescent="0.35">
      <c r="A39" s="3">
        <v>45432</v>
      </c>
      <c r="B39" s="4">
        <v>21</v>
      </c>
      <c r="C39" s="8" t="s">
        <v>72</v>
      </c>
      <c r="D39" s="5" t="s">
        <v>44</v>
      </c>
    </row>
    <row r="40" spans="1:4" ht="18" customHeight="1" x14ac:dyDescent="0.35">
      <c r="A40" s="3">
        <v>45439</v>
      </c>
      <c r="B40" s="4">
        <v>22</v>
      </c>
      <c r="C40" s="8" t="s">
        <v>72</v>
      </c>
      <c r="D40" s="5" t="s">
        <v>45</v>
      </c>
    </row>
    <row r="41" spans="1:4" ht="18" customHeight="1" x14ac:dyDescent="0.35">
      <c r="A41" s="3">
        <v>45446</v>
      </c>
      <c r="B41" s="4">
        <v>23</v>
      </c>
      <c r="C41" s="8" t="s">
        <v>72</v>
      </c>
      <c r="D41" s="5" t="s">
        <v>46</v>
      </c>
    </row>
    <row r="42" spans="1:4" ht="18" customHeight="1" x14ac:dyDescent="0.35">
      <c r="A42" s="3">
        <v>45453</v>
      </c>
      <c r="B42" s="4">
        <v>24</v>
      </c>
      <c r="C42" s="8" t="s">
        <v>72</v>
      </c>
      <c r="D42" s="5" t="s">
        <v>47</v>
      </c>
    </row>
    <row r="43" spans="1:4" ht="18" customHeight="1" x14ac:dyDescent="0.35">
      <c r="A43" s="3">
        <v>45460</v>
      </c>
      <c r="B43" s="4">
        <v>25</v>
      </c>
      <c r="C43" s="8" t="s">
        <v>72</v>
      </c>
      <c r="D43" s="5" t="s">
        <v>47</v>
      </c>
    </row>
    <row r="44" spans="1:4" ht="18" customHeight="1" x14ac:dyDescent="0.35">
      <c r="A44" s="3">
        <v>45467</v>
      </c>
      <c r="B44" s="4">
        <v>26</v>
      </c>
      <c r="C44" s="8" t="s">
        <v>72</v>
      </c>
      <c r="D44" s="5" t="s">
        <v>47</v>
      </c>
    </row>
    <row r="45" spans="1:4" ht="18" customHeight="1" x14ac:dyDescent="0.35">
      <c r="A45" s="3">
        <v>45474</v>
      </c>
      <c r="B45" s="4">
        <v>27</v>
      </c>
      <c r="C45" s="8" t="s">
        <v>72</v>
      </c>
      <c r="D45" s="5" t="s">
        <v>47</v>
      </c>
    </row>
    <row r="46" spans="1:4" ht="18" customHeight="1" x14ac:dyDescent="0.35">
      <c r="A46" s="3">
        <v>45481</v>
      </c>
      <c r="B46" s="4">
        <v>28</v>
      </c>
      <c r="C46" s="8" t="s">
        <v>72</v>
      </c>
      <c r="D46" s="5" t="s">
        <v>47</v>
      </c>
    </row>
    <row r="47" spans="1:4" ht="18" customHeight="1" x14ac:dyDescent="0.35">
      <c r="A47" s="3">
        <v>45488</v>
      </c>
      <c r="B47" s="4">
        <v>29</v>
      </c>
      <c r="C47" s="8" t="s">
        <v>72</v>
      </c>
      <c r="D47" s="5" t="s">
        <v>47</v>
      </c>
    </row>
    <row r="48" spans="1:4" ht="18" customHeight="1" x14ac:dyDescent="0.35">
      <c r="A48" s="3">
        <v>45495</v>
      </c>
      <c r="B48" s="4">
        <v>30</v>
      </c>
      <c r="C48" s="8" t="s">
        <v>72</v>
      </c>
      <c r="D48" s="5" t="s">
        <v>47</v>
      </c>
    </row>
    <row r="49" spans="1:4" ht="18" customHeight="1" x14ac:dyDescent="0.35">
      <c r="A49" s="3">
        <v>45502</v>
      </c>
      <c r="B49" s="4">
        <v>31</v>
      </c>
      <c r="C49" s="8" t="s">
        <v>72</v>
      </c>
      <c r="D49" s="5" t="s">
        <v>47</v>
      </c>
    </row>
    <row r="50" spans="1:4" ht="18" customHeight="1" x14ac:dyDescent="0.35">
      <c r="A50" s="6">
        <v>45509</v>
      </c>
      <c r="B50" s="4">
        <v>32</v>
      </c>
      <c r="C50" s="8" t="s">
        <v>72</v>
      </c>
      <c r="D50" s="5" t="s">
        <v>47</v>
      </c>
    </row>
    <row r="51" spans="1:4" ht="18" customHeight="1" x14ac:dyDescent="0.35">
      <c r="A51" s="6">
        <v>45516</v>
      </c>
      <c r="B51" s="4">
        <v>33</v>
      </c>
      <c r="C51" s="8" t="s">
        <v>72</v>
      </c>
      <c r="D51" s="5" t="s">
        <v>47</v>
      </c>
    </row>
    <row r="52" spans="1:4" ht="18" customHeight="1" x14ac:dyDescent="0.35">
      <c r="A52" s="6">
        <v>45523</v>
      </c>
      <c r="B52" s="4">
        <v>34</v>
      </c>
      <c r="C52" s="8" t="s">
        <v>72</v>
      </c>
      <c r="D52" s="5" t="s">
        <v>47</v>
      </c>
    </row>
    <row r="53" spans="1:4" ht="18" customHeight="1" x14ac:dyDescent="0.35">
      <c r="A53" s="6">
        <v>45530</v>
      </c>
      <c r="B53" s="4">
        <v>35</v>
      </c>
      <c r="C53" s="8" t="s">
        <v>72</v>
      </c>
      <c r="D53" s="5" t="s">
        <v>47</v>
      </c>
    </row>
  </sheetData>
  <sheetProtection sheet="1" objects="1" scenarios="1" formatColumns="0" formatRows="0"/>
  <pageMargins left="0.7" right="0.7" top="0.75" bottom="0.75" header="0.3" footer="0.3"/>
  <pageSetup paperSize="0" scale="76" fitToWidth="0" orientation="portrait" r:id="rId1"/>
  <rowBreaks count="1" manualBreakCount="1">
    <brk id="22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1</vt:i4>
      </vt:variant>
    </vt:vector>
  </HeadingPairs>
  <TitlesOfParts>
    <vt:vector size="6" baseType="lpstr">
      <vt:lpstr>Total</vt:lpstr>
      <vt:lpstr>AN</vt:lpstr>
      <vt:lpstr>MA</vt:lpstr>
      <vt:lpstr>BA</vt:lpstr>
      <vt:lpstr>Calendrier</vt:lpstr>
      <vt:lpstr>Calendrier!Zone_d_impression</vt:lpstr>
    </vt:vector>
  </TitlesOfParts>
  <Company>Université de Strasbourg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 Dawei</dc:creator>
  <cp:lastModifiedBy>CHEN Dawei</cp:lastModifiedBy>
  <cp:lastPrinted>2023-06-21T11:13:53Z</cp:lastPrinted>
  <dcterms:created xsi:type="dcterms:W3CDTF">2023-05-17T07:40:43Z</dcterms:created>
  <dcterms:modified xsi:type="dcterms:W3CDTF">2023-10-10T07:51:51Z</dcterms:modified>
</cp:coreProperties>
</file>