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PRJH\Equipes\07_SUP_CHAIN\MARCHES HORS REALISATION\2023\B23-04589-OFA - Prestation gestion documentaire\3-DCE\DCE Provisoire\"/>
    </mc:Choice>
  </mc:AlternateContent>
  <bookViews>
    <workbookView xWindow="0" yWindow="0" windowWidth="28800" windowHeight="12460" tabRatio="862" activeTab="1"/>
  </bookViews>
  <sheets>
    <sheet name="Page de garde" sheetId="8" r:id="rId1"/>
    <sheet name="Montant TOTAL H.T." sheetId="9" r:id="rId2"/>
    <sheet name="Part ferme et forfaitaire" sheetId="5" r:id="rId3"/>
    <sheet name="Part optionnelle" sheetId="6" r:id="rId4"/>
    <sheet name="BPC" sheetId="11" r:id="rId5"/>
    <sheet name="Précisions soumissionnaire" sheetId="10"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9" l="1"/>
  <c r="B8" i="9" l="1"/>
  <c r="B7" i="9"/>
  <c r="G44" i="6"/>
  <c r="G29" i="6"/>
  <c r="I46" i="6"/>
  <c r="I61" i="5"/>
  <c r="H44" i="6"/>
  <c r="G43" i="6"/>
  <c r="I43" i="6" s="1"/>
  <c r="G42" i="6"/>
  <c r="I42" i="6" s="1"/>
  <c r="I41" i="6"/>
  <c r="G41" i="6"/>
  <c r="I40" i="6"/>
  <c r="G40" i="6"/>
  <c r="G39" i="6"/>
  <c r="I39" i="6" s="1"/>
  <c r="G38" i="6"/>
  <c r="I38" i="6" s="1"/>
  <c r="I37" i="6"/>
  <c r="G37" i="6"/>
  <c r="I36" i="6"/>
  <c r="G36" i="6"/>
  <c r="G35" i="6"/>
  <c r="I35" i="6" s="1"/>
  <c r="F33" i="6"/>
  <c r="E33" i="6"/>
  <c r="D33" i="6"/>
  <c r="C33" i="6"/>
  <c r="B33" i="6"/>
  <c r="I59" i="5"/>
  <c r="H59" i="5"/>
  <c r="G59" i="5"/>
  <c r="H44" i="5"/>
  <c r="I44" i="5" s="1"/>
  <c r="G44" i="5"/>
  <c r="I36" i="5"/>
  <c r="I37" i="5"/>
  <c r="I38" i="5"/>
  <c r="I39" i="5"/>
  <c r="I40" i="5"/>
  <c r="I41" i="5"/>
  <c r="I42" i="5"/>
  <c r="I43" i="5"/>
  <c r="I35" i="5"/>
  <c r="I29" i="5"/>
  <c r="G29" i="5"/>
  <c r="H29" i="5"/>
  <c r="G25" i="5"/>
  <c r="G20" i="5"/>
  <c r="I21" i="5"/>
  <c r="I22" i="5"/>
  <c r="I23" i="5"/>
  <c r="I24" i="5"/>
  <c r="I25" i="5"/>
  <c r="I26" i="5"/>
  <c r="I27" i="5"/>
  <c r="I28" i="5"/>
  <c r="I20" i="5"/>
  <c r="I58" i="5"/>
  <c r="G58" i="5"/>
  <c r="I57" i="5"/>
  <c r="G57" i="5"/>
  <c r="G56" i="5"/>
  <c r="I55" i="5"/>
  <c r="G55" i="5"/>
  <c r="I54" i="5"/>
  <c r="G54" i="5"/>
  <c r="G53" i="5"/>
  <c r="G52" i="5"/>
  <c r="I52" i="5" s="1"/>
  <c r="G51" i="5"/>
  <c r="I50" i="5"/>
  <c r="G50" i="5"/>
  <c r="F48" i="5"/>
  <c r="E48" i="5"/>
  <c r="D48" i="5"/>
  <c r="C48" i="5"/>
  <c r="B48" i="5"/>
  <c r="G43" i="5"/>
  <c r="G42" i="5"/>
  <c r="G41" i="5"/>
  <c r="G40" i="5"/>
  <c r="G39" i="5"/>
  <c r="G38" i="5"/>
  <c r="G37" i="5"/>
  <c r="G36" i="5"/>
  <c r="G35" i="5"/>
  <c r="F33" i="5"/>
  <c r="E33" i="5"/>
  <c r="D33" i="5"/>
  <c r="C33" i="5"/>
  <c r="B33" i="5"/>
  <c r="H29" i="6"/>
  <c r="F18" i="6"/>
  <c r="E18" i="6"/>
  <c r="D18" i="6"/>
  <c r="G26" i="6" s="1"/>
  <c r="C18" i="6"/>
  <c r="B18" i="6"/>
  <c r="I44" i="6" l="1"/>
  <c r="I53" i="5"/>
  <c r="I56" i="5"/>
  <c r="I51" i="5"/>
  <c r="I26" i="6"/>
  <c r="G28" i="6"/>
  <c r="I28" i="6" s="1"/>
  <c r="G23" i="6"/>
  <c r="I23" i="6" s="1"/>
  <c r="G21" i="6"/>
  <c r="I21" i="6" s="1"/>
  <c r="G24" i="6"/>
  <c r="I24" i="6" s="1"/>
  <c r="G27" i="6"/>
  <c r="I27" i="6" s="1"/>
  <c r="G22" i="6"/>
  <c r="I22" i="6" s="1"/>
  <c r="G25" i="6"/>
  <c r="I25" i="6" s="1"/>
  <c r="G20" i="6"/>
  <c r="I20" i="6" s="1"/>
  <c r="I29" i="6" l="1"/>
  <c r="G22" i="5" l="1"/>
  <c r="G23" i="5"/>
  <c r="G24" i="5"/>
  <c r="G26" i="5"/>
  <c r="G27" i="5"/>
  <c r="G28" i="5"/>
  <c r="G21" i="5"/>
  <c r="C39" i="8" l="1"/>
  <c r="F18" i="5" l="1"/>
  <c r="E18" i="5"/>
  <c r="D18" i="5"/>
  <c r="C18" i="5"/>
  <c r="B18" i="5"/>
</calcChain>
</file>

<file path=xl/sharedStrings.xml><?xml version="1.0" encoding="utf-8"?>
<sst xmlns="http://schemas.openxmlformats.org/spreadsheetml/2006/main" count="217" uniqueCount="94">
  <si>
    <t>Profil 1</t>
  </si>
  <si>
    <t>Profil 2</t>
  </si>
  <si>
    <t>Profil 3</t>
  </si>
  <si>
    <t>Profil 4</t>
  </si>
  <si>
    <t>Profil 5</t>
  </si>
  <si>
    <t>nbre jours</t>
  </si>
  <si>
    <t>Décomposition MAIN D'ŒUVRE (pour information)</t>
  </si>
  <si>
    <t>Ces prix unitaires sont forfaitaires. A ce titre, ils sont réputés environnés et incluent toutes sujetions (notamment, transport, encadrement d'affaire,  divers frais de fonctionnement, consommables…)</t>
  </si>
  <si>
    <t xml:space="preserve">TOTAL </t>
  </si>
  <si>
    <t>Taux horaires
€ HT / h</t>
  </si>
  <si>
    <t>Profils (Profil a renseigner par le soumissionnaire)</t>
  </si>
  <si>
    <t>Taux journalier
€ HT / jour</t>
  </si>
  <si>
    <t>Les taux des profils seront utilisés pour l'établissement des prix des potentielles modifications du marché</t>
  </si>
  <si>
    <t>A remplir par le soumissionnaire</t>
  </si>
  <si>
    <t>EDITION</t>
  </si>
  <si>
    <t xml:space="preserve"> MOTIF ET NATURE DES EVOLUTIONS</t>
  </si>
  <si>
    <t>DATE</t>
  </si>
  <si>
    <t>A</t>
  </si>
  <si>
    <t>Edition initiale</t>
  </si>
  <si>
    <t>Chaque poste du cadre de DPGF présenté dans les feuilles de calcul doit etre renseigné.</t>
  </si>
  <si>
    <t>Les prix sont exprimés en €uros hors taxes.</t>
  </si>
  <si>
    <t xml:space="preserve">Lors de la remise de l'offre du soumissionnaire, la DPGF doit comprendre :  </t>
  </si>
  <si>
    <t xml:space="preserve">   - 1 fichier au format natif                            </t>
  </si>
  <si>
    <t xml:space="preserve">   - 1 fichier image "PDF" dument visé                       </t>
  </si>
  <si>
    <t xml:space="preserve">Le soumissionnaire est tenu de signer la page de garde de la DPGF et de parapher toutes les pages de la DPGF. </t>
  </si>
  <si>
    <t>***************************************************</t>
  </si>
  <si>
    <t>CACHET/VISA SOCIETE</t>
  </si>
  <si>
    <t>COMPOSITION DE LA DPGF</t>
  </si>
  <si>
    <t>Nbre page</t>
  </si>
  <si>
    <t xml:space="preserve">Cachet : </t>
  </si>
  <si>
    <t>Page de garde</t>
  </si>
  <si>
    <t>Visa :</t>
  </si>
  <si>
    <t xml:space="preserve">TOTAL PAGES </t>
  </si>
  <si>
    <t>Date :</t>
  </si>
  <si>
    <r>
      <t>Le soumissionnaire est tenu de renseigner</t>
    </r>
    <r>
      <rPr>
        <b/>
        <sz val="10"/>
        <rFont val="Arial"/>
        <family val="2"/>
      </rPr>
      <t xml:space="preserve"> </t>
    </r>
    <r>
      <rPr>
        <b/>
        <sz val="10"/>
        <color indexed="10"/>
        <rFont val="Arial"/>
        <family val="2"/>
      </rPr>
      <t xml:space="preserve">toutes les  cellules sur fond jaune des onglets suivants </t>
    </r>
    <r>
      <rPr>
        <sz val="10"/>
        <rFont val="Arial"/>
        <family val="2"/>
      </rPr>
      <t xml:space="preserve">en </t>
    </r>
    <r>
      <rPr>
        <b/>
        <sz val="10"/>
        <rFont val="Arial"/>
        <family val="2"/>
      </rPr>
      <t>respectant les unités de quantification</t>
    </r>
    <r>
      <rPr>
        <sz val="10"/>
        <rFont val="Arial"/>
        <family val="2"/>
      </rPr>
      <t>. 
Ces unités ne doivent pas être modifiées.</t>
    </r>
  </si>
  <si>
    <t>Part optionnelle</t>
  </si>
  <si>
    <t>Rappel : ce montant est calculé sur la base des quantités fournies à titre indicatives. Il est rappelé que l'application de ces quantités est utilisé à des fins de comparaisons des valeurs financières des offres, et ne constitue aucun engagement de minimum ou de maximum de la part du CEA.</t>
  </si>
  <si>
    <t>MONTANT TOTAL 
€ H.T</t>
  </si>
  <si>
    <t>MONTANT TOTAL € H.T</t>
  </si>
  <si>
    <t>UO</t>
  </si>
  <si>
    <t>Désignation</t>
  </si>
  <si>
    <t>DECOMPOSITION DE LA PART OPTIONNELLE</t>
  </si>
  <si>
    <t>PU (€ HT)</t>
  </si>
  <si>
    <t>DECOMPOSITION GENERALE DES PRIX</t>
  </si>
  <si>
    <t>Le soumissionnaire est libre de rajouter des sous-détails de poste s'il le souhaite, permetttant d'améliorer la compréhension de la DPGF. Ces sous-détails sont insérés en feuille : "Précisions Soumissionnaire". La présentation de cette feuille est laissée libre.</t>
  </si>
  <si>
    <t>Montant total H.T</t>
  </si>
  <si>
    <t>Part ferme et forfaitaire</t>
  </si>
  <si>
    <t>Part estimative plafonnée sur devis préalable</t>
  </si>
  <si>
    <t>Présicisions soumissionnaire</t>
  </si>
  <si>
    <t>B23-04589-OFA
PRESTATION D’ASSISTANCE POUR LA GESTION DOCUMENTAIRE POUR LE PROJET RJH</t>
  </si>
  <si>
    <t xml:space="preserve">Ces prix sont applicables pour l’horaire légal hebdomadaire de travail du Titulaire sans majoration au-delà de cet horaire, 
Les taux sont forfaitaires et comprennent notamment :
le management et encadrement d'affaires
"les salaires par qualification et catégorie de personnel avec toutes les indemnités, les frais de transport et de déplacement,
 les voyages périodiques, les primes diverses, les charges sociales."
les frais d’homologation et de qualification du personnel lorsque celles-ci sont requises,
"les frais de transport, de manutention, d’utilisation, d’entretien et d’amortissement de l’outillage complémentaire de chantier,
 les consommables divers propres à la profession."
les frais d’encadrement du personnel, les frais d’assurance et de chantier, les frais généraux, les aléas et le bénéfice du Titulaire,
les frais d’établissement des attachements et des documents de toute nature demandés par le marché,
les charges et taxes, autre que la TVA, incombant au Titulaire,
les matériels informatiques et logiciels,
les frais de secrétariat.
</t>
  </si>
  <si>
    <t>Profils</t>
  </si>
  <si>
    <t>Profils (à renseigner par le soumissionnaire)</t>
  </si>
  <si>
    <t>SOUS-TRAITANCE CONFIEES A UN TIERS</t>
  </si>
  <si>
    <t>Dans ce cas, le prix est déterminé par l’application d’un coefficient de peines et soins au prix d’achat hors taxe de  ces sous-traitances, sur présentation de la facture du tiers.</t>
  </si>
  <si>
    <t>Coefficient de peine et soin</t>
  </si>
  <si>
    <t>B23-04589-OFA  PRECISIONS SOUMISSIONNAIRE</t>
  </si>
  <si>
    <t>MONTANT TOTAL DE L'OFFRE</t>
  </si>
  <si>
    <t xml:space="preserve">DECOMPOSITION DE LA PART FERME ET FORFAITAIRE </t>
  </si>
  <si>
    <t>Mission 8 : Gestion des indicateurs des FDM approuvées </t>
  </si>
  <si>
    <r>
      <t>Mission 1 : Gestion de l’ensemble de la documentation technique reçue 
=&gt;</t>
    </r>
    <r>
      <rPr>
        <i/>
        <sz val="11"/>
        <color theme="1"/>
        <rFont val="Arial"/>
        <family val="2"/>
      </rPr>
      <t xml:space="preserve"> Nb doc. techniques traités via la base courrier et ingérés dans PLM</t>
    </r>
  </si>
  <si>
    <r>
      <t>Mission 2 : Gestion et traitement des courriers entrants 
=&gt;</t>
    </r>
    <r>
      <rPr>
        <i/>
        <sz val="11"/>
        <color theme="1"/>
        <rFont val="Arial"/>
        <family val="2"/>
      </rPr>
      <t xml:space="preserve"> Nb doc. techniques traités via la base courrier et ingérés dans PLM</t>
    </r>
  </si>
  <si>
    <r>
      <t xml:space="preserve">Mission 3 : Gestion et maintien de la qualité des données 
=&gt; </t>
    </r>
    <r>
      <rPr>
        <i/>
        <sz val="11"/>
        <color theme="1"/>
        <rFont val="Arial"/>
        <family val="2"/>
      </rPr>
      <t>Prise de numéro de référence PLM et mise à jour des attributs GED des documents</t>
    </r>
  </si>
  <si>
    <r>
      <t xml:space="preserve">Mission 4 : Traitement et vérification des dossiers des ouvrages exécutés (DOE)
=&gt; </t>
    </r>
    <r>
      <rPr>
        <i/>
        <sz val="11"/>
        <color theme="1"/>
        <rFont val="Arial"/>
        <family val="2"/>
      </rPr>
      <t>Nb de doc. DOE traités pour vérification</t>
    </r>
  </si>
  <si>
    <r>
      <t xml:space="preserve">Mission 5 : Gestion des fiches d’acceptation de document (FAD)
=&gt; </t>
    </r>
    <r>
      <rPr>
        <i/>
        <sz val="11"/>
        <color theme="1"/>
        <rFont val="Arial"/>
        <family val="2"/>
      </rPr>
      <t>Nb FAD traités via la base courrier et ingérés dans PLM</t>
    </r>
  </si>
  <si>
    <r>
      <t xml:space="preserve">Mission 6 : Gestion et traitement des bordereaux (BE) 
=&gt; </t>
    </r>
    <r>
      <rPr>
        <i/>
        <sz val="11"/>
        <color theme="1"/>
        <rFont val="Arial"/>
        <family val="2"/>
      </rPr>
      <t>Nb doc. techniques traités via la base courrier et ingérés dans PLM</t>
    </r>
  </si>
  <si>
    <r>
      <t xml:space="preserve">Mission 7 : Enregistrement des fiches descriptives de modification (FDM) et des accords pour modification de contrat (AMC) 
=&gt; </t>
    </r>
    <r>
      <rPr>
        <i/>
        <sz val="11"/>
        <color theme="1"/>
        <rFont val="Arial"/>
        <family val="2"/>
      </rPr>
      <t>Nb doc. techniques traités via la base courrier et ingérés dans PLM</t>
    </r>
  </si>
  <si>
    <r>
      <t xml:space="preserve">Mission 9 : Soutien à la Gestion des évolutions
=&gt; </t>
    </r>
    <r>
      <rPr>
        <i/>
        <sz val="11"/>
        <color theme="1"/>
        <rFont val="Arial"/>
        <family val="2"/>
      </rPr>
      <t>Nb d’évolutions pour lesquelles sont mis jour les liens aux documents techniques</t>
    </r>
  </si>
  <si>
    <t>Année 1
Quantité estimative de missions à réaliser</t>
  </si>
  <si>
    <t>Année 2
Quantité estimative de missions à réaliser</t>
  </si>
  <si>
    <t>Année 3
Quantité estimative de missions à réaliser</t>
  </si>
  <si>
    <t>OPTION 1
Quantité estimative de missions à réaliser</t>
  </si>
  <si>
    <t>OPTION 2
Quantité estimative de missions à réaliser</t>
  </si>
  <si>
    <t>Missions</t>
  </si>
  <si>
    <t>TOTAL PART FERME ET FORFAITAIRE</t>
  </si>
  <si>
    <t>TOTAL PART OPTIONNELLE</t>
  </si>
  <si>
    <t>MISSIONS</t>
  </si>
  <si>
    <t>TOTAL OPTION 1</t>
  </si>
  <si>
    <t>TOTAL OPTION 2</t>
  </si>
  <si>
    <t>TOTAL ANNEE 1</t>
  </si>
  <si>
    <t>TOTAL ANNEE 2</t>
  </si>
  <si>
    <t>TOTAL ANNEE 3</t>
  </si>
  <si>
    <t>DECOMPOSITION DE LA PART ESTIMATIVE POUR PRESTATIONS SUPPLEMENTAIRES SUR DEVIS PREALABLE</t>
  </si>
  <si>
    <t>Prix Unitaire € H.T.</t>
  </si>
  <si>
    <t>Désignation des missions</t>
  </si>
  <si>
    <t>Prestations supplémentaires sur devis préalable (§4 Clause de réexamen)</t>
  </si>
  <si>
    <r>
      <t>Mission 1 : Gestion de l’ensemble de la documentation technique reçue 
=&gt;</t>
    </r>
    <r>
      <rPr>
        <i/>
        <sz val="11"/>
        <color theme="1"/>
        <rFont val="Arial"/>
        <family val="2"/>
      </rPr>
      <t xml:space="preserve"> 1 doc. technique traité supplémentaire</t>
    </r>
  </si>
  <si>
    <r>
      <t xml:space="preserve">Mission 2 : Gestion et traitement des courriers entrants 
</t>
    </r>
    <r>
      <rPr>
        <sz val="11"/>
        <color theme="1"/>
        <rFont val="Arial"/>
        <family val="2"/>
      </rPr>
      <t>=&gt; 1 doc. technique traité supplémentaire</t>
    </r>
  </si>
  <si>
    <r>
      <t xml:space="preserve">Mission 3 : Gestion et maintien de la qualité des données 
=&gt; 1 </t>
    </r>
    <r>
      <rPr>
        <i/>
        <sz val="11"/>
        <color theme="1"/>
        <rFont val="Arial"/>
        <family val="2"/>
      </rPr>
      <t>Prise de numéro de référence PLM et mise à jour des attributs GED des documents supplémentaire</t>
    </r>
  </si>
  <si>
    <r>
      <t xml:space="preserve">Mission 5 : Gestion des fiches d’acceptation de document (FAD)
=&gt; </t>
    </r>
    <r>
      <rPr>
        <i/>
        <sz val="11"/>
        <color theme="1"/>
        <rFont val="Arial"/>
        <family val="2"/>
      </rPr>
      <t>1 FAD traité supplémentaire</t>
    </r>
  </si>
  <si>
    <r>
      <t xml:space="preserve">Mission 4 : Traitement et vérification des dossiers des ouvrages exécutés (DOE)
=&gt; </t>
    </r>
    <r>
      <rPr>
        <i/>
        <sz val="11"/>
        <color theme="1"/>
        <rFont val="Arial"/>
        <family val="2"/>
      </rPr>
      <t>1 doc. DOE traité pour vérification supplémentaire</t>
    </r>
  </si>
  <si>
    <r>
      <t xml:space="preserve">Mission 6 : Gestion et traitement des bordereaux (BE) 
</t>
    </r>
    <r>
      <rPr>
        <i/>
        <sz val="11"/>
        <color theme="1"/>
        <rFont val="Arial"/>
        <family val="2"/>
      </rPr>
      <t>=&gt; 1 doc. technique traité supplémentaire</t>
    </r>
  </si>
  <si>
    <r>
      <t xml:space="preserve">Mission 7 : Enregistrement des fiches descriptives de modification (FDM) et des accords pour modification de contrat (AMC) 
</t>
    </r>
    <r>
      <rPr>
        <sz val="11"/>
        <color theme="1"/>
        <rFont val="Arial"/>
        <family val="2"/>
      </rPr>
      <t>=&gt; 1 doc. technique traité supplémentaire</t>
    </r>
  </si>
  <si>
    <r>
      <t xml:space="preserve">Mission 9 : Soutien à la Gestion des évolutions
=&gt; </t>
    </r>
    <r>
      <rPr>
        <i/>
        <sz val="11"/>
        <color theme="1"/>
        <rFont val="Arial"/>
        <family val="2"/>
      </rPr>
      <t>Nb d’évolutions pour lesquelles sont mis à jour les liens aux documents techniques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</si>
</sst>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43" formatCode="_-* #,##0.00_-;\-* #,##0.00_-;_-* &quot;-&quot;??_-;_-@_-"/>
    <numFmt numFmtId="164" formatCode="General\ &quot;j&quot;"/>
    <numFmt numFmtId="165" formatCode="General\ &quot;€ HT/h&quot;"/>
    <numFmt numFmtId="166" formatCode="General\ &quot;€ HT/j&quot;"/>
    <numFmt numFmtId="167" formatCode="#,##0.00\ &quot;€&quot;"/>
    <numFmt numFmtId="168" formatCode="_-* #,##0.00\ [$€-40C]_-;\-* #,##0.00\ [$€-40C]_-;_-* &quot;-&quot;??\ [$€-40C]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1"/>
      <color rgb="FF0000FF"/>
      <name val="Calibri"/>
      <family val="2"/>
      <scheme val="minor"/>
    </font>
    <font>
      <sz val="11"/>
      <color theme="1"/>
      <name val="Arial"/>
      <family val="2"/>
    </font>
    <font>
      <b/>
      <sz val="11"/>
      <color theme="8"/>
      <name val="Calibri"/>
      <family val="2"/>
      <scheme val="minor"/>
    </font>
    <font>
      <sz val="11"/>
      <color rgb="FF0070C0"/>
      <name val="Calibri"/>
      <family val="2"/>
      <scheme val="minor"/>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color indexed="10"/>
      <name val="Arial"/>
      <family val="2"/>
    </font>
    <font>
      <sz val="9"/>
      <name val="Arial"/>
      <family val="2"/>
    </font>
    <font>
      <sz val="9"/>
      <color theme="1"/>
      <name val="Calibri"/>
      <family val="2"/>
      <scheme val="minor"/>
    </font>
    <font>
      <b/>
      <sz val="9"/>
      <color theme="1"/>
      <name val="Arial"/>
      <family val="2"/>
    </font>
    <font>
      <sz val="9"/>
      <color theme="1"/>
      <name val="Arial"/>
      <family val="2"/>
    </font>
    <font>
      <b/>
      <sz val="11"/>
      <name val="Times New Roman"/>
      <family val="1"/>
    </font>
    <font>
      <b/>
      <sz val="14"/>
      <name val="Arial Gras"/>
    </font>
    <font>
      <b/>
      <sz val="10"/>
      <color theme="1"/>
      <name val="Arial"/>
      <family val="2"/>
    </font>
    <font>
      <sz val="10"/>
      <color theme="1"/>
      <name val="Arial"/>
      <family val="2"/>
    </font>
    <font>
      <b/>
      <sz val="11"/>
      <color theme="1"/>
      <name val="Arial"/>
      <family val="2"/>
    </font>
    <font>
      <b/>
      <sz val="11"/>
      <color rgb="FF0000FF"/>
      <name val="Calibri"/>
      <family val="2"/>
      <scheme val="minor"/>
    </font>
    <font>
      <b/>
      <sz val="10"/>
      <color theme="3" tint="0.39997558519241921"/>
      <name val="Arial"/>
      <family val="2"/>
    </font>
    <font>
      <i/>
      <sz val="9"/>
      <color theme="3" tint="0.39997558519241921"/>
      <name val="Arial"/>
      <family val="2"/>
    </font>
    <font>
      <sz val="9"/>
      <color rgb="FF0000FF"/>
      <name val="Arial"/>
      <family val="2"/>
    </font>
    <font>
      <i/>
      <sz val="9"/>
      <color rgb="FF0000FF"/>
      <name val="Arial"/>
      <family val="2"/>
    </font>
    <font>
      <i/>
      <sz val="11"/>
      <color theme="1"/>
      <name val="Arial"/>
      <family val="2"/>
    </font>
  </fonts>
  <fills count="10">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rgb="FFFFFFCD"/>
        <bgColor indexed="64"/>
      </patternFill>
    </fill>
    <fill>
      <patternFill patternType="solid">
        <fgColor rgb="FFFFFFD9"/>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0" tint="-0.249977111117893"/>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2" fillId="0" borderId="0"/>
    <xf numFmtId="44" fontId="1" fillId="0" borderId="0" applyFont="0" applyFill="0" applyBorder="0" applyAlignment="0" applyProtection="0"/>
    <xf numFmtId="44" fontId="1" fillId="0" borderId="0" applyFont="0" applyFill="0" applyBorder="0" applyAlignment="0" applyProtection="0"/>
  </cellStyleXfs>
  <cellXfs count="195">
    <xf numFmtId="0" fontId="0" fillId="0" borderId="0" xfId="0"/>
    <xf numFmtId="0" fontId="2" fillId="3" borderId="14" xfId="0" applyFont="1" applyFill="1" applyBorder="1" applyAlignment="1" applyProtection="1">
      <alignment horizontal="center"/>
    </xf>
    <xf numFmtId="0" fontId="2" fillId="3" borderId="11" xfId="0" applyFont="1" applyFill="1" applyBorder="1" applyAlignment="1" applyProtection="1">
      <alignment horizontal="center"/>
    </xf>
    <xf numFmtId="164" fontId="4" fillId="5" borderId="6" xfId="0" applyNumberFormat="1" applyFont="1" applyFill="1" applyBorder="1" applyAlignment="1" applyProtection="1">
      <alignment horizontal="center" vertical="center"/>
      <protection locked="0"/>
    </xf>
    <xf numFmtId="164" fontId="4" fillId="5" borderId="22" xfId="0" applyNumberFormat="1" applyFont="1" applyFill="1" applyBorder="1" applyAlignment="1" applyProtection="1">
      <alignment horizontal="center" vertical="center"/>
      <protection locked="0"/>
    </xf>
    <xf numFmtId="0" fontId="0" fillId="0" borderId="0" xfId="0" applyFont="1" applyAlignment="1" applyProtection="1">
      <alignment vertical="center"/>
    </xf>
    <xf numFmtId="164" fontId="6" fillId="5" borderId="7" xfId="0" applyNumberFormat="1" applyFont="1" applyFill="1" applyBorder="1" applyAlignment="1" applyProtection="1">
      <alignment horizontal="center" vertical="center"/>
    </xf>
    <xf numFmtId="0" fontId="4" fillId="0" borderId="0" xfId="0" applyFont="1" applyAlignment="1" applyProtection="1">
      <alignment vertical="center"/>
    </xf>
    <xf numFmtId="0" fontId="2" fillId="3" borderId="8" xfId="0" applyFont="1" applyFill="1" applyBorder="1" applyAlignment="1" applyProtection="1">
      <alignment horizontal="center" vertical="center" wrapText="1"/>
    </xf>
    <xf numFmtId="0" fontId="2" fillId="3" borderId="27" xfId="0" applyFont="1" applyFill="1" applyBorder="1" applyAlignment="1" applyProtection="1">
      <alignment horizontal="center"/>
    </xf>
    <xf numFmtId="0" fontId="0" fillId="0" borderId="0" xfId="0" applyAlignment="1">
      <alignment vertical="center"/>
    </xf>
    <xf numFmtId="165" fontId="4" fillId="4" borderId="23" xfId="0" applyNumberFormat="1" applyFont="1" applyFill="1" applyBorder="1" applyAlignment="1" applyProtection="1">
      <alignment horizontal="center" vertical="center"/>
      <protection locked="0"/>
    </xf>
    <xf numFmtId="166" fontId="4" fillId="4" borderId="23" xfId="0" applyNumberFormat="1" applyFont="1" applyFill="1" applyBorder="1" applyAlignment="1" applyProtection="1">
      <alignment horizontal="center" vertical="center"/>
      <protection locked="0"/>
    </xf>
    <xf numFmtId="165" fontId="4" fillId="4" borderId="26" xfId="0" applyNumberFormat="1" applyFont="1" applyFill="1" applyBorder="1" applyAlignment="1" applyProtection="1">
      <alignment horizontal="center" vertical="center"/>
      <protection locked="0"/>
    </xf>
    <xf numFmtId="166" fontId="4" fillId="4" borderId="26" xfId="0" applyNumberFormat="1" applyFont="1" applyFill="1" applyBorder="1" applyAlignment="1" applyProtection="1">
      <alignment horizontal="center" vertical="center"/>
      <protection locked="0"/>
    </xf>
    <xf numFmtId="0" fontId="7" fillId="4" borderId="23" xfId="0" applyFont="1" applyFill="1" applyBorder="1" applyAlignment="1" applyProtection="1">
      <alignment horizontal="left" vertical="center"/>
      <protection locked="0"/>
    </xf>
    <xf numFmtId="0" fontId="7" fillId="4" borderId="23" xfId="0" applyFont="1" applyFill="1" applyBorder="1" applyAlignment="1" applyProtection="1">
      <alignment vertical="center"/>
      <protection locked="0"/>
    </xf>
    <xf numFmtId="0" fontId="7" fillId="4" borderId="26" xfId="0" applyFont="1" applyFill="1" applyBorder="1" applyAlignment="1" applyProtection="1">
      <alignment horizontal="left" vertical="center"/>
      <protection locked="0"/>
    </xf>
    <xf numFmtId="166" fontId="4" fillId="0" borderId="15" xfId="0" applyNumberFormat="1" applyFont="1" applyFill="1" applyBorder="1" applyAlignment="1" applyProtection="1">
      <alignment horizontal="center" vertical="center"/>
      <protection locked="0"/>
    </xf>
    <xf numFmtId="166" fontId="4" fillId="0" borderId="16" xfId="0" applyNumberFormat="1" applyFont="1" applyFill="1" applyBorder="1" applyAlignment="1" applyProtection="1">
      <alignment horizontal="center" vertical="center"/>
      <protection locked="0"/>
    </xf>
    <xf numFmtId="166" fontId="4" fillId="0" borderId="17" xfId="0" applyNumberFormat="1"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wrapText="1"/>
    </xf>
    <xf numFmtId="0" fontId="5" fillId="0" borderId="0" xfId="0" applyFont="1" applyProtection="1"/>
    <xf numFmtId="0" fontId="8" fillId="0" borderId="0" xfId="0" applyFont="1" applyBorder="1" applyProtection="1"/>
    <xf numFmtId="0" fontId="5" fillId="0" borderId="0" xfId="0" applyFont="1" applyBorder="1" applyProtection="1"/>
    <xf numFmtId="0" fontId="8" fillId="0" borderId="0" xfId="0" applyFont="1" applyBorder="1" applyAlignment="1" applyProtection="1">
      <alignment horizontal="center"/>
    </xf>
    <xf numFmtId="0" fontId="9" fillId="0" borderId="0" xfId="0" applyFont="1" applyBorder="1" applyAlignment="1" applyProtection="1">
      <alignment wrapText="1"/>
    </xf>
    <xf numFmtId="0" fontId="9" fillId="0" borderId="0" xfId="0" applyFont="1" applyBorder="1" applyAlignment="1" applyProtection="1">
      <alignment horizontal="center"/>
    </xf>
    <xf numFmtId="0" fontId="13" fillId="0" borderId="36" xfId="2" applyFont="1" applyBorder="1" applyAlignment="1" applyProtection="1">
      <alignment horizontal="center" vertical="center" wrapText="1"/>
    </xf>
    <xf numFmtId="0" fontId="12" fillId="0" borderId="28" xfId="2" applyFont="1" applyBorder="1" applyAlignment="1" applyProtection="1">
      <alignment horizontal="center" vertical="center" wrapText="1"/>
    </xf>
    <xf numFmtId="0" fontId="12" fillId="0" borderId="39" xfId="2" applyFont="1" applyBorder="1" applyAlignment="1" applyProtection="1">
      <alignment horizontal="center" vertical="center" wrapText="1"/>
    </xf>
    <xf numFmtId="0" fontId="12" fillId="0" borderId="18" xfId="2" applyFont="1" applyBorder="1" applyAlignment="1" applyProtection="1">
      <alignment vertical="center" wrapText="1"/>
    </xf>
    <xf numFmtId="0" fontId="12" fillId="0" borderId="0" xfId="2" applyFont="1" applyBorder="1" applyAlignment="1" applyProtection="1">
      <alignment vertical="center" wrapText="1"/>
    </xf>
    <xf numFmtId="0" fontId="12" fillId="0" borderId="0" xfId="2" applyFont="1" applyBorder="1" applyAlignment="1" applyProtection="1">
      <alignment horizontal="center" vertical="center" wrapText="1"/>
    </xf>
    <xf numFmtId="0" fontId="3" fillId="0" borderId="0" xfId="0" applyFont="1" applyBorder="1" applyAlignment="1" applyProtection="1">
      <alignment vertical="center" wrapText="1"/>
    </xf>
    <xf numFmtId="0" fontId="5" fillId="0" borderId="0" xfId="0" applyFont="1"/>
    <xf numFmtId="0" fontId="12" fillId="0" borderId="36" xfId="0" applyFont="1" applyFill="1" applyBorder="1" applyAlignment="1" applyProtection="1">
      <alignment horizontal="left" vertical="center"/>
    </xf>
    <xf numFmtId="0" fontId="5" fillId="0" borderId="27" xfId="0" applyFont="1" applyFill="1" applyBorder="1" applyAlignment="1">
      <alignment horizontal="left" vertical="center"/>
    </xf>
    <xf numFmtId="1" fontId="3" fillId="0" borderId="7" xfId="0" applyNumberFormat="1" applyFont="1" applyFill="1" applyBorder="1" applyAlignment="1" applyProtection="1">
      <alignment horizontal="center" vertical="center"/>
    </xf>
    <xf numFmtId="0" fontId="5" fillId="0" borderId="0" xfId="0" applyFont="1" applyAlignment="1">
      <alignment horizontal="left" vertical="center"/>
    </xf>
    <xf numFmtId="0" fontId="0" fillId="0" borderId="0" xfId="0" applyProtection="1"/>
    <xf numFmtId="0" fontId="17" fillId="3" borderId="8" xfId="0" applyFont="1" applyFill="1" applyBorder="1" applyAlignment="1" applyProtection="1">
      <alignment horizontal="center" vertical="center" wrapText="1"/>
    </xf>
    <xf numFmtId="0" fontId="19" fillId="0" borderId="0" xfId="0" applyFont="1" applyBorder="1" applyProtection="1"/>
    <xf numFmtId="0" fontId="0" fillId="0" borderId="0" xfId="0" applyBorder="1" applyProtection="1"/>
    <xf numFmtId="0" fontId="2" fillId="6" borderId="7" xfId="0" applyFont="1" applyFill="1" applyBorder="1" applyAlignment="1">
      <alignment horizontal="center"/>
    </xf>
    <xf numFmtId="0" fontId="0" fillId="0" borderId="30" xfId="0" applyBorder="1" applyProtection="1">
      <protection locked="0"/>
    </xf>
    <xf numFmtId="0" fontId="0" fillId="0" borderId="23" xfId="0" applyBorder="1" applyProtection="1">
      <protection locked="0"/>
    </xf>
    <xf numFmtId="0" fontId="0" fillId="0" borderId="26" xfId="0" applyBorder="1" applyProtection="1">
      <protection locked="0"/>
    </xf>
    <xf numFmtId="0" fontId="23" fillId="0" borderId="4" xfId="0" applyFont="1" applyBorder="1" applyAlignment="1">
      <alignment horizontal="justify" vertical="center"/>
    </xf>
    <xf numFmtId="0" fontId="12" fillId="0" borderId="0"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44" fontId="4" fillId="5" borderId="21" xfId="4" applyFont="1" applyFill="1" applyBorder="1" applyAlignment="1" applyProtection="1">
      <alignment horizontal="center" vertical="center"/>
      <protection locked="0"/>
    </xf>
    <xf numFmtId="44" fontId="4" fillId="5" borderId="27" xfId="4" applyFont="1" applyFill="1" applyBorder="1" applyAlignment="1" applyProtection="1">
      <alignment horizontal="center" vertical="center"/>
      <protection locked="0"/>
    </xf>
    <xf numFmtId="0" fontId="24" fillId="8" borderId="1" xfId="0" applyNumberFormat="1" applyFont="1" applyFill="1" applyBorder="1" applyAlignment="1" applyProtection="1">
      <alignment horizontal="center" vertical="center"/>
      <protection locked="0"/>
    </xf>
    <xf numFmtId="44" fontId="0" fillId="8" borderId="7" xfId="0" applyNumberFormat="1" applyFont="1" applyFill="1" applyBorder="1" applyAlignment="1" applyProtection="1">
      <alignment horizontal="center" vertical="center"/>
    </xf>
    <xf numFmtId="44" fontId="0" fillId="8" borderId="7" xfId="0" applyNumberFormat="1" applyFill="1" applyBorder="1" applyAlignment="1">
      <alignment vertical="center"/>
    </xf>
    <xf numFmtId="0" fontId="13" fillId="0" borderId="7" xfId="0" applyFont="1" applyBorder="1" applyAlignment="1" applyProtection="1">
      <alignment horizontal="center"/>
    </xf>
    <xf numFmtId="1" fontId="12" fillId="0" borderId="30" xfId="0" applyNumberFormat="1" applyFont="1" applyFill="1" applyBorder="1" applyAlignment="1" applyProtection="1">
      <alignment horizontal="center"/>
    </xf>
    <xf numFmtId="0" fontId="12" fillId="0" borderId="23" xfId="0" applyFont="1" applyFill="1" applyBorder="1" applyAlignment="1" applyProtection="1">
      <alignment horizontal="center"/>
    </xf>
    <xf numFmtId="0" fontId="12" fillId="0" borderId="26" xfId="0" applyFont="1" applyFill="1" applyBorder="1" applyAlignment="1" applyProtection="1">
      <alignment horizontal="center"/>
    </xf>
    <xf numFmtId="0" fontId="0" fillId="0" borderId="0" xfId="0" applyAlignment="1">
      <alignment wrapText="1"/>
    </xf>
    <xf numFmtId="0" fontId="13" fillId="0" borderId="0" xfId="0" applyNumberFormat="1" applyFont="1" applyFill="1" applyBorder="1" applyAlignment="1">
      <alignment horizontal="center" vertical="center" wrapText="1"/>
    </xf>
    <xf numFmtId="0" fontId="15" fillId="0" borderId="0" xfId="0" applyFont="1"/>
    <xf numFmtId="0" fontId="17" fillId="3" borderId="7" xfId="0" applyFont="1" applyFill="1" applyBorder="1" applyAlignment="1" applyProtection="1">
      <alignment horizontal="center" vertical="center" wrapText="1"/>
    </xf>
    <xf numFmtId="0" fontId="15" fillId="0" borderId="43" xfId="0" applyFont="1" applyFill="1" applyBorder="1" applyAlignment="1" applyProtection="1">
      <alignment horizontal="left" vertical="center"/>
      <protection locked="0"/>
    </xf>
    <xf numFmtId="165" fontId="26" fillId="4" borderId="23" xfId="0" applyNumberFormat="1" applyFont="1" applyFill="1" applyBorder="1" applyAlignment="1" applyProtection="1">
      <alignment horizontal="center" vertical="center"/>
      <protection locked="0"/>
    </xf>
    <xf numFmtId="165" fontId="27" fillId="4" borderId="42" xfId="0" applyNumberFormat="1" applyFont="1" applyFill="1" applyBorder="1" applyAlignment="1" applyProtection="1">
      <alignment horizontal="center" vertical="center"/>
      <protection locked="0"/>
    </xf>
    <xf numFmtId="166" fontId="27" fillId="4" borderId="20" xfId="0" applyNumberFormat="1" applyFont="1" applyFill="1" applyBorder="1" applyAlignment="1" applyProtection="1">
      <alignment horizontal="center" vertical="center"/>
      <protection locked="0"/>
    </xf>
    <xf numFmtId="0" fontId="15" fillId="0" borderId="40" xfId="0" applyFont="1" applyFill="1" applyBorder="1" applyAlignment="1" applyProtection="1">
      <alignment horizontal="left" vertical="center"/>
      <protection locked="0"/>
    </xf>
    <xf numFmtId="165" fontId="27" fillId="4" borderId="44" xfId="0" applyNumberFormat="1" applyFont="1" applyFill="1" applyBorder="1" applyAlignment="1" applyProtection="1">
      <alignment horizontal="center" vertical="center"/>
      <protection locked="0"/>
    </xf>
    <xf numFmtId="166" fontId="27" fillId="4" borderId="23" xfId="0" applyNumberFormat="1" applyFont="1" applyFill="1" applyBorder="1" applyAlignment="1" applyProtection="1">
      <alignment horizontal="center" vertical="center"/>
      <protection locked="0"/>
    </xf>
    <xf numFmtId="165" fontId="26" fillId="4" borderId="44" xfId="0" applyNumberFormat="1" applyFont="1" applyFill="1" applyBorder="1" applyAlignment="1" applyProtection="1">
      <alignment horizontal="center" vertical="center"/>
      <protection locked="0"/>
    </xf>
    <xf numFmtId="0" fontId="15" fillId="0" borderId="40" xfId="0" applyFont="1" applyFill="1" applyBorder="1" applyAlignment="1" applyProtection="1">
      <alignment vertical="center"/>
      <protection locked="0"/>
    </xf>
    <xf numFmtId="165" fontId="27" fillId="4" borderId="23" xfId="0" applyNumberFormat="1" applyFont="1" applyFill="1" applyBorder="1" applyAlignment="1" applyProtection="1">
      <alignment horizontal="center" vertical="center"/>
      <protection locked="0"/>
    </xf>
    <xf numFmtId="0" fontId="15" fillId="0" borderId="46" xfId="0" applyFont="1" applyFill="1" applyBorder="1" applyAlignment="1" applyProtection="1">
      <alignment horizontal="left" vertical="center"/>
      <protection locked="0"/>
    </xf>
    <xf numFmtId="165" fontId="27" fillId="4" borderId="26" xfId="0" applyNumberFormat="1" applyFont="1" applyFill="1" applyBorder="1" applyAlignment="1" applyProtection="1">
      <alignment horizontal="center" vertical="center"/>
      <protection locked="0"/>
    </xf>
    <xf numFmtId="165" fontId="27" fillId="4" borderId="45" xfId="0" applyNumberFormat="1" applyFont="1" applyFill="1" applyBorder="1" applyAlignment="1" applyProtection="1">
      <alignment horizontal="center" vertical="center"/>
      <protection locked="0"/>
    </xf>
    <xf numFmtId="166" fontId="27" fillId="4" borderId="26" xfId="0" applyNumberFormat="1" applyFont="1" applyFill="1" applyBorder="1" applyAlignment="1" applyProtection="1">
      <alignment horizontal="center" vertical="center"/>
      <protection locked="0"/>
    </xf>
    <xf numFmtId="0" fontId="22" fillId="0" borderId="0" xfId="0" applyFont="1" applyAlignment="1" applyProtection="1">
      <alignment vertical="top" wrapText="1"/>
    </xf>
    <xf numFmtId="0" fontId="18" fillId="0" borderId="0" xfId="0" applyFont="1"/>
    <xf numFmtId="0" fontId="18" fillId="0" borderId="1" xfId="0" applyFont="1" applyBorder="1" applyAlignment="1">
      <alignment vertical="center"/>
    </xf>
    <xf numFmtId="43" fontId="28" fillId="4" borderId="7" xfId="1" applyFont="1" applyFill="1" applyBorder="1" applyAlignment="1" applyProtection="1">
      <alignment horizontal="center"/>
      <protection locked="0"/>
    </xf>
    <xf numFmtId="167" fontId="15" fillId="7" borderId="7" xfId="0" applyNumberFormat="1" applyFont="1" applyFill="1" applyBorder="1" applyAlignment="1">
      <alignment horizontal="center" vertical="top"/>
    </xf>
    <xf numFmtId="0" fontId="16" fillId="0" borderId="0" xfId="0" applyFont="1" applyAlignment="1">
      <alignment horizontal="left"/>
    </xf>
    <xf numFmtId="0" fontId="17" fillId="3" borderId="22" xfId="0" applyFont="1" applyFill="1" applyBorder="1" applyAlignment="1" applyProtection="1">
      <alignment vertical="center" wrapText="1"/>
    </xf>
    <xf numFmtId="0" fontId="17" fillId="3" borderId="50" xfId="0" applyFont="1" applyFill="1" applyBorder="1" applyAlignment="1" applyProtection="1">
      <alignment vertical="center" wrapText="1"/>
    </xf>
    <xf numFmtId="0" fontId="16" fillId="0" borderId="0" xfId="0" applyFont="1"/>
    <xf numFmtId="0" fontId="17" fillId="3" borderId="1" xfId="0" applyFont="1" applyFill="1" applyBorder="1" applyAlignment="1" applyProtection="1">
      <alignment vertical="center" wrapText="1"/>
    </xf>
    <xf numFmtId="168" fontId="17" fillId="3" borderId="7" xfId="4" applyNumberFormat="1" applyFont="1" applyFill="1" applyBorder="1" applyAlignment="1" applyProtection="1">
      <alignment horizontal="center" vertical="center" wrapText="1"/>
    </xf>
    <xf numFmtId="167" fontId="15" fillId="7" borderId="7" xfId="0" applyNumberFormat="1" applyFont="1" applyFill="1" applyBorder="1" applyAlignment="1">
      <alignment horizontal="center" vertical="center"/>
    </xf>
    <xf numFmtId="0" fontId="15" fillId="0" borderId="0" xfId="0" applyFont="1" applyAlignment="1">
      <alignment vertical="center"/>
    </xf>
    <xf numFmtId="0" fontId="23" fillId="0" borderId="4" xfId="0" applyFont="1" applyBorder="1" applyAlignment="1">
      <alignment horizontal="justify" vertical="center" wrapText="1"/>
    </xf>
    <xf numFmtId="0" fontId="24" fillId="8" borderId="8" xfId="0" applyNumberFormat="1" applyFont="1" applyFill="1" applyBorder="1" applyAlignment="1" applyProtection="1">
      <alignment horizontal="center" vertical="center"/>
      <protection locked="0"/>
    </xf>
    <xf numFmtId="0" fontId="24" fillId="8" borderId="7" xfId="0" applyNumberFormat="1" applyFont="1" applyFill="1" applyBorder="1" applyAlignment="1" applyProtection="1">
      <alignment horizontal="center" vertical="center"/>
      <protection locked="0"/>
    </xf>
    <xf numFmtId="0" fontId="24" fillId="8" borderId="21" xfId="0" applyNumberFormat="1" applyFont="1" applyFill="1" applyBorder="1" applyAlignment="1" applyProtection="1">
      <alignment horizontal="center" vertical="center"/>
      <protection locked="0"/>
    </xf>
    <xf numFmtId="44" fontId="0" fillId="9" borderId="7" xfId="0" applyNumberFormat="1" applyFill="1" applyBorder="1" applyAlignment="1"/>
    <xf numFmtId="165" fontId="27" fillId="4" borderId="20" xfId="0" applyNumberFormat="1" applyFont="1" applyFill="1" applyBorder="1" applyAlignment="1" applyProtection="1">
      <alignment horizontal="center" vertical="center"/>
      <protection locked="0"/>
    </xf>
    <xf numFmtId="165" fontId="27" fillId="4" borderId="7" xfId="0" applyNumberFormat="1" applyFont="1" applyFill="1" applyBorder="1" applyAlignment="1" applyProtection="1">
      <alignment horizontal="center" vertical="center"/>
      <protection locked="0"/>
    </xf>
    <xf numFmtId="0" fontId="8" fillId="4" borderId="5" xfId="0" applyFont="1" applyFill="1" applyBorder="1" applyAlignment="1" applyProtection="1">
      <alignment horizontal="left" vertical="top"/>
      <protection locked="0"/>
    </xf>
    <xf numFmtId="0" fontId="8" fillId="4" borderId="34" xfId="0" applyFont="1" applyFill="1" applyBorder="1" applyAlignment="1" applyProtection="1">
      <alignment horizontal="left" vertical="top"/>
      <protection locked="0"/>
    </xf>
    <xf numFmtId="0" fontId="8" fillId="4" borderId="35" xfId="0" applyFont="1" applyFill="1" applyBorder="1" applyAlignment="1" applyProtection="1">
      <alignment horizontal="left" vertical="top"/>
      <protection locked="0"/>
    </xf>
    <xf numFmtId="0" fontId="12" fillId="0" borderId="44" xfId="0" applyFont="1" applyFill="1" applyBorder="1" applyAlignment="1" applyProtection="1">
      <alignment horizontal="left" vertical="center"/>
    </xf>
    <xf numFmtId="0" fontId="12" fillId="0" borderId="40" xfId="0" applyFont="1" applyFill="1" applyBorder="1" applyAlignment="1" applyProtection="1">
      <alignment horizontal="left" vertical="center"/>
    </xf>
    <xf numFmtId="0" fontId="12" fillId="0" borderId="0"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0" fontId="8" fillId="0" borderId="1" xfId="0" applyFont="1" applyBorder="1" applyAlignment="1" applyProtection="1">
      <alignment horizontal="left"/>
    </xf>
    <xf numFmtId="0" fontId="8" fillId="0" borderId="3" xfId="0" applyFont="1" applyBorder="1" applyAlignment="1" applyProtection="1">
      <alignment horizontal="left"/>
    </xf>
    <xf numFmtId="0" fontId="8" fillId="0" borderId="2" xfId="0" applyFont="1" applyBorder="1" applyAlignment="1" applyProtection="1">
      <alignment horizontal="left"/>
    </xf>
    <xf numFmtId="0" fontId="13" fillId="0" borderId="1" xfId="0" applyFont="1" applyBorder="1" applyAlignment="1" applyProtection="1">
      <alignment horizontal="left"/>
    </xf>
    <xf numFmtId="0" fontId="13" fillId="0" borderId="2" xfId="0" applyFont="1" applyBorder="1" applyAlignment="1" applyProtection="1">
      <alignment horizontal="left"/>
    </xf>
    <xf numFmtId="0" fontId="12" fillId="0" borderId="42" xfId="0" applyFont="1" applyFill="1" applyBorder="1" applyAlignment="1" applyProtection="1">
      <alignment horizontal="left"/>
    </xf>
    <xf numFmtId="0" fontId="12" fillId="0" borderId="43" xfId="0" applyFont="1" applyFill="1" applyBorder="1" applyAlignment="1" applyProtection="1">
      <alignment horizontal="left"/>
    </xf>
    <xf numFmtId="0" fontId="8" fillId="4" borderId="4" xfId="0" applyFont="1" applyFill="1" applyBorder="1" applyAlignment="1" applyProtection="1">
      <alignment horizontal="left" vertical="top"/>
      <protection locked="0"/>
    </xf>
    <xf numFmtId="0" fontId="8" fillId="4" borderId="31" xfId="0" applyFont="1" applyFill="1" applyBorder="1" applyAlignment="1" applyProtection="1">
      <alignment horizontal="left" vertical="top"/>
      <protection locked="0"/>
    </xf>
    <xf numFmtId="0" fontId="8" fillId="4" borderId="32" xfId="0" applyFont="1" applyFill="1" applyBorder="1" applyAlignment="1" applyProtection="1">
      <alignment horizontal="left" vertical="top"/>
      <protection locked="0"/>
    </xf>
    <xf numFmtId="0" fontId="8" fillId="4" borderId="12" xfId="0" applyFont="1" applyFill="1" applyBorder="1" applyAlignment="1" applyProtection="1">
      <alignment horizontal="left" vertical="top"/>
      <protection locked="0"/>
    </xf>
    <xf numFmtId="0" fontId="8" fillId="4" borderId="0" xfId="0" applyFont="1" applyFill="1" applyBorder="1" applyAlignment="1" applyProtection="1">
      <alignment horizontal="left" vertical="top"/>
      <protection locked="0"/>
    </xf>
    <xf numFmtId="0" fontId="8" fillId="4" borderId="33" xfId="0" applyFont="1" applyFill="1" applyBorder="1" applyAlignment="1" applyProtection="1">
      <alignment horizontal="left" vertical="top"/>
      <protection locked="0"/>
    </xf>
    <xf numFmtId="0" fontId="12" fillId="0" borderId="24" xfId="2" applyFont="1" applyBorder="1" applyAlignment="1" applyProtection="1">
      <alignment horizontal="center" vertical="center" wrapText="1"/>
    </xf>
    <xf numFmtId="0" fontId="12" fillId="0" borderId="25" xfId="2" applyFont="1" applyBorder="1" applyAlignment="1" applyProtection="1">
      <alignment horizontal="center" vertical="center" wrapText="1"/>
    </xf>
    <xf numFmtId="0" fontId="12" fillId="0" borderId="10" xfId="2" applyFont="1" applyBorder="1" applyAlignment="1" applyProtection="1">
      <alignment horizontal="center" vertical="center" wrapText="1"/>
    </xf>
    <xf numFmtId="14" fontId="3" fillId="0" borderId="24" xfId="2" applyNumberFormat="1" applyFont="1" applyFill="1" applyBorder="1" applyAlignment="1" applyProtection="1">
      <alignment horizontal="center" vertical="center" wrapText="1"/>
    </xf>
    <xf numFmtId="14" fontId="3" fillId="0" borderId="40" xfId="2" applyNumberFormat="1" applyFont="1" applyFill="1" applyBorder="1" applyAlignment="1" applyProtection="1">
      <alignment horizontal="center" vertical="center" wrapText="1"/>
    </xf>
    <xf numFmtId="0" fontId="12" fillId="0" borderId="19" xfId="2" applyFont="1" applyBorder="1" applyAlignment="1" applyProtection="1">
      <alignment horizontal="left" vertical="center" wrapText="1"/>
    </xf>
    <xf numFmtId="0" fontId="12" fillId="0" borderId="19" xfId="2" applyFont="1" applyBorder="1" applyAlignment="1" applyProtection="1">
      <alignment horizontal="center" vertical="center" wrapText="1"/>
    </xf>
    <xf numFmtId="0" fontId="12" fillId="0" borderId="41" xfId="2" applyFont="1" applyBorder="1" applyAlignment="1" applyProtection="1">
      <alignment horizontal="center" vertical="center" wrapText="1"/>
    </xf>
    <xf numFmtId="0" fontId="3" fillId="0" borderId="0" xfId="0" applyFont="1" applyBorder="1" applyAlignment="1" applyProtection="1">
      <alignment horizontal="left" vertical="center" wrapText="1"/>
    </xf>
    <xf numFmtId="0" fontId="12" fillId="0" borderId="29" xfId="2" applyFont="1" applyBorder="1" applyAlignment="1" applyProtection="1">
      <alignment horizontal="left" vertical="center" wrapText="1"/>
    </xf>
    <xf numFmtId="14" fontId="25" fillId="0" borderId="29" xfId="2" applyNumberFormat="1" applyFont="1" applyFill="1" applyBorder="1" applyAlignment="1" applyProtection="1">
      <alignment horizontal="center" vertical="center" wrapText="1"/>
    </xf>
    <xf numFmtId="14" fontId="25" fillId="0" borderId="38" xfId="2" applyNumberFormat="1"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9" fillId="0" borderId="4" xfId="0" applyFont="1" applyBorder="1" applyAlignment="1" applyProtection="1">
      <alignment horizontal="center" vertical="center" wrapText="1"/>
    </xf>
    <xf numFmtId="0" fontId="9" fillId="0" borderId="31" xfId="0" applyFont="1" applyBorder="1" applyAlignment="1" applyProtection="1">
      <alignment horizontal="center" vertical="center" wrapText="1"/>
    </xf>
    <xf numFmtId="0" fontId="9" fillId="0" borderId="32"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33"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34" xfId="0" applyFont="1" applyBorder="1" applyAlignment="1" applyProtection="1">
      <alignment horizontal="center" vertical="center" wrapText="1"/>
    </xf>
    <xf numFmtId="0" fontId="9" fillId="0" borderId="35" xfId="0" applyFont="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3" fillId="0" borderId="11" xfId="2" applyFont="1" applyBorder="1" applyAlignment="1" applyProtection="1">
      <alignment horizontal="center" vertical="center" wrapText="1"/>
    </xf>
    <xf numFmtId="0" fontId="13" fillId="0" borderId="37" xfId="2" applyFont="1" applyBorder="1" applyAlignment="1" applyProtection="1">
      <alignment horizontal="center" vertical="center" wrapText="1"/>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9" borderId="12" xfId="0" applyFont="1" applyFill="1" applyBorder="1" applyAlignment="1">
      <alignment horizontal="center" vertical="center"/>
    </xf>
    <xf numFmtId="0" fontId="2" fillId="9" borderId="0" xfId="0" applyFont="1" applyFill="1" applyBorder="1" applyAlignment="1">
      <alignment horizontal="center" vertical="center"/>
    </xf>
    <xf numFmtId="0" fontId="2" fillId="9" borderId="33" xfId="0" applyFont="1" applyFill="1" applyBorder="1" applyAlignment="1">
      <alignment horizontal="center" vertical="center"/>
    </xf>
    <xf numFmtId="0" fontId="2" fillId="3"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8"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0" fontId="2" fillId="3" borderId="13" xfId="0" applyFont="1" applyFill="1" applyBorder="1" applyAlignment="1" applyProtection="1">
      <alignment horizontal="left" vertical="center"/>
    </xf>
    <xf numFmtId="0" fontId="2" fillId="3" borderId="1"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0" fillId="0" borderId="0" xfId="0" applyFont="1" applyAlignment="1" applyProtection="1">
      <alignment horizontal="left" vertical="center" wrapText="1"/>
    </xf>
    <xf numFmtId="0" fontId="8" fillId="3" borderId="1" xfId="0" applyNumberFormat="1" applyFont="1" applyFill="1" applyBorder="1" applyAlignment="1">
      <alignment horizontal="center" vertical="center" wrapText="1"/>
    </xf>
    <xf numFmtId="0" fontId="8" fillId="3" borderId="3"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0" fontId="0" fillId="0" borderId="0" xfId="0" applyAlignment="1">
      <alignment horizontal="left" wrapText="1"/>
    </xf>
    <xf numFmtId="0" fontId="21" fillId="0" borderId="0" xfId="0" applyFont="1" applyAlignment="1" applyProtection="1">
      <alignment horizontal="left" vertical="top" wrapText="1"/>
    </xf>
    <xf numFmtId="0" fontId="22" fillId="0" borderId="0" xfId="0" applyFont="1" applyAlignment="1" applyProtection="1">
      <alignment horizontal="left" vertical="top" wrapText="1"/>
    </xf>
    <xf numFmtId="0" fontId="17" fillId="3" borderId="1"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3" borderId="4" xfId="0" applyFont="1" applyFill="1" applyBorder="1" applyAlignment="1" applyProtection="1">
      <alignment horizontal="center" vertical="center" wrapText="1"/>
    </xf>
    <xf numFmtId="0" fontId="17" fillId="3" borderId="32" xfId="0" applyFont="1" applyFill="1" applyBorder="1" applyAlignment="1" applyProtection="1">
      <alignment horizontal="center" vertical="center" wrapText="1"/>
    </xf>
    <xf numFmtId="0" fontId="23" fillId="0" borderId="22" xfId="0" applyFont="1" applyBorder="1" applyAlignment="1">
      <alignment horizontal="center" vertical="center" wrapText="1"/>
    </xf>
    <xf numFmtId="0" fontId="23" fillId="0" borderId="49"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41" xfId="0" applyFont="1" applyBorder="1" applyAlignment="1">
      <alignment horizontal="center" vertical="center" wrapText="1"/>
    </xf>
    <xf numFmtId="0" fontId="0" fillId="0" borderId="45" xfId="0" applyBorder="1" applyAlignment="1" applyProtection="1">
      <alignment horizontal="left" vertical="center"/>
      <protection locked="0"/>
    </xf>
    <xf numFmtId="0" fontId="0" fillId="0" borderId="48" xfId="0" applyBorder="1" applyAlignment="1" applyProtection="1">
      <alignment horizontal="left" vertical="center"/>
      <protection locked="0"/>
    </xf>
    <xf numFmtId="0" fontId="0" fillId="0" borderId="46" xfId="0" applyBorder="1" applyAlignment="1" applyProtection="1">
      <alignment horizontal="left" vertical="center"/>
      <protection locked="0"/>
    </xf>
    <xf numFmtId="0" fontId="0" fillId="0" borderId="44" xfId="0" applyBorder="1" applyAlignment="1" applyProtection="1">
      <alignment horizontal="left" vertical="center"/>
      <protection locked="0"/>
    </xf>
    <xf numFmtId="0" fontId="0" fillId="0" borderId="25"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0" fillId="0" borderId="43" xfId="0" applyBorder="1" applyAlignment="1" applyProtection="1">
      <alignment horizontal="left" vertical="center"/>
      <protection locked="0"/>
    </xf>
    <xf numFmtId="0" fontId="20" fillId="0" borderId="0" xfId="0" applyFont="1" applyBorder="1" applyAlignment="1" applyProtection="1">
      <alignment horizontal="center" vertical="center"/>
    </xf>
    <xf numFmtId="0" fontId="2" fillId="6" borderId="3" xfId="0" applyFont="1" applyFill="1" applyBorder="1" applyAlignment="1">
      <alignment horizontal="left" vertical="center"/>
    </xf>
    <xf numFmtId="0" fontId="2" fillId="6" borderId="2" xfId="0" applyFont="1" applyFill="1" applyBorder="1" applyAlignment="1">
      <alignment horizontal="left" vertical="center"/>
    </xf>
    <xf numFmtId="168" fontId="13" fillId="3" borderId="49" xfId="4" applyNumberFormat="1" applyFont="1" applyFill="1" applyBorder="1" applyAlignment="1">
      <alignment horizontal="right" vertical="center"/>
    </xf>
    <xf numFmtId="168" fontId="13" fillId="3" borderId="51" xfId="4" applyNumberFormat="1" applyFont="1" applyFill="1" applyBorder="1" applyAlignment="1">
      <alignment horizontal="right" vertical="center"/>
    </xf>
  </cellXfs>
  <cellStyles count="5">
    <cellStyle name="Milliers" xfId="1" builtinId="3"/>
    <cellStyle name="Monétaire" xfId="4" builtinId="4"/>
    <cellStyle name="Monétaire 2_Page de garde" xfId="3"/>
    <cellStyle name="Normal" xfId="0" builtinId="0"/>
    <cellStyle name="Normal_Pages entête EXCEL" xfId="2"/>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127000</xdr:colOff>
      <xdr:row>0</xdr:row>
      <xdr:rowOff>38100</xdr:rowOff>
    </xdr:from>
    <xdr:to>
      <xdr:col>1</xdr:col>
      <xdr:colOff>63500</xdr:colOff>
      <xdr:row>3</xdr:row>
      <xdr:rowOff>114300</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38100"/>
          <a:ext cx="6985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190500</xdr:colOff>
      <xdr:row>4</xdr:row>
      <xdr:rowOff>171450</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9833"/>
          <a:ext cx="698500" cy="615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opLeftCell="A25" zoomScale="60" zoomScaleNormal="60" workbookViewId="0">
      <selection activeCell="N16" sqref="N16"/>
    </sheetView>
  </sheetViews>
  <sheetFormatPr baseColWidth="10" defaultRowHeight="14.5" x14ac:dyDescent="0.35"/>
  <cols>
    <col min="2" max="2" width="35.81640625" customWidth="1"/>
    <col min="4" max="4" width="6.81640625" customWidth="1"/>
    <col min="5" max="5" width="13.54296875" customWidth="1"/>
    <col min="6" max="6" width="14.1796875" customWidth="1"/>
    <col min="7" max="7" width="15.81640625" customWidth="1"/>
    <col min="8" max="8" width="5.1796875" customWidth="1"/>
    <col min="258" max="258" width="35.81640625" customWidth="1"/>
    <col min="260" max="260" width="6.81640625" customWidth="1"/>
    <col min="261" max="261" width="13.54296875" customWidth="1"/>
    <col min="262" max="262" width="14.1796875" customWidth="1"/>
    <col min="263" max="263" width="15.81640625" customWidth="1"/>
    <col min="264" max="264" width="5.1796875" customWidth="1"/>
    <col min="514" max="514" width="35.81640625" customWidth="1"/>
    <col min="516" max="516" width="6.81640625" customWidth="1"/>
    <col min="517" max="517" width="13.54296875" customWidth="1"/>
    <col min="518" max="518" width="14.1796875" customWidth="1"/>
    <col min="519" max="519" width="15.81640625" customWidth="1"/>
    <col min="520" max="520" width="5.1796875" customWidth="1"/>
    <col min="770" max="770" width="35.81640625" customWidth="1"/>
    <col min="772" max="772" width="6.81640625" customWidth="1"/>
    <col min="773" max="773" width="13.54296875" customWidth="1"/>
    <col min="774" max="774" width="14.1796875" customWidth="1"/>
    <col min="775" max="775" width="15.81640625" customWidth="1"/>
    <col min="776" max="776" width="5.1796875" customWidth="1"/>
    <col min="1026" max="1026" width="35.81640625" customWidth="1"/>
    <col min="1028" max="1028" width="6.81640625" customWidth="1"/>
    <col min="1029" max="1029" width="13.54296875" customWidth="1"/>
    <col min="1030" max="1030" width="14.1796875" customWidth="1"/>
    <col min="1031" max="1031" width="15.81640625" customWidth="1"/>
    <col min="1032" max="1032" width="5.1796875" customWidth="1"/>
    <col min="1282" max="1282" width="35.81640625" customWidth="1"/>
    <col min="1284" max="1284" width="6.81640625" customWidth="1"/>
    <col min="1285" max="1285" width="13.54296875" customWidth="1"/>
    <col min="1286" max="1286" width="14.1796875" customWidth="1"/>
    <col min="1287" max="1287" width="15.81640625" customWidth="1"/>
    <col min="1288" max="1288" width="5.1796875" customWidth="1"/>
    <col min="1538" max="1538" width="35.81640625" customWidth="1"/>
    <col min="1540" max="1540" width="6.81640625" customWidth="1"/>
    <col min="1541" max="1541" width="13.54296875" customWidth="1"/>
    <col min="1542" max="1542" width="14.1796875" customWidth="1"/>
    <col min="1543" max="1543" width="15.81640625" customWidth="1"/>
    <col min="1544" max="1544" width="5.1796875" customWidth="1"/>
    <col min="1794" max="1794" width="35.81640625" customWidth="1"/>
    <col min="1796" max="1796" width="6.81640625" customWidth="1"/>
    <col min="1797" max="1797" width="13.54296875" customWidth="1"/>
    <col min="1798" max="1798" width="14.1796875" customWidth="1"/>
    <col min="1799" max="1799" width="15.81640625" customWidth="1"/>
    <col min="1800" max="1800" width="5.1796875" customWidth="1"/>
    <col min="2050" max="2050" width="35.81640625" customWidth="1"/>
    <col min="2052" max="2052" width="6.81640625" customWidth="1"/>
    <col min="2053" max="2053" width="13.54296875" customWidth="1"/>
    <col min="2054" max="2054" width="14.1796875" customWidth="1"/>
    <col min="2055" max="2055" width="15.81640625" customWidth="1"/>
    <col min="2056" max="2056" width="5.1796875" customWidth="1"/>
    <col min="2306" max="2306" width="35.81640625" customWidth="1"/>
    <col min="2308" max="2308" width="6.81640625" customWidth="1"/>
    <col min="2309" max="2309" width="13.54296875" customWidth="1"/>
    <col min="2310" max="2310" width="14.1796875" customWidth="1"/>
    <col min="2311" max="2311" width="15.81640625" customWidth="1"/>
    <col min="2312" max="2312" width="5.1796875" customWidth="1"/>
    <col min="2562" max="2562" width="35.81640625" customWidth="1"/>
    <col min="2564" max="2564" width="6.81640625" customWidth="1"/>
    <col min="2565" max="2565" width="13.54296875" customWidth="1"/>
    <col min="2566" max="2566" width="14.1796875" customWidth="1"/>
    <col min="2567" max="2567" width="15.81640625" customWidth="1"/>
    <col min="2568" max="2568" width="5.1796875" customWidth="1"/>
    <col min="2818" max="2818" width="35.81640625" customWidth="1"/>
    <col min="2820" max="2820" width="6.81640625" customWidth="1"/>
    <col min="2821" max="2821" width="13.54296875" customWidth="1"/>
    <col min="2822" max="2822" width="14.1796875" customWidth="1"/>
    <col min="2823" max="2823" width="15.81640625" customWidth="1"/>
    <col min="2824" max="2824" width="5.1796875" customWidth="1"/>
    <col min="3074" max="3074" width="35.81640625" customWidth="1"/>
    <col min="3076" max="3076" width="6.81640625" customWidth="1"/>
    <col min="3077" max="3077" width="13.54296875" customWidth="1"/>
    <col min="3078" max="3078" width="14.1796875" customWidth="1"/>
    <col min="3079" max="3079" width="15.81640625" customWidth="1"/>
    <col min="3080" max="3080" width="5.1796875" customWidth="1"/>
    <col min="3330" max="3330" width="35.81640625" customWidth="1"/>
    <col min="3332" max="3332" width="6.81640625" customWidth="1"/>
    <col min="3333" max="3333" width="13.54296875" customWidth="1"/>
    <col min="3334" max="3334" width="14.1796875" customWidth="1"/>
    <col min="3335" max="3335" width="15.81640625" customWidth="1"/>
    <col min="3336" max="3336" width="5.1796875" customWidth="1"/>
    <col min="3586" max="3586" width="35.81640625" customWidth="1"/>
    <col min="3588" max="3588" width="6.81640625" customWidth="1"/>
    <col min="3589" max="3589" width="13.54296875" customWidth="1"/>
    <col min="3590" max="3590" width="14.1796875" customWidth="1"/>
    <col min="3591" max="3591" width="15.81640625" customWidth="1"/>
    <col min="3592" max="3592" width="5.1796875" customWidth="1"/>
    <col min="3842" max="3842" width="35.81640625" customWidth="1"/>
    <col min="3844" max="3844" width="6.81640625" customWidth="1"/>
    <col min="3845" max="3845" width="13.54296875" customWidth="1"/>
    <col min="3846" max="3846" width="14.1796875" customWidth="1"/>
    <col min="3847" max="3847" width="15.81640625" customWidth="1"/>
    <col min="3848" max="3848" width="5.1796875" customWidth="1"/>
    <col min="4098" max="4098" width="35.81640625" customWidth="1"/>
    <col min="4100" max="4100" width="6.81640625" customWidth="1"/>
    <col min="4101" max="4101" width="13.54296875" customWidth="1"/>
    <col min="4102" max="4102" width="14.1796875" customWidth="1"/>
    <col min="4103" max="4103" width="15.81640625" customWidth="1"/>
    <col min="4104" max="4104" width="5.1796875" customWidth="1"/>
    <col min="4354" max="4354" width="35.81640625" customWidth="1"/>
    <col min="4356" max="4356" width="6.81640625" customWidth="1"/>
    <col min="4357" max="4357" width="13.54296875" customWidth="1"/>
    <col min="4358" max="4358" width="14.1796875" customWidth="1"/>
    <col min="4359" max="4359" width="15.81640625" customWidth="1"/>
    <col min="4360" max="4360" width="5.1796875" customWidth="1"/>
    <col min="4610" max="4610" width="35.81640625" customWidth="1"/>
    <col min="4612" max="4612" width="6.81640625" customWidth="1"/>
    <col min="4613" max="4613" width="13.54296875" customWidth="1"/>
    <col min="4614" max="4614" width="14.1796875" customWidth="1"/>
    <col min="4615" max="4615" width="15.81640625" customWidth="1"/>
    <col min="4616" max="4616" width="5.1796875" customWidth="1"/>
    <col min="4866" max="4866" width="35.81640625" customWidth="1"/>
    <col min="4868" max="4868" width="6.81640625" customWidth="1"/>
    <col min="4869" max="4869" width="13.54296875" customWidth="1"/>
    <col min="4870" max="4870" width="14.1796875" customWidth="1"/>
    <col min="4871" max="4871" width="15.81640625" customWidth="1"/>
    <col min="4872" max="4872" width="5.1796875" customWidth="1"/>
    <col min="5122" max="5122" width="35.81640625" customWidth="1"/>
    <col min="5124" max="5124" width="6.81640625" customWidth="1"/>
    <col min="5125" max="5125" width="13.54296875" customWidth="1"/>
    <col min="5126" max="5126" width="14.1796875" customWidth="1"/>
    <col min="5127" max="5127" width="15.81640625" customWidth="1"/>
    <col min="5128" max="5128" width="5.1796875" customWidth="1"/>
    <col min="5378" max="5378" width="35.81640625" customWidth="1"/>
    <col min="5380" max="5380" width="6.81640625" customWidth="1"/>
    <col min="5381" max="5381" width="13.54296875" customWidth="1"/>
    <col min="5382" max="5382" width="14.1796875" customWidth="1"/>
    <col min="5383" max="5383" width="15.81640625" customWidth="1"/>
    <col min="5384" max="5384" width="5.1796875" customWidth="1"/>
    <col min="5634" max="5634" width="35.81640625" customWidth="1"/>
    <col min="5636" max="5636" width="6.81640625" customWidth="1"/>
    <col min="5637" max="5637" width="13.54296875" customWidth="1"/>
    <col min="5638" max="5638" width="14.1796875" customWidth="1"/>
    <col min="5639" max="5639" width="15.81640625" customWidth="1"/>
    <col min="5640" max="5640" width="5.1796875" customWidth="1"/>
    <col min="5890" max="5890" width="35.81640625" customWidth="1"/>
    <col min="5892" max="5892" width="6.81640625" customWidth="1"/>
    <col min="5893" max="5893" width="13.54296875" customWidth="1"/>
    <col min="5894" max="5894" width="14.1796875" customWidth="1"/>
    <col min="5895" max="5895" width="15.81640625" customWidth="1"/>
    <col min="5896" max="5896" width="5.1796875" customWidth="1"/>
    <col min="6146" max="6146" width="35.81640625" customWidth="1"/>
    <col min="6148" max="6148" width="6.81640625" customWidth="1"/>
    <col min="6149" max="6149" width="13.54296875" customWidth="1"/>
    <col min="6150" max="6150" width="14.1796875" customWidth="1"/>
    <col min="6151" max="6151" width="15.81640625" customWidth="1"/>
    <col min="6152" max="6152" width="5.1796875" customWidth="1"/>
    <col min="6402" max="6402" width="35.81640625" customWidth="1"/>
    <col min="6404" max="6404" width="6.81640625" customWidth="1"/>
    <col min="6405" max="6405" width="13.54296875" customWidth="1"/>
    <col min="6406" max="6406" width="14.1796875" customWidth="1"/>
    <col min="6407" max="6407" width="15.81640625" customWidth="1"/>
    <col min="6408" max="6408" width="5.1796875" customWidth="1"/>
    <col min="6658" max="6658" width="35.81640625" customWidth="1"/>
    <col min="6660" max="6660" width="6.81640625" customWidth="1"/>
    <col min="6661" max="6661" width="13.54296875" customWidth="1"/>
    <col min="6662" max="6662" width="14.1796875" customWidth="1"/>
    <col min="6663" max="6663" width="15.81640625" customWidth="1"/>
    <col min="6664" max="6664" width="5.1796875" customWidth="1"/>
    <col min="6914" max="6914" width="35.81640625" customWidth="1"/>
    <col min="6916" max="6916" width="6.81640625" customWidth="1"/>
    <col min="6917" max="6917" width="13.54296875" customWidth="1"/>
    <col min="6918" max="6918" width="14.1796875" customWidth="1"/>
    <col min="6919" max="6919" width="15.81640625" customWidth="1"/>
    <col min="6920" max="6920" width="5.1796875" customWidth="1"/>
    <col min="7170" max="7170" width="35.81640625" customWidth="1"/>
    <col min="7172" max="7172" width="6.81640625" customWidth="1"/>
    <col min="7173" max="7173" width="13.54296875" customWidth="1"/>
    <col min="7174" max="7174" width="14.1796875" customWidth="1"/>
    <col min="7175" max="7175" width="15.81640625" customWidth="1"/>
    <col min="7176" max="7176" width="5.1796875" customWidth="1"/>
    <col min="7426" max="7426" width="35.81640625" customWidth="1"/>
    <col min="7428" max="7428" width="6.81640625" customWidth="1"/>
    <col min="7429" max="7429" width="13.54296875" customWidth="1"/>
    <col min="7430" max="7430" width="14.1796875" customWidth="1"/>
    <col min="7431" max="7431" width="15.81640625" customWidth="1"/>
    <col min="7432" max="7432" width="5.1796875" customWidth="1"/>
    <col min="7682" max="7682" width="35.81640625" customWidth="1"/>
    <col min="7684" max="7684" width="6.81640625" customWidth="1"/>
    <col min="7685" max="7685" width="13.54296875" customWidth="1"/>
    <col min="7686" max="7686" width="14.1796875" customWidth="1"/>
    <col min="7687" max="7687" width="15.81640625" customWidth="1"/>
    <col min="7688" max="7688" width="5.1796875" customWidth="1"/>
    <col min="7938" max="7938" width="35.81640625" customWidth="1"/>
    <col min="7940" max="7940" width="6.81640625" customWidth="1"/>
    <col min="7941" max="7941" width="13.54296875" customWidth="1"/>
    <col min="7942" max="7942" width="14.1796875" customWidth="1"/>
    <col min="7943" max="7943" width="15.81640625" customWidth="1"/>
    <col min="7944" max="7944" width="5.1796875" customWidth="1"/>
    <col min="8194" max="8194" width="35.81640625" customWidth="1"/>
    <col min="8196" max="8196" width="6.81640625" customWidth="1"/>
    <col min="8197" max="8197" width="13.54296875" customWidth="1"/>
    <col min="8198" max="8198" width="14.1796875" customWidth="1"/>
    <col min="8199" max="8199" width="15.81640625" customWidth="1"/>
    <col min="8200" max="8200" width="5.1796875" customWidth="1"/>
    <col min="8450" max="8450" width="35.81640625" customWidth="1"/>
    <col min="8452" max="8452" width="6.81640625" customWidth="1"/>
    <col min="8453" max="8453" width="13.54296875" customWidth="1"/>
    <col min="8454" max="8454" width="14.1796875" customWidth="1"/>
    <col min="8455" max="8455" width="15.81640625" customWidth="1"/>
    <col min="8456" max="8456" width="5.1796875" customWidth="1"/>
    <col min="8706" max="8706" width="35.81640625" customWidth="1"/>
    <col min="8708" max="8708" width="6.81640625" customWidth="1"/>
    <col min="8709" max="8709" width="13.54296875" customWidth="1"/>
    <col min="8710" max="8710" width="14.1796875" customWidth="1"/>
    <col min="8711" max="8711" width="15.81640625" customWidth="1"/>
    <col min="8712" max="8712" width="5.1796875" customWidth="1"/>
    <col min="8962" max="8962" width="35.81640625" customWidth="1"/>
    <col min="8964" max="8964" width="6.81640625" customWidth="1"/>
    <col min="8965" max="8965" width="13.54296875" customWidth="1"/>
    <col min="8966" max="8966" width="14.1796875" customWidth="1"/>
    <col min="8967" max="8967" width="15.81640625" customWidth="1"/>
    <col min="8968" max="8968" width="5.1796875" customWidth="1"/>
    <col min="9218" max="9218" width="35.81640625" customWidth="1"/>
    <col min="9220" max="9220" width="6.81640625" customWidth="1"/>
    <col min="9221" max="9221" width="13.54296875" customWidth="1"/>
    <col min="9222" max="9222" width="14.1796875" customWidth="1"/>
    <col min="9223" max="9223" width="15.81640625" customWidth="1"/>
    <col min="9224" max="9224" width="5.1796875" customWidth="1"/>
    <col min="9474" max="9474" width="35.81640625" customWidth="1"/>
    <col min="9476" max="9476" width="6.81640625" customWidth="1"/>
    <col min="9477" max="9477" width="13.54296875" customWidth="1"/>
    <col min="9478" max="9478" width="14.1796875" customWidth="1"/>
    <col min="9479" max="9479" width="15.81640625" customWidth="1"/>
    <col min="9480" max="9480" width="5.1796875" customWidth="1"/>
    <col min="9730" max="9730" width="35.81640625" customWidth="1"/>
    <col min="9732" max="9732" width="6.81640625" customWidth="1"/>
    <col min="9733" max="9733" width="13.54296875" customWidth="1"/>
    <col min="9734" max="9734" width="14.1796875" customWidth="1"/>
    <col min="9735" max="9735" width="15.81640625" customWidth="1"/>
    <col min="9736" max="9736" width="5.1796875" customWidth="1"/>
    <col min="9986" max="9986" width="35.81640625" customWidth="1"/>
    <col min="9988" max="9988" width="6.81640625" customWidth="1"/>
    <col min="9989" max="9989" width="13.54296875" customWidth="1"/>
    <col min="9990" max="9990" width="14.1796875" customWidth="1"/>
    <col min="9991" max="9991" width="15.81640625" customWidth="1"/>
    <col min="9992" max="9992" width="5.1796875" customWidth="1"/>
    <col min="10242" max="10242" width="35.81640625" customWidth="1"/>
    <col min="10244" max="10244" width="6.81640625" customWidth="1"/>
    <col min="10245" max="10245" width="13.54296875" customWidth="1"/>
    <col min="10246" max="10246" width="14.1796875" customWidth="1"/>
    <col min="10247" max="10247" width="15.81640625" customWidth="1"/>
    <col min="10248" max="10248" width="5.1796875" customWidth="1"/>
    <col min="10498" max="10498" width="35.81640625" customWidth="1"/>
    <col min="10500" max="10500" width="6.81640625" customWidth="1"/>
    <col min="10501" max="10501" width="13.54296875" customWidth="1"/>
    <col min="10502" max="10502" width="14.1796875" customWidth="1"/>
    <col min="10503" max="10503" width="15.81640625" customWidth="1"/>
    <col min="10504" max="10504" width="5.1796875" customWidth="1"/>
    <col min="10754" max="10754" width="35.81640625" customWidth="1"/>
    <col min="10756" max="10756" width="6.81640625" customWidth="1"/>
    <col min="10757" max="10757" width="13.54296875" customWidth="1"/>
    <col min="10758" max="10758" width="14.1796875" customWidth="1"/>
    <col min="10759" max="10759" width="15.81640625" customWidth="1"/>
    <col min="10760" max="10760" width="5.1796875" customWidth="1"/>
    <col min="11010" max="11010" width="35.81640625" customWidth="1"/>
    <col min="11012" max="11012" width="6.81640625" customWidth="1"/>
    <col min="11013" max="11013" width="13.54296875" customWidth="1"/>
    <col min="11014" max="11014" width="14.1796875" customWidth="1"/>
    <col min="11015" max="11015" width="15.81640625" customWidth="1"/>
    <col min="11016" max="11016" width="5.1796875" customWidth="1"/>
    <col min="11266" max="11266" width="35.81640625" customWidth="1"/>
    <col min="11268" max="11268" width="6.81640625" customWidth="1"/>
    <col min="11269" max="11269" width="13.54296875" customWidth="1"/>
    <col min="11270" max="11270" width="14.1796875" customWidth="1"/>
    <col min="11271" max="11271" width="15.81640625" customWidth="1"/>
    <col min="11272" max="11272" width="5.1796875" customWidth="1"/>
    <col min="11522" max="11522" width="35.81640625" customWidth="1"/>
    <col min="11524" max="11524" width="6.81640625" customWidth="1"/>
    <col min="11525" max="11525" width="13.54296875" customWidth="1"/>
    <col min="11526" max="11526" width="14.1796875" customWidth="1"/>
    <col min="11527" max="11527" width="15.81640625" customWidth="1"/>
    <col min="11528" max="11528" width="5.1796875" customWidth="1"/>
    <col min="11778" max="11778" width="35.81640625" customWidth="1"/>
    <col min="11780" max="11780" width="6.81640625" customWidth="1"/>
    <col min="11781" max="11781" width="13.54296875" customWidth="1"/>
    <col min="11782" max="11782" width="14.1796875" customWidth="1"/>
    <col min="11783" max="11783" width="15.81640625" customWidth="1"/>
    <col min="11784" max="11784" width="5.1796875" customWidth="1"/>
    <col min="12034" max="12034" width="35.81640625" customWidth="1"/>
    <col min="12036" max="12036" width="6.81640625" customWidth="1"/>
    <col min="12037" max="12037" width="13.54296875" customWidth="1"/>
    <col min="12038" max="12038" width="14.1796875" customWidth="1"/>
    <col min="12039" max="12039" width="15.81640625" customWidth="1"/>
    <col min="12040" max="12040" width="5.1796875" customWidth="1"/>
    <col min="12290" max="12290" width="35.81640625" customWidth="1"/>
    <col min="12292" max="12292" width="6.81640625" customWidth="1"/>
    <col min="12293" max="12293" width="13.54296875" customWidth="1"/>
    <col min="12294" max="12294" width="14.1796875" customWidth="1"/>
    <col min="12295" max="12295" width="15.81640625" customWidth="1"/>
    <col min="12296" max="12296" width="5.1796875" customWidth="1"/>
    <col min="12546" max="12546" width="35.81640625" customWidth="1"/>
    <col min="12548" max="12548" width="6.81640625" customWidth="1"/>
    <col min="12549" max="12549" width="13.54296875" customWidth="1"/>
    <col min="12550" max="12550" width="14.1796875" customWidth="1"/>
    <col min="12551" max="12551" width="15.81640625" customWidth="1"/>
    <col min="12552" max="12552" width="5.1796875" customWidth="1"/>
    <col min="12802" max="12802" width="35.81640625" customWidth="1"/>
    <col min="12804" max="12804" width="6.81640625" customWidth="1"/>
    <col min="12805" max="12805" width="13.54296875" customWidth="1"/>
    <col min="12806" max="12806" width="14.1796875" customWidth="1"/>
    <col min="12807" max="12807" width="15.81640625" customWidth="1"/>
    <col min="12808" max="12808" width="5.1796875" customWidth="1"/>
    <col min="13058" max="13058" width="35.81640625" customWidth="1"/>
    <col min="13060" max="13060" width="6.81640625" customWidth="1"/>
    <col min="13061" max="13061" width="13.54296875" customWidth="1"/>
    <col min="13062" max="13062" width="14.1796875" customWidth="1"/>
    <col min="13063" max="13063" width="15.81640625" customWidth="1"/>
    <col min="13064" max="13064" width="5.1796875" customWidth="1"/>
    <col min="13314" max="13314" width="35.81640625" customWidth="1"/>
    <col min="13316" max="13316" width="6.81640625" customWidth="1"/>
    <col min="13317" max="13317" width="13.54296875" customWidth="1"/>
    <col min="13318" max="13318" width="14.1796875" customWidth="1"/>
    <col min="13319" max="13319" width="15.81640625" customWidth="1"/>
    <col min="13320" max="13320" width="5.1796875" customWidth="1"/>
    <col min="13570" max="13570" width="35.81640625" customWidth="1"/>
    <col min="13572" max="13572" width="6.81640625" customWidth="1"/>
    <col min="13573" max="13573" width="13.54296875" customWidth="1"/>
    <col min="13574" max="13574" width="14.1796875" customWidth="1"/>
    <col min="13575" max="13575" width="15.81640625" customWidth="1"/>
    <col min="13576" max="13576" width="5.1796875" customWidth="1"/>
    <col min="13826" max="13826" width="35.81640625" customWidth="1"/>
    <col min="13828" max="13828" width="6.81640625" customWidth="1"/>
    <col min="13829" max="13829" width="13.54296875" customWidth="1"/>
    <col min="13830" max="13830" width="14.1796875" customWidth="1"/>
    <col min="13831" max="13831" width="15.81640625" customWidth="1"/>
    <col min="13832" max="13832" width="5.1796875" customWidth="1"/>
    <col min="14082" max="14082" width="35.81640625" customWidth="1"/>
    <col min="14084" max="14084" width="6.81640625" customWidth="1"/>
    <col min="14085" max="14085" width="13.54296875" customWidth="1"/>
    <col min="14086" max="14086" width="14.1796875" customWidth="1"/>
    <col min="14087" max="14087" width="15.81640625" customWidth="1"/>
    <col min="14088" max="14088" width="5.1796875" customWidth="1"/>
    <col min="14338" max="14338" width="35.81640625" customWidth="1"/>
    <col min="14340" max="14340" width="6.81640625" customWidth="1"/>
    <col min="14341" max="14341" width="13.54296875" customWidth="1"/>
    <col min="14342" max="14342" width="14.1796875" customWidth="1"/>
    <col min="14343" max="14343" width="15.81640625" customWidth="1"/>
    <col min="14344" max="14344" width="5.1796875" customWidth="1"/>
    <col min="14594" max="14594" width="35.81640625" customWidth="1"/>
    <col min="14596" max="14596" width="6.81640625" customWidth="1"/>
    <col min="14597" max="14597" width="13.54296875" customWidth="1"/>
    <col min="14598" max="14598" width="14.1796875" customWidth="1"/>
    <col min="14599" max="14599" width="15.81640625" customWidth="1"/>
    <col min="14600" max="14600" width="5.1796875" customWidth="1"/>
    <col min="14850" max="14850" width="35.81640625" customWidth="1"/>
    <col min="14852" max="14852" width="6.81640625" customWidth="1"/>
    <col min="14853" max="14853" width="13.54296875" customWidth="1"/>
    <col min="14854" max="14854" width="14.1796875" customWidth="1"/>
    <col min="14855" max="14855" width="15.81640625" customWidth="1"/>
    <col min="14856" max="14856" width="5.1796875" customWidth="1"/>
    <col min="15106" max="15106" width="35.81640625" customWidth="1"/>
    <col min="15108" max="15108" width="6.81640625" customWidth="1"/>
    <col min="15109" max="15109" width="13.54296875" customWidth="1"/>
    <col min="15110" max="15110" width="14.1796875" customWidth="1"/>
    <col min="15111" max="15111" width="15.81640625" customWidth="1"/>
    <col min="15112" max="15112" width="5.1796875" customWidth="1"/>
    <col min="15362" max="15362" width="35.81640625" customWidth="1"/>
    <col min="15364" max="15364" width="6.81640625" customWidth="1"/>
    <col min="15365" max="15365" width="13.54296875" customWidth="1"/>
    <col min="15366" max="15366" width="14.1796875" customWidth="1"/>
    <col min="15367" max="15367" width="15.81640625" customWidth="1"/>
    <col min="15368" max="15368" width="5.1796875" customWidth="1"/>
    <col min="15618" max="15618" width="35.81640625" customWidth="1"/>
    <col min="15620" max="15620" width="6.81640625" customWidth="1"/>
    <col min="15621" max="15621" width="13.54296875" customWidth="1"/>
    <col min="15622" max="15622" width="14.1796875" customWidth="1"/>
    <col min="15623" max="15623" width="15.81640625" customWidth="1"/>
    <col min="15624" max="15624" width="5.1796875" customWidth="1"/>
    <col min="15874" max="15874" width="35.81640625" customWidth="1"/>
    <col min="15876" max="15876" width="6.81640625" customWidth="1"/>
    <col min="15877" max="15877" width="13.54296875" customWidth="1"/>
    <col min="15878" max="15878" width="14.1796875" customWidth="1"/>
    <col min="15879" max="15879" width="15.81640625" customWidth="1"/>
    <col min="15880" max="15880" width="5.1796875" customWidth="1"/>
    <col min="16130" max="16130" width="35.81640625" customWidth="1"/>
    <col min="16132" max="16132" width="6.81640625" customWidth="1"/>
    <col min="16133" max="16133" width="13.54296875" customWidth="1"/>
    <col min="16134" max="16134" width="14.1796875" customWidth="1"/>
    <col min="16135" max="16135" width="15.81640625" customWidth="1"/>
    <col min="16136" max="16136" width="5.1796875" customWidth="1"/>
  </cols>
  <sheetData>
    <row r="1" spans="1:8" x14ac:dyDescent="0.35">
      <c r="A1" s="22"/>
      <c r="B1" s="22"/>
      <c r="C1" s="22"/>
      <c r="D1" s="22"/>
      <c r="E1" s="22"/>
      <c r="F1" s="22"/>
      <c r="G1" s="22"/>
      <c r="H1" s="22"/>
    </row>
    <row r="2" spans="1:8" x14ac:dyDescent="0.35">
      <c r="A2" s="22"/>
      <c r="B2" s="22"/>
      <c r="C2" s="22"/>
      <c r="D2" s="22"/>
      <c r="E2" s="22"/>
      <c r="F2" s="22"/>
      <c r="G2" s="22"/>
      <c r="H2" s="22"/>
    </row>
    <row r="3" spans="1:8" ht="14.5" customHeight="1" x14ac:dyDescent="0.35">
      <c r="A3" s="23"/>
      <c r="B3" s="130" t="s">
        <v>43</v>
      </c>
      <c r="C3" s="130"/>
      <c r="D3" s="130"/>
      <c r="E3" s="130"/>
      <c r="F3" s="130"/>
      <c r="G3" s="130"/>
      <c r="H3" s="22"/>
    </row>
    <row r="4" spans="1:8" ht="14.5" customHeight="1" x14ac:dyDescent="0.35">
      <c r="A4" s="22"/>
      <c r="B4" s="130"/>
      <c r="C4" s="130"/>
      <c r="D4" s="130"/>
      <c r="E4" s="130"/>
      <c r="F4" s="130"/>
      <c r="G4" s="130"/>
      <c r="H4" s="22"/>
    </row>
    <row r="5" spans="1:8" x14ac:dyDescent="0.35">
      <c r="A5" s="23"/>
      <c r="B5" s="24"/>
      <c r="C5" s="24"/>
      <c r="D5" s="24"/>
      <c r="E5" s="24"/>
      <c r="F5" s="25"/>
      <c r="G5" s="22"/>
      <c r="H5" s="22"/>
    </row>
    <row r="6" spans="1:8" x14ac:dyDescent="0.35">
      <c r="A6" s="23"/>
      <c r="B6" s="24"/>
      <c r="C6" s="24"/>
      <c r="D6" s="24"/>
      <c r="E6" s="24"/>
      <c r="F6" s="25"/>
      <c r="G6" s="22"/>
      <c r="H6" s="22"/>
    </row>
    <row r="7" spans="1:8" ht="18.5" thickBot="1" x14ac:dyDescent="0.45">
      <c r="A7" s="26"/>
      <c r="B7" s="26"/>
      <c r="C7" s="26"/>
      <c r="D7" s="26"/>
      <c r="E7" s="26"/>
      <c r="F7" s="26"/>
      <c r="G7" s="22"/>
      <c r="H7" s="22"/>
    </row>
    <row r="8" spans="1:8" ht="14.5" customHeight="1" x14ac:dyDescent="0.35">
      <c r="A8" s="131" t="s">
        <v>49</v>
      </c>
      <c r="B8" s="132"/>
      <c r="C8" s="132"/>
      <c r="D8" s="132"/>
      <c r="E8" s="132"/>
      <c r="F8" s="132"/>
      <c r="G8" s="133"/>
      <c r="H8" s="22"/>
    </row>
    <row r="9" spans="1:8" ht="14.5" customHeight="1" x14ac:dyDescent="0.35">
      <c r="A9" s="134"/>
      <c r="B9" s="135"/>
      <c r="C9" s="135"/>
      <c r="D9" s="135"/>
      <c r="E9" s="135"/>
      <c r="F9" s="135"/>
      <c r="G9" s="136"/>
      <c r="H9" s="22"/>
    </row>
    <row r="10" spans="1:8" ht="14.5" customHeight="1" x14ac:dyDescent="0.35">
      <c r="A10" s="134"/>
      <c r="B10" s="135"/>
      <c r="C10" s="135"/>
      <c r="D10" s="135"/>
      <c r="E10" s="135"/>
      <c r="F10" s="135"/>
      <c r="G10" s="136"/>
      <c r="H10" s="22"/>
    </row>
    <row r="11" spans="1:8" ht="14.5" customHeight="1" x14ac:dyDescent="0.35">
      <c r="A11" s="134"/>
      <c r="B11" s="135"/>
      <c r="C11" s="135"/>
      <c r="D11" s="135"/>
      <c r="E11" s="135"/>
      <c r="F11" s="135"/>
      <c r="G11" s="136"/>
      <c r="H11" s="22"/>
    </row>
    <row r="12" spans="1:8" ht="14.5" customHeight="1" x14ac:dyDescent="0.35">
      <c r="A12" s="134"/>
      <c r="B12" s="135"/>
      <c r="C12" s="135"/>
      <c r="D12" s="135"/>
      <c r="E12" s="135"/>
      <c r="F12" s="135"/>
      <c r="G12" s="136"/>
      <c r="H12" s="22"/>
    </row>
    <row r="13" spans="1:8" ht="15" customHeight="1" thickBot="1" x14ac:dyDescent="0.4">
      <c r="A13" s="137"/>
      <c r="B13" s="138"/>
      <c r="C13" s="138"/>
      <c r="D13" s="138"/>
      <c r="E13" s="138"/>
      <c r="F13" s="138"/>
      <c r="G13" s="139"/>
      <c r="H13" s="22"/>
    </row>
    <row r="14" spans="1:8" ht="15.5" x14ac:dyDescent="0.35">
      <c r="A14" s="140"/>
      <c r="B14" s="141"/>
      <c r="C14" s="141"/>
      <c r="D14" s="141"/>
      <c r="E14" s="141"/>
      <c r="F14" s="141"/>
      <c r="G14" s="22"/>
      <c r="H14" s="22"/>
    </row>
    <row r="15" spans="1:8" ht="18.5" thickBot="1" x14ac:dyDescent="0.45">
      <c r="A15" s="27"/>
      <c r="B15" s="27"/>
      <c r="C15" s="27"/>
      <c r="D15" s="27"/>
      <c r="E15" s="27"/>
      <c r="F15" s="27"/>
      <c r="G15" s="22"/>
      <c r="H15" s="22"/>
    </row>
    <row r="16" spans="1:8" ht="15" thickBot="1" x14ac:dyDescent="0.4">
      <c r="A16" s="28" t="s">
        <v>14</v>
      </c>
      <c r="B16" s="142" t="s">
        <v>15</v>
      </c>
      <c r="C16" s="142"/>
      <c r="D16" s="142"/>
      <c r="E16" s="142"/>
      <c r="F16" s="142" t="s">
        <v>16</v>
      </c>
      <c r="G16" s="143"/>
      <c r="H16" s="22"/>
    </row>
    <row r="17" spans="1:8" x14ac:dyDescent="0.35">
      <c r="A17" s="29" t="s">
        <v>17</v>
      </c>
      <c r="B17" s="127" t="s">
        <v>18</v>
      </c>
      <c r="C17" s="127"/>
      <c r="D17" s="127"/>
      <c r="E17" s="127"/>
      <c r="F17" s="128">
        <v>45210</v>
      </c>
      <c r="G17" s="129"/>
      <c r="H17" s="22"/>
    </row>
    <row r="18" spans="1:8" x14ac:dyDescent="0.35">
      <c r="A18" s="30"/>
      <c r="B18" s="118"/>
      <c r="C18" s="119"/>
      <c r="D18" s="119"/>
      <c r="E18" s="120"/>
      <c r="F18" s="121"/>
      <c r="G18" s="122"/>
      <c r="H18" s="22"/>
    </row>
    <row r="19" spans="1:8" ht="15" thickBot="1" x14ac:dyDescent="0.4">
      <c r="A19" s="31"/>
      <c r="B19" s="123"/>
      <c r="C19" s="123"/>
      <c r="D19" s="123"/>
      <c r="E19" s="123"/>
      <c r="F19" s="124"/>
      <c r="G19" s="125"/>
      <c r="H19" s="22"/>
    </row>
    <row r="20" spans="1:8" x14ac:dyDescent="0.35">
      <c r="A20" s="32"/>
      <c r="B20" s="33"/>
      <c r="C20" s="33"/>
      <c r="D20" s="33"/>
      <c r="E20" s="33"/>
      <c r="F20" s="32"/>
      <c r="G20" s="22"/>
      <c r="H20" s="22"/>
    </row>
    <row r="21" spans="1:8" ht="14.5" customHeight="1" x14ac:dyDescent="0.35">
      <c r="A21" s="103" t="s">
        <v>19</v>
      </c>
      <c r="B21" s="103"/>
      <c r="C21" s="103"/>
      <c r="D21" s="103"/>
      <c r="E21" s="103"/>
      <c r="F21" s="103"/>
      <c r="G21" s="103"/>
      <c r="H21" s="22"/>
    </row>
    <row r="22" spans="1:8" ht="54.65" customHeight="1" x14ac:dyDescent="0.35">
      <c r="A22" s="103" t="s">
        <v>34</v>
      </c>
      <c r="B22" s="103"/>
      <c r="C22" s="103"/>
      <c r="D22" s="103"/>
      <c r="E22" s="103"/>
      <c r="F22" s="103"/>
      <c r="G22" s="103"/>
      <c r="H22" s="22"/>
    </row>
    <row r="23" spans="1:8" ht="58" customHeight="1" x14ac:dyDescent="0.35">
      <c r="A23" s="103" t="s">
        <v>44</v>
      </c>
      <c r="B23" s="103"/>
      <c r="C23" s="103"/>
      <c r="D23" s="103"/>
      <c r="E23" s="103"/>
      <c r="F23" s="103"/>
      <c r="G23" s="103"/>
      <c r="H23" s="22"/>
    </row>
    <row r="24" spans="1:8" ht="23.5" customHeight="1" x14ac:dyDescent="0.35">
      <c r="A24" s="103" t="s">
        <v>20</v>
      </c>
      <c r="B24" s="103"/>
      <c r="C24" s="103"/>
      <c r="D24" s="103"/>
      <c r="E24" s="103"/>
      <c r="F24" s="103"/>
      <c r="G24" s="103"/>
      <c r="H24" s="22"/>
    </row>
    <row r="25" spans="1:8" ht="14.5" customHeight="1" x14ac:dyDescent="0.35">
      <c r="A25" s="126" t="s">
        <v>21</v>
      </c>
      <c r="B25" s="126"/>
      <c r="C25" s="126"/>
      <c r="D25" s="126"/>
      <c r="E25" s="126"/>
      <c r="F25" s="126"/>
      <c r="G25" s="126"/>
      <c r="H25" s="22"/>
    </row>
    <row r="26" spans="1:8" x14ac:dyDescent="0.35">
      <c r="A26" s="22"/>
      <c r="B26" s="126" t="s">
        <v>22</v>
      </c>
      <c r="C26" s="126"/>
      <c r="D26" s="126"/>
      <c r="E26" s="126"/>
      <c r="F26" s="34"/>
      <c r="G26" s="22"/>
      <c r="H26" s="22"/>
    </row>
    <row r="27" spans="1:8" x14ac:dyDescent="0.35">
      <c r="A27" s="22"/>
      <c r="B27" s="126" t="s">
        <v>23</v>
      </c>
      <c r="C27" s="126"/>
      <c r="D27" s="126"/>
      <c r="E27" s="126"/>
      <c r="F27" s="34"/>
      <c r="G27" s="22"/>
      <c r="H27" s="22"/>
    </row>
    <row r="28" spans="1:8" x14ac:dyDescent="0.35">
      <c r="A28" s="103"/>
      <c r="B28" s="103"/>
      <c r="C28" s="103"/>
      <c r="D28" s="103"/>
      <c r="E28" s="103"/>
      <c r="F28" s="103"/>
      <c r="G28" s="22"/>
      <c r="H28" s="22"/>
    </row>
    <row r="29" spans="1:8" ht="36" customHeight="1" x14ac:dyDescent="0.35">
      <c r="A29" s="103" t="s">
        <v>24</v>
      </c>
      <c r="B29" s="103"/>
      <c r="C29" s="103"/>
      <c r="D29" s="103"/>
      <c r="E29" s="103"/>
      <c r="F29" s="103"/>
      <c r="G29" s="103"/>
      <c r="H29" s="22"/>
    </row>
    <row r="30" spans="1:8" ht="15" customHeight="1" thickBot="1" x14ac:dyDescent="0.4">
      <c r="A30" s="104" t="s">
        <v>25</v>
      </c>
      <c r="B30" s="104"/>
      <c r="C30" s="104"/>
      <c r="D30" s="104"/>
      <c r="E30" s="104"/>
      <c r="F30" s="104"/>
      <c r="G30" s="49"/>
      <c r="H30" s="22"/>
    </row>
    <row r="31" spans="1:8" ht="15" thickBot="1" x14ac:dyDescent="0.4">
      <c r="A31" s="50"/>
      <c r="B31" s="50"/>
      <c r="C31" s="50"/>
      <c r="D31" s="50"/>
      <c r="E31" s="105" t="s">
        <v>26</v>
      </c>
      <c r="F31" s="106"/>
      <c r="G31" s="107"/>
      <c r="H31" s="35"/>
    </row>
    <row r="32" spans="1:8" ht="27.75" customHeight="1" thickBot="1" x14ac:dyDescent="0.4">
      <c r="A32" s="108" t="s">
        <v>27</v>
      </c>
      <c r="B32" s="109"/>
      <c r="C32" s="56" t="s">
        <v>28</v>
      </c>
      <c r="D32" s="35"/>
      <c r="E32" s="112" t="s">
        <v>29</v>
      </c>
      <c r="F32" s="113"/>
      <c r="G32" s="114"/>
      <c r="H32" s="35"/>
    </row>
    <row r="33" spans="1:8" ht="27.75" customHeight="1" x14ac:dyDescent="0.35">
      <c r="A33" s="110" t="s">
        <v>30</v>
      </c>
      <c r="B33" s="111"/>
      <c r="C33" s="57">
        <v>1</v>
      </c>
      <c r="D33" s="35"/>
      <c r="E33" s="115"/>
      <c r="F33" s="116"/>
      <c r="G33" s="117"/>
      <c r="H33" s="35"/>
    </row>
    <row r="34" spans="1:8" ht="27.75" customHeight="1" x14ac:dyDescent="0.35">
      <c r="A34" s="101" t="s">
        <v>45</v>
      </c>
      <c r="B34" s="102"/>
      <c r="C34" s="57">
        <v>1</v>
      </c>
      <c r="D34" s="35"/>
      <c r="E34" s="115"/>
      <c r="F34" s="116"/>
      <c r="G34" s="117"/>
      <c r="H34" s="35"/>
    </row>
    <row r="35" spans="1:8" ht="27.75" customHeight="1" x14ac:dyDescent="0.35">
      <c r="A35" s="101" t="s">
        <v>46</v>
      </c>
      <c r="B35" s="102"/>
      <c r="C35" s="58">
        <v>1</v>
      </c>
      <c r="D35" s="35"/>
      <c r="E35" s="115"/>
      <c r="F35" s="116"/>
      <c r="G35" s="117"/>
      <c r="H35" s="35"/>
    </row>
    <row r="36" spans="1:8" ht="27.75" customHeight="1" x14ac:dyDescent="0.35">
      <c r="A36" s="101" t="s">
        <v>35</v>
      </c>
      <c r="B36" s="102"/>
      <c r="C36" s="58">
        <v>1</v>
      </c>
      <c r="D36" s="35"/>
      <c r="E36" s="115"/>
      <c r="F36" s="116"/>
      <c r="G36" s="117"/>
      <c r="H36" s="35"/>
    </row>
    <row r="37" spans="1:8" ht="27.75" customHeight="1" thickBot="1" x14ac:dyDescent="0.4">
      <c r="A37" s="101" t="s">
        <v>47</v>
      </c>
      <c r="B37" s="102"/>
      <c r="C37" s="58">
        <v>1</v>
      </c>
      <c r="D37" s="35"/>
      <c r="E37" s="115"/>
      <c r="F37" s="116"/>
      <c r="G37" s="117"/>
      <c r="H37" s="35"/>
    </row>
    <row r="38" spans="1:8" ht="27.75" customHeight="1" thickBot="1" x14ac:dyDescent="0.4">
      <c r="A38" s="101" t="s">
        <v>48</v>
      </c>
      <c r="B38" s="102"/>
      <c r="C38" s="59">
        <v>1</v>
      </c>
      <c r="D38" s="35"/>
      <c r="E38" s="112" t="s">
        <v>31</v>
      </c>
      <c r="F38" s="113"/>
      <c r="G38" s="114"/>
      <c r="H38" s="35"/>
    </row>
    <row r="39" spans="1:8" ht="15" thickBot="1" x14ac:dyDescent="0.4">
      <c r="A39" s="36" t="s">
        <v>32</v>
      </c>
      <c r="B39" s="37"/>
      <c r="C39" s="38">
        <f>SUM(C33:C38)</f>
        <v>6</v>
      </c>
      <c r="D39" s="35"/>
      <c r="E39" s="115"/>
      <c r="F39" s="116"/>
      <c r="G39" s="117"/>
      <c r="H39" s="35"/>
    </row>
    <row r="40" spans="1:8" x14ac:dyDescent="0.35">
      <c r="A40" s="35"/>
      <c r="B40" s="35"/>
      <c r="C40" s="35"/>
      <c r="D40" s="35"/>
      <c r="E40" s="115"/>
      <c r="F40" s="116"/>
      <c r="G40" s="117"/>
      <c r="H40" s="35"/>
    </row>
    <row r="41" spans="1:8" ht="15" thickBot="1" x14ac:dyDescent="0.4">
      <c r="A41" s="35"/>
      <c r="B41" s="35"/>
      <c r="C41" s="35"/>
      <c r="D41" s="35"/>
      <c r="E41" s="98"/>
      <c r="F41" s="99"/>
      <c r="G41" s="100"/>
      <c r="H41" s="39"/>
    </row>
    <row r="42" spans="1:8" ht="15" thickBot="1" x14ac:dyDescent="0.4">
      <c r="A42" s="35"/>
      <c r="B42" s="35"/>
      <c r="C42" s="35"/>
      <c r="D42" s="39"/>
      <c r="E42" s="98" t="s">
        <v>33</v>
      </c>
      <c r="F42" s="99"/>
      <c r="G42" s="100"/>
      <c r="H42" s="35"/>
    </row>
    <row r="43" spans="1:8" x14ac:dyDescent="0.35">
      <c r="A43" s="39"/>
      <c r="B43" s="39"/>
      <c r="C43" s="39"/>
      <c r="D43" s="35"/>
      <c r="E43" s="35"/>
      <c r="F43" s="35"/>
      <c r="G43" s="35"/>
    </row>
    <row r="44" spans="1:8" x14ac:dyDescent="0.35">
      <c r="A44" s="35"/>
      <c r="B44" s="35"/>
      <c r="C44" s="35"/>
    </row>
  </sheetData>
  <mergeCells count="32">
    <mergeCell ref="B17:E17"/>
    <mergeCell ref="F17:G17"/>
    <mergeCell ref="B3:G4"/>
    <mergeCell ref="A8:G13"/>
    <mergeCell ref="A14:F14"/>
    <mergeCell ref="B16:E16"/>
    <mergeCell ref="F16:G16"/>
    <mergeCell ref="A28:F28"/>
    <mergeCell ref="B18:E18"/>
    <mergeCell ref="F18:G18"/>
    <mergeCell ref="B19:E19"/>
    <mergeCell ref="F19:G19"/>
    <mergeCell ref="A21:G21"/>
    <mergeCell ref="A22:G22"/>
    <mergeCell ref="A23:G23"/>
    <mergeCell ref="A24:G24"/>
    <mergeCell ref="A25:G25"/>
    <mergeCell ref="B26:E26"/>
    <mergeCell ref="B27:E27"/>
    <mergeCell ref="E42:G42"/>
    <mergeCell ref="A37:B37"/>
    <mergeCell ref="A36:B36"/>
    <mergeCell ref="A29:G29"/>
    <mergeCell ref="A30:F30"/>
    <mergeCell ref="E31:G31"/>
    <mergeCell ref="A32:B32"/>
    <mergeCell ref="A33:B33"/>
    <mergeCell ref="A34:B34"/>
    <mergeCell ref="A35:B35"/>
    <mergeCell ref="E32:G37"/>
    <mergeCell ref="A38:B38"/>
    <mergeCell ref="E38:G4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zoomScale="70" zoomScaleNormal="70" workbookViewId="0">
      <selection activeCell="E13" sqref="E13"/>
    </sheetView>
  </sheetViews>
  <sheetFormatPr baseColWidth="10" defaultColWidth="10.81640625" defaultRowHeight="24.65" customHeight="1" x14ac:dyDescent="0.35"/>
  <cols>
    <col min="1" max="1" width="36.54296875" style="40" bestFit="1" customWidth="1"/>
    <col min="2" max="2" width="47.453125" style="40" customWidth="1"/>
    <col min="3" max="256" width="10.81640625" style="40"/>
    <col min="257" max="257" width="36.54296875" style="40" bestFit="1" customWidth="1"/>
    <col min="258" max="258" width="47.453125" style="40" customWidth="1"/>
    <col min="259" max="512" width="10.81640625" style="40"/>
    <col min="513" max="513" width="36.54296875" style="40" bestFit="1" customWidth="1"/>
    <col min="514" max="514" width="47.453125" style="40" customWidth="1"/>
    <col min="515" max="768" width="10.81640625" style="40"/>
    <col min="769" max="769" width="36.54296875" style="40" bestFit="1" customWidth="1"/>
    <col min="770" max="770" width="47.453125" style="40" customWidth="1"/>
    <col min="771" max="1024" width="10.81640625" style="40"/>
    <col min="1025" max="1025" width="36.54296875" style="40" bestFit="1" customWidth="1"/>
    <col min="1026" max="1026" width="47.453125" style="40" customWidth="1"/>
    <col min="1027" max="1280" width="10.81640625" style="40"/>
    <col min="1281" max="1281" width="36.54296875" style="40" bestFit="1" customWidth="1"/>
    <col min="1282" max="1282" width="47.453125" style="40" customWidth="1"/>
    <col min="1283" max="1536" width="10.81640625" style="40"/>
    <col min="1537" max="1537" width="36.54296875" style="40" bestFit="1" customWidth="1"/>
    <col min="1538" max="1538" width="47.453125" style="40" customWidth="1"/>
    <col min="1539" max="1792" width="10.81640625" style="40"/>
    <col min="1793" max="1793" width="36.54296875" style="40" bestFit="1" customWidth="1"/>
    <col min="1794" max="1794" width="47.453125" style="40" customWidth="1"/>
    <col min="1795" max="2048" width="10.81640625" style="40"/>
    <col min="2049" max="2049" width="36.54296875" style="40" bestFit="1" customWidth="1"/>
    <col min="2050" max="2050" width="47.453125" style="40" customWidth="1"/>
    <col min="2051" max="2304" width="10.81640625" style="40"/>
    <col min="2305" max="2305" width="36.54296875" style="40" bestFit="1" customWidth="1"/>
    <col min="2306" max="2306" width="47.453125" style="40" customWidth="1"/>
    <col min="2307" max="2560" width="10.81640625" style="40"/>
    <col min="2561" max="2561" width="36.54296875" style="40" bestFit="1" customWidth="1"/>
    <col min="2562" max="2562" width="47.453125" style="40" customWidth="1"/>
    <col min="2563" max="2816" width="10.81640625" style="40"/>
    <col min="2817" max="2817" width="36.54296875" style="40" bestFit="1" customWidth="1"/>
    <col min="2818" max="2818" width="47.453125" style="40" customWidth="1"/>
    <col min="2819" max="3072" width="10.81640625" style="40"/>
    <col min="3073" max="3073" width="36.54296875" style="40" bestFit="1" customWidth="1"/>
    <col min="3074" max="3074" width="47.453125" style="40" customWidth="1"/>
    <col min="3075" max="3328" width="10.81640625" style="40"/>
    <col min="3329" max="3329" width="36.54296875" style="40" bestFit="1" customWidth="1"/>
    <col min="3330" max="3330" width="47.453125" style="40" customWidth="1"/>
    <col min="3331" max="3584" width="10.81640625" style="40"/>
    <col min="3585" max="3585" width="36.54296875" style="40" bestFit="1" customWidth="1"/>
    <col min="3586" max="3586" width="47.453125" style="40" customWidth="1"/>
    <col min="3587" max="3840" width="10.81640625" style="40"/>
    <col min="3841" max="3841" width="36.54296875" style="40" bestFit="1" customWidth="1"/>
    <col min="3842" max="3842" width="47.453125" style="40" customWidth="1"/>
    <col min="3843" max="4096" width="10.81640625" style="40"/>
    <col min="4097" max="4097" width="36.54296875" style="40" bestFit="1" customWidth="1"/>
    <col min="4098" max="4098" width="47.453125" style="40" customWidth="1"/>
    <col min="4099" max="4352" width="10.81640625" style="40"/>
    <col min="4353" max="4353" width="36.54296875" style="40" bestFit="1" customWidth="1"/>
    <col min="4354" max="4354" width="47.453125" style="40" customWidth="1"/>
    <col min="4355" max="4608" width="10.81640625" style="40"/>
    <col min="4609" max="4609" width="36.54296875" style="40" bestFit="1" customWidth="1"/>
    <col min="4610" max="4610" width="47.453125" style="40" customWidth="1"/>
    <col min="4611" max="4864" width="10.81640625" style="40"/>
    <col min="4865" max="4865" width="36.54296875" style="40" bestFit="1" customWidth="1"/>
    <col min="4866" max="4866" width="47.453125" style="40" customWidth="1"/>
    <col min="4867" max="5120" width="10.81640625" style="40"/>
    <col min="5121" max="5121" width="36.54296875" style="40" bestFit="1" customWidth="1"/>
    <col min="5122" max="5122" width="47.453125" style="40" customWidth="1"/>
    <col min="5123" max="5376" width="10.81640625" style="40"/>
    <col min="5377" max="5377" width="36.54296875" style="40" bestFit="1" customWidth="1"/>
    <col min="5378" max="5378" width="47.453125" style="40" customWidth="1"/>
    <col min="5379" max="5632" width="10.81640625" style="40"/>
    <col min="5633" max="5633" width="36.54296875" style="40" bestFit="1" customWidth="1"/>
    <col min="5634" max="5634" width="47.453125" style="40" customWidth="1"/>
    <col min="5635" max="5888" width="10.81640625" style="40"/>
    <col min="5889" max="5889" width="36.54296875" style="40" bestFit="1" customWidth="1"/>
    <col min="5890" max="5890" width="47.453125" style="40" customWidth="1"/>
    <col min="5891" max="6144" width="10.81640625" style="40"/>
    <col min="6145" max="6145" width="36.54296875" style="40" bestFit="1" customWidth="1"/>
    <col min="6146" max="6146" width="47.453125" style="40" customWidth="1"/>
    <col min="6147" max="6400" width="10.81640625" style="40"/>
    <col min="6401" max="6401" width="36.54296875" style="40" bestFit="1" customWidth="1"/>
    <col min="6402" max="6402" width="47.453125" style="40" customWidth="1"/>
    <col min="6403" max="6656" width="10.81640625" style="40"/>
    <col min="6657" max="6657" width="36.54296875" style="40" bestFit="1" customWidth="1"/>
    <col min="6658" max="6658" width="47.453125" style="40" customWidth="1"/>
    <col min="6659" max="6912" width="10.81640625" style="40"/>
    <col min="6913" max="6913" width="36.54296875" style="40" bestFit="1" customWidth="1"/>
    <col min="6914" max="6914" width="47.453125" style="40" customWidth="1"/>
    <col min="6915" max="7168" width="10.81640625" style="40"/>
    <col min="7169" max="7169" width="36.54296875" style="40" bestFit="1" customWidth="1"/>
    <col min="7170" max="7170" width="47.453125" style="40" customWidth="1"/>
    <col min="7171" max="7424" width="10.81640625" style="40"/>
    <col min="7425" max="7425" width="36.54296875" style="40" bestFit="1" customWidth="1"/>
    <col min="7426" max="7426" width="47.453125" style="40" customWidth="1"/>
    <col min="7427" max="7680" width="10.81640625" style="40"/>
    <col min="7681" max="7681" width="36.54296875" style="40" bestFit="1" customWidth="1"/>
    <col min="7682" max="7682" width="47.453125" style="40" customWidth="1"/>
    <col min="7683" max="7936" width="10.81640625" style="40"/>
    <col min="7937" max="7937" width="36.54296875" style="40" bestFit="1" customWidth="1"/>
    <col min="7938" max="7938" width="47.453125" style="40" customWidth="1"/>
    <col min="7939" max="8192" width="10.81640625" style="40"/>
    <col min="8193" max="8193" width="36.54296875" style="40" bestFit="1" customWidth="1"/>
    <col min="8194" max="8194" width="47.453125" style="40" customWidth="1"/>
    <col min="8195" max="8448" width="10.81640625" style="40"/>
    <col min="8449" max="8449" width="36.54296875" style="40" bestFit="1" customWidth="1"/>
    <col min="8450" max="8450" width="47.453125" style="40" customWidth="1"/>
    <col min="8451" max="8704" width="10.81640625" style="40"/>
    <col min="8705" max="8705" width="36.54296875" style="40" bestFit="1" customWidth="1"/>
    <col min="8706" max="8706" width="47.453125" style="40" customWidth="1"/>
    <col min="8707" max="8960" width="10.81640625" style="40"/>
    <col min="8961" max="8961" width="36.54296875" style="40" bestFit="1" customWidth="1"/>
    <col min="8962" max="8962" width="47.453125" style="40" customWidth="1"/>
    <col min="8963" max="9216" width="10.81640625" style="40"/>
    <col min="9217" max="9217" width="36.54296875" style="40" bestFit="1" customWidth="1"/>
    <col min="9218" max="9218" width="47.453125" style="40" customWidth="1"/>
    <col min="9219" max="9472" width="10.81640625" style="40"/>
    <col min="9473" max="9473" width="36.54296875" style="40" bestFit="1" customWidth="1"/>
    <col min="9474" max="9474" width="47.453125" style="40" customWidth="1"/>
    <col min="9475" max="9728" width="10.81640625" style="40"/>
    <col min="9729" max="9729" width="36.54296875" style="40" bestFit="1" customWidth="1"/>
    <col min="9730" max="9730" width="47.453125" style="40" customWidth="1"/>
    <col min="9731" max="9984" width="10.81640625" style="40"/>
    <col min="9985" max="9985" width="36.54296875" style="40" bestFit="1" customWidth="1"/>
    <col min="9986" max="9986" width="47.453125" style="40" customWidth="1"/>
    <col min="9987" max="10240" width="10.81640625" style="40"/>
    <col min="10241" max="10241" width="36.54296875" style="40" bestFit="1" customWidth="1"/>
    <col min="10242" max="10242" width="47.453125" style="40" customWidth="1"/>
    <col min="10243" max="10496" width="10.81640625" style="40"/>
    <col min="10497" max="10497" width="36.54296875" style="40" bestFit="1" customWidth="1"/>
    <col min="10498" max="10498" width="47.453125" style="40" customWidth="1"/>
    <col min="10499" max="10752" width="10.81640625" style="40"/>
    <col min="10753" max="10753" width="36.54296875" style="40" bestFit="1" customWidth="1"/>
    <col min="10754" max="10754" width="47.453125" style="40" customWidth="1"/>
    <col min="10755" max="11008" width="10.81640625" style="40"/>
    <col min="11009" max="11009" width="36.54296875" style="40" bestFit="1" customWidth="1"/>
    <col min="11010" max="11010" width="47.453125" style="40" customWidth="1"/>
    <col min="11011" max="11264" width="10.81640625" style="40"/>
    <col min="11265" max="11265" width="36.54296875" style="40" bestFit="1" customWidth="1"/>
    <col min="11266" max="11266" width="47.453125" style="40" customWidth="1"/>
    <col min="11267" max="11520" width="10.81640625" style="40"/>
    <col min="11521" max="11521" width="36.54296875" style="40" bestFit="1" customWidth="1"/>
    <col min="11522" max="11522" width="47.453125" style="40" customWidth="1"/>
    <col min="11523" max="11776" width="10.81640625" style="40"/>
    <col min="11777" max="11777" width="36.54296875" style="40" bestFit="1" customWidth="1"/>
    <col min="11778" max="11778" width="47.453125" style="40" customWidth="1"/>
    <col min="11779" max="12032" width="10.81640625" style="40"/>
    <col min="12033" max="12033" width="36.54296875" style="40" bestFit="1" customWidth="1"/>
    <col min="12034" max="12034" width="47.453125" style="40" customWidth="1"/>
    <col min="12035" max="12288" width="10.81640625" style="40"/>
    <col min="12289" max="12289" width="36.54296875" style="40" bestFit="1" customWidth="1"/>
    <col min="12290" max="12290" width="47.453125" style="40" customWidth="1"/>
    <col min="12291" max="12544" width="10.81640625" style="40"/>
    <col min="12545" max="12545" width="36.54296875" style="40" bestFit="1" customWidth="1"/>
    <col min="12546" max="12546" width="47.453125" style="40" customWidth="1"/>
    <col min="12547" max="12800" width="10.81640625" style="40"/>
    <col min="12801" max="12801" width="36.54296875" style="40" bestFit="1" customWidth="1"/>
    <col min="12802" max="12802" width="47.453125" style="40" customWidth="1"/>
    <col min="12803" max="13056" width="10.81640625" style="40"/>
    <col min="13057" max="13057" width="36.54296875" style="40" bestFit="1" customWidth="1"/>
    <col min="13058" max="13058" width="47.453125" style="40" customWidth="1"/>
    <col min="13059" max="13312" width="10.81640625" style="40"/>
    <col min="13313" max="13313" width="36.54296875" style="40" bestFit="1" customWidth="1"/>
    <col min="13314" max="13314" width="47.453125" style="40" customWidth="1"/>
    <col min="13315" max="13568" width="10.81640625" style="40"/>
    <col min="13569" max="13569" width="36.54296875" style="40" bestFit="1" customWidth="1"/>
    <col min="13570" max="13570" width="47.453125" style="40" customWidth="1"/>
    <col min="13571" max="13824" width="10.81640625" style="40"/>
    <col min="13825" max="13825" width="36.54296875" style="40" bestFit="1" customWidth="1"/>
    <col min="13826" max="13826" width="47.453125" style="40" customWidth="1"/>
    <col min="13827" max="14080" width="10.81640625" style="40"/>
    <col min="14081" max="14081" width="36.54296875" style="40" bestFit="1" customWidth="1"/>
    <col min="14082" max="14082" width="47.453125" style="40" customWidth="1"/>
    <col min="14083" max="14336" width="10.81640625" style="40"/>
    <col min="14337" max="14337" width="36.54296875" style="40" bestFit="1" customWidth="1"/>
    <col min="14338" max="14338" width="47.453125" style="40" customWidth="1"/>
    <col min="14339" max="14592" width="10.81640625" style="40"/>
    <col min="14593" max="14593" width="36.54296875" style="40" bestFit="1" customWidth="1"/>
    <col min="14594" max="14594" width="47.453125" style="40" customWidth="1"/>
    <col min="14595" max="14848" width="10.81640625" style="40"/>
    <col min="14849" max="14849" width="36.54296875" style="40" bestFit="1" customWidth="1"/>
    <col min="14850" max="14850" width="47.453125" style="40" customWidth="1"/>
    <col min="14851" max="15104" width="10.81640625" style="40"/>
    <col min="15105" max="15105" width="36.54296875" style="40" bestFit="1" customWidth="1"/>
    <col min="15106" max="15106" width="47.453125" style="40" customWidth="1"/>
    <col min="15107" max="15360" width="10.81640625" style="40"/>
    <col min="15361" max="15361" width="36.54296875" style="40" bestFit="1" customWidth="1"/>
    <col min="15362" max="15362" width="47.453125" style="40" customWidth="1"/>
    <col min="15363" max="15616" width="10.81640625" style="40"/>
    <col min="15617" max="15617" width="36.54296875" style="40" bestFit="1" customWidth="1"/>
    <col min="15618" max="15618" width="47.453125" style="40" customWidth="1"/>
    <col min="15619" max="15872" width="10.81640625" style="40"/>
    <col min="15873" max="15873" width="36.54296875" style="40" bestFit="1" customWidth="1"/>
    <col min="15874" max="15874" width="47.453125" style="40" customWidth="1"/>
    <col min="15875" max="16128" width="10.81640625" style="40"/>
    <col min="16129" max="16129" width="36.54296875" style="40" bestFit="1" customWidth="1"/>
    <col min="16130" max="16130" width="47.453125" style="40" customWidth="1"/>
    <col min="16131" max="16384" width="10.81640625" style="40"/>
  </cols>
  <sheetData>
    <row r="1" spans="1:6" ht="24.65" customHeight="1" thickBot="1" x14ac:dyDescent="0.4">
      <c r="A1" s="144" t="s">
        <v>57</v>
      </c>
      <c r="B1" s="145"/>
      <c r="C1"/>
      <c r="D1"/>
      <c r="E1"/>
      <c r="F1"/>
    </row>
    <row r="2" spans="1:6" ht="24.65" customHeight="1" x14ac:dyDescent="0.35">
      <c r="A2"/>
      <c r="B2"/>
      <c r="C2"/>
      <c r="D2"/>
      <c r="E2"/>
      <c r="F2"/>
    </row>
    <row r="3" spans="1:6" ht="79.5" customHeight="1" x14ac:dyDescent="0.35">
      <c r="A3" s="146" t="s">
        <v>36</v>
      </c>
      <c r="B3" s="146"/>
      <c r="C3"/>
      <c r="D3"/>
      <c r="E3"/>
      <c r="F3"/>
    </row>
    <row r="4" spans="1:6" ht="24.65" customHeight="1" x14ac:dyDescent="0.35">
      <c r="A4" s="62"/>
      <c r="B4" s="62"/>
      <c r="C4"/>
      <c r="D4"/>
      <c r="E4"/>
      <c r="F4"/>
    </row>
    <row r="5" spans="1:6" ht="24.65" customHeight="1" thickBot="1" x14ac:dyDescent="0.4">
      <c r="A5" s="62"/>
      <c r="B5" s="62"/>
      <c r="C5"/>
      <c r="D5"/>
      <c r="E5"/>
      <c r="F5"/>
    </row>
    <row r="6" spans="1:6" ht="24.65" customHeight="1" thickBot="1" x14ac:dyDescent="0.4">
      <c r="A6" s="83"/>
      <c r="B6" s="41" t="s">
        <v>37</v>
      </c>
      <c r="C6"/>
      <c r="D6"/>
      <c r="E6"/>
      <c r="F6"/>
    </row>
    <row r="7" spans="1:6" ht="41.5" customHeight="1" x14ac:dyDescent="0.35">
      <c r="A7" s="84" t="s">
        <v>46</v>
      </c>
      <c r="B7" s="193">
        <f>'Part ferme et forfaitaire'!I61</f>
        <v>0</v>
      </c>
      <c r="C7"/>
      <c r="D7"/>
      <c r="E7"/>
      <c r="F7"/>
    </row>
    <row r="8" spans="1:6" ht="45" customHeight="1" x14ac:dyDescent="0.35">
      <c r="A8" s="85" t="s">
        <v>35</v>
      </c>
      <c r="B8" s="194">
        <f>'Part optionnelle'!I46</f>
        <v>0</v>
      </c>
      <c r="C8"/>
      <c r="D8"/>
      <c r="E8"/>
      <c r="F8"/>
    </row>
    <row r="9" spans="1:6" ht="24.65" customHeight="1" x14ac:dyDescent="0.35">
      <c r="A9"/>
      <c r="B9"/>
      <c r="C9"/>
      <c r="D9"/>
      <c r="E9"/>
      <c r="F9"/>
    </row>
    <row r="10" spans="1:6" ht="24.65" customHeight="1" thickBot="1" x14ac:dyDescent="0.4">
      <c r="A10" s="86"/>
      <c r="B10" s="86"/>
      <c r="C10"/>
      <c r="D10"/>
      <c r="E10"/>
      <c r="F10"/>
    </row>
    <row r="11" spans="1:6" ht="24.65" customHeight="1" thickBot="1" x14ac:dyDescent="0.4">
      <c r="A11" s="87" t="s">
        <v>38</v>
      </c>
      <c r="B11" s="88">
        <f>SUM(B7:B8)</f>
        <v>0</v>
      </c>
      <c r="C11"/>
      <c r="D11"/>
      <c r="E11"/>
      <c r="F11"/>
    </row>
    <row r="12" spans="1:6" ht="24.65" customHeight="1" x14ac:dyDescent="0.35">
      <c r="A12"/>
      <c r="B12"/>
      <c r="C12"/>
      <c r="D12"/>
      <c r="E12"/>
      <c r="F12"/>
    </row>
    <row r="13" spans="1:6" ht="24.65" customHeight="1" x14ac:dyDescent="0.35">
      <c r="A13"/>
      <c r="B13"/>
      <c r="C13"/>
      <c r="D13"/>
      <c r="E13"/>
      <c r="F13"/>
    </row>
    <row r="14" spans="1:6" ht="24.65" customHeight="1" thickBot="1" x14ac:dyDescent="0.4">
      <c r="A14"/>
      <c r="B14"/>
      <c r="C14"/>
      <c r="D14"/>
      <c r="E14"/>
      <c r="F14"/>
    </row>
    <row r="15" spans="1:6" ht="24.65" customHeight="1" thickBot="1" x14ac:dyDescent="0.4">
      <c r="A15" s="89"/>
      <c r="B15" s="90" t="s">
        <v>13</v>
      </c>
      <c r="C15"/>
      <c r="D15"/>
      <c r="E15"/>
      <c r="F15"/>
    </row>
    <row r="16" spans="1:6" ht="24.65" customHeight="1" x14ac:dyDescent="0.35">
      <c r="A16"/>
      <c r="B16"/>
      <c r="C16"/>
      <c r="D16"/>
      <c r="E16"/>
      <c r="F16"/>
    </row>
  </sheetData>
  <mergeCells count="2">
    <mergeCell ref="A1:B1"/>
    <mergeCell ref="A3:B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topLeftCell="A26" zoomScale="55" zoomScaleNormal="55" workbookViewId="0">
      <selection activeCell="A35" sqref="A35:A43"/>
    </sheetView>
  </sheetViews>
  <sheetFormatPr baseColWidth="10" defaultRowHeight="30.75" customHeight="1" x14ac:dyDescent="0.35"/>
  <cols>
    <col min="1" max="1" width="83.81640625" customWidth="1"/>
    <col min="2" max="2" width="20.81640625" customWidth="1"/>
    <col min="3" max="3" width="15.81640625" customWidth="1"/>
    <col min="4" max="5" width="15.1796875" customWidth="1"/>
    <col min="6" max="7" width="13.54296875" customWidth="1"/>
    <col min="8" max="11" width="27.453125" customWidth="1"/>
    <col min="12" max="12" width="16.81640625" customWidth="1"/>
    <col min="14" max="14" width="13.54296875" bestFit="1" customWidth="1"/>
    <col min="15" max="15" width="11.1796875" bestFit="1" customWidth="1"/>
    <col min="16" max="16" width="16.453125" bestFit="1" customWidth="1"/>
    <col min="17" max="18" width="21.1796875" customWidth="1"/>
  </cols>
  <sheetData>
    <row r="1" spans="1:12" ht="30.75" customHeight="1" thickBot="1" x14ac:dyDescent="0.4">
      <c r="A1" s="160" t="s">
        <v>58</v>
      </c>
      <c r="B1" s="161"/>
      <c r="C1" s="161"/>
      <c r="D1" s="161"/>
      <c r="E1" s="161"/>
      <c r="F1" s="161"/>
      <c r="G1" s="161"/>
      <c r="H1" s="161"/>
      <c r="I1" s="161"/>
      <c r="J1" s="161"/>
      <c r="K1" s="161"/>
      <c r="L1" s="162"/>
    </row>
    <row r="3" spans="1:12" ht="30.75" customHeight="1" x14ac:dyDescent="0.35">
      <c r="A3" s="163" t="s">
        <v>7</v>
      </c>
      <c r="B3" s="163"/>
      <c r="C3" s="163"/>
      <c r="D3" s="163"/>
      <c r="E3" s="163"/>
      <c r="F3" s="163"/>
      <c r="G3" s="163"/>
      <c r="H3" s="163"/>
      <c r="I3" s="163"/>
      <c r="J3" s="163"/>
      <c r="K3" s="163"/>
      <c r="L3" s="163"/>
    </row>
    <row r="4" spans="1:12" ht="30.75" customHeight="1" x14ac:dyDescent="0.35">
      <c r="A4" s="5" t="s">
        <v>12</v>
      </c>
    </row>
    <row r="5" spans="1:12" ht="30.75" customHeight="1" thickBot="1" x14ac:dyDescent="0.4"/>
    <row r="6" spans="1:12" ht="30.75" customHeight="1" thickBot="1" x14ac:dyDescent="0.4">
      <c r="A6" s="6" t="s">
        <v>13</v>
      </c>
      <c r="B6" s="7"/>
    </row>
    <row r="7" spans="1:12" ht="30.75" customHeight="1" thickBot="1" x14ac:dyDescent="0.4"/>
    <row r="8" spans="1:12" ht="50.15" customHeight="1" x14ac:dyDescent="0.35">
      <c r="A8" s="8" t="s">
        <v>10</v>
      </c>
      <c r="B8" s="21" t="s">
        <v>9</v>
      </c>
      <c r="C8" s="21" t="s">
        <v>11</v>
      </c>
    </row>
    <row r="9" spans="1:12" ht="30.75" customHeight="1" x14ac:dyDescent="0.35">
      <c r="A9" s="15" t="s">
        <v>0</v>
      </c>
      <c r="B9" s="11">
        <v>0</v>
      </c>
      <c r="C9" s="12">
        <v>0</v>
      </c>
    </row>
    <row r="10" spans="1:12" ht="30.75" customHeight="1" x14ac:dyDescent="0.35">
      <c r="A10" s="15" t="s">
        <v>1</v>
      </c>
      <c r="B10" s="11">
        <v>0</v>
      </c>
      <c r="C10" s="12">
        <v>0</v>
      </c>
    </row>
    <row r="11" spans="1:12" ht="30.75" customHeight="1" x14ac:dyDescent="0.35">
      <c r="A11" s="15" t="s">
        <v>2</v>
      </c>
      <c r="B11" s="11">
        <v>0</v>
      </c>
      <c r="C11" s="12">
        <v>0</v>
      </c>
    </row>
    <row r="12" spans="1:12" ht="30.75" customHeight="1" x14ac:dyDescent="0.35">
      <c r="A12" s="16" t="s">
        <v>3</v>
      </c>
      <c r="B12" s="11">
        <v>0</v>
      </c>
      <c r="C12" s="12">
        <v>0</v>
      </c>
    </row>
    <row r="13" spans="1:12" ht="30.75" customHeight="1" thickBot="1" x14ac:dyDescent="0.4">
      <c r="A13" s="17" t="s">
        <v>4</v>
      </c>
      <c r="B13" s="13">
        <v>0</v>
      </c>
      <c r="C13" s="14">
        <v>0</v>
      </c>
    </row>
    <row r="15" spans="1:12" ht="30.75" customHeight="1" thickBot="1" x14ac:dyDescent="0.4"/>
    <row r="16" spans="1:12" ht="30.75" customHeight="1" thickBot="1" x14ac:dyDescent="0.4">
      <c r="A16" s="155" t="s">
        <v>73</v>
      </c>
      <c r="B16" s="158" t="s">
        <v>6</v>
      </c>
      <c r="C16" s="159"/>
      <c r="D16" s="159"/>
      <c r="E16" s="159"/>
      <c r="F16" s="159"/>
      <c r="G16" s="152" t="s">
        <v>42</v>
      </c>
      <c r="H16" s="152" t="s">
        <v>68</v>
      </c>
      <c r="I16" s="152" t="s">
        <v>8</v>
      </c>
    </row>
    <row r="17" spans="1:9" ht="30.75" customHeight="1" thickBot="1" x14ac:dyDescent="0.4">
      <c r="A17" s="156"/>
      <c r="B17" s="1" t="s">
        <v>0</v>
      </c>
      <c r="C17" s="2" t="s">
        <v>1</v>
      </c>
      <c r="D17" s="2" t="s">
        <v>2</v>
      </c>
      <c r="E17" s="2" t="s">
        <v>3</v>
      </c>
      <c r="F17" s="9" t="s">
        <v>4</v>
      </c>
      <c r="G17" s="153"/>
      <c r="H17" s="153"/>
      <c r="I17" s="153"/>
    </row>
    <row r="18" spans="1:9" ht="30.75" customHeight="1" thickBot="1" x14ac:dyDescent="0.4">
      <c r="A18" s="156"/>
      <c r="B18" s="18">
        <f>+C9</f>
        <v>0</v>
      </c>
      <c r="C18" s="19">
        <f>+C10</f>
        <v>0</v>
      </c>
      <c r="D18" s="19">
        <f>+C11</f>
        <v>0</v>
      </c>
      <c r="E18" s="19">
        <f>+C12</f>
        <v>0</v>
      </c>
      <c r="F18" s="20">
        <f>+C13</f>
        <v>0</v>
      </c>
      <c r="G18" s="153"/>
      <c r="H18" s="153"/>
      <c r="I18" s="153"/>
    </row>
    <row r="19" spans="1:9" ht="30.75" customHeight="1" thickBot="1" x14ac:dyDescent="0.4">
      <c r="A19" s="157"/>
      <c r="B19" s="1" t="s">
        <v>5</v>
      </c>
      <c r="C19" s="2" t="s">
        <v>5</v>
      </c>
      <c r="D19" s="2" t="s">
        <v>5</v>
      </c>
      <c r="E19" s="2" t="s">
        <v>5</v>
      </c>
      <c r="F19" s="9" t="s">
        <v>5</v>
      </c>
      <c r="G19" s="154"/>
      <c r="H19" s="154"/>
      <c r="I19" s="154"/>
    </row>
    <row r="20" spans="1:9" ht="87" customHeight="1" thickBot="1" x14ac:dyDescent="0.4">
      <c r="A20" s="91" t="s">
        <v>60</v>
      </c>
      <c r="B20" s="4">
        <v>0</v>
      </c>
      <c r="C20" s="3">
        <v>0</v>
      </c>
      <c r="D20" s="3">
        <v>0</v>
      </c>
      <c r="E20" s="3">
        <v>0</v>
      </c>
      <c r="F20" s="3">
        <v>0</v>
      </c>
      <c r="G20" s="51">
        <f>B20*$B$18+C20*$C$18+D20*$D$18+E20*$E$18+F20*$F$18</f>
        <v>0</v>
      </c>
      <c r="H20" s="53">
        <v>12000</v>
      </c>
      <c r="I20" s="54">
        <f>+G20*H20</f>
        <v>0</v>
      </c>
    </row>
    <row r="21" spans="1:9" ht="77" customHeight="1" thickBot="1" x14ac:dyDescent="0.4">
      <c r="A21" s="91" t="s">
        <v>61</v>
      </c>
      <c r="B21" s="4">
        <v>0</v>
      </c>
      <c r="C21" s="3">
        <v>0</v>
      </c>
      <c r="D21" s="3">
        <v>0</v>
      </c>
      <c r="E21" s="3">
        <v>0</v>
      </c>
      <c r="F21" s="3">
        <v>0</v>
      </c>
      <c r="G21" s="52">
        <f t="shared" ref="G21:G28" si="0">B21*$B$18+C21*$C$18+D21*$D$18+E21*$E$18+F21*$F$18</f>
        <v>0</v>
      </c>
      <c r="H21" s="53">
        <v>4800</v>
      </c>
      <c r="I21" s="54">
        <f t="shared" ref="I21:I28" si="1">+G21*H21</f>
        <v>0</v>
      </c>
    </row>
    <row r="22" spans="1:9" ht="80.5" customHeight="1" thickBot="1" x14ac:dyDescent="0.4">
      <c r="A22" s="91" t="s">
        <v>62</v>
      </c>
      <c r="B22" s="4">
        <v>0</v>
      </c>
      <c r="C22" s="3">
        <v>0</v>
      </c>
      <c r="D22" s="3">
        <v>0</v>
      </c>
      <c r="E22" s="3">
        <v>0</v>
      </c>
      <c r="F22" s="3">
        <v>0</v>
      </c>
      <c r="G22" s="52">
        <f t="shared" si="0"/>
        <v>0</v>
      </c>
      <c r="H22" s="53">
        <v>8000</v>
      </c>
      <c r="I22" s="54">
        <f t="shared" si="1"/>
        <v>0</v>
      </c>
    </row>
    <row r="23" spans="1:9" ht="64" customHeight="1" thickBot="1" x14ac:dyDescent="0.4">
      <c r="A23" s="91" t="s">
        <v>63</v>
      </c>
      <c r="B23" s="4">
        <v>0</v>
      </c>
      <c r="C23" s="3">
        <v>0</v>
      </c>
      <c r="D23" s="3">
        <v>0</v>
      </c>
      <c r="E23" s="3">
        <v>0</v>
      </c>
      <c r="F23" s="3">
        <v>0</v>
      </c>
      <c r="G23" s="52">
        <f t="shared" si="0"/>
        <v>0</v>
      </c>
      <c r="H23" s="53">
        <v>1500</v>
      </c>
      <c r="I23" s="54">
        <f t="shared" si="1"/>
        <v>0</v>
      </c>
    </row>
    <row r="24" spans="1:9" ht="64" customHeight="1" thickBot="1" x14ac:dyDescent="0.4">
      <c r="A24" s="91" t="s">
        <v>64</v>
      </c>
      <c r="B24" s="4">
        <v>0</v>
      </c>
      <c r="C24" s="3">
        <v>0</v>
      </c>
      <c r="D24" s="3">
        <v>0</v>
      </c>
      <c r="E24" s="3">
        <v>0</v>
      </c>
      <c r="F24" s="3">
        <v>0</v>
      </c>
      <c r="G24" s="52">
        <f t="shared" si="0"/>
        <v>0</v>
      </c>
      <c r="H24" s="92">
        <v>3000</v>
      </c>
      <c r="I24" s="54">
        <f t="shared" si="1"/>
        <v>0</v>
      </c>
    </row>
    <row r="25" spans="1:9" ht="64" customHeight="1" thickBot="1" x14ac:dyDescent="0.4">
      <c r="A25" s="91" t="s">
        <v>65</v>
      </c>
      <c r="B25" s="4">
        <v>0</v>
      </c>
      <c r="C25" s="3">
        <v>0</v>
      </c>
      <c r="D25" s="3">
        <v>0</v>
      </c>
      <c r="E25" s="3">
        <v>0</v>
      </c>
      <c r="F25" s="3">
        <v>0</v>
      </c>
      <c r="G25" s="52">
        <f>B25*$B$18+C25*$C$18+D25*$D$18+E25*$E$18+F25*$F$18</f>
        <v>0</v>
      </c>
      <c r="H25" s="92">
        <v>8400</v>
      </c>
      <c r="I25" s="54">
        <f t="shared" si="1"/>
        <v>0</v>
      </c>
    </row>
    <row r="26" spans="1:9" ht="64" customHeight="1" thickBot="1" x14ac:dyDescent="0.4">
      <c r="A26" s="91" t="s">
        <v>66</v>
      </c>
      <c r="B26" s="4">
        <v>0</v>
      </c>
      <c r="C26" s="3">
        <v>0</v>
      </c>
      <c r="D26" s="3">
        <v>0</v>
      </c>
      <c r="E26" s="3">
        <v>0</v>
      </c>
      <c r="F26" s="3">
        <v>0</v>
      </c>
      <c r="G26" s="52">
        <f t="shared" si="0"/>
        <v>0</v>
      </c>
      <c r="H26" s="92">
        <v>2000</v>
      </c>
      <c r="I26" s="54">
        <f t="shared" si="1"/>
        <v>0</v>
      </c>
    </row>
    <row r="27" spans="1:9" ht="64" customHeight="1" thickBot="1" x14ac:dyDescent="0.4">
      <c r="A27" s="48" t="s">
        <v>59</v>
      </c>
      <c r="B27" s="4">
        <v>0</v>
      </c>
      <c r="C27" s="3">
        <v>0</v>
      </c>
      <c r="D27" s="3">
        <v>0</v>
      </c>
      <c r="E27" s="3">
        <v>0</v>
      </c>
      <c r="F27" s="3">
        <v>0</v>
      </c>
      <c r="G27" s="52">
        <f t="shared" si="0"/>
        <v>0</v>
      </c>
      <c r="H27" s="92">
        <v>45</v>
      </c>
      <c r="I27" s="54">
        <f t="shared" si="1"/>
        <v>0</v>
      </c>
    </row>
    <row r="28" spans="1:9" ht="64" customHeight="1" thickBot="1" x14ac:dyDescent="0.4">
      <c r="A28" s="91" t="s">
        <v>67</v>
      </c>
      <c r="B28" s="4">
        <v>0</v>
      </c>
      <c r="C28" s="3">
        <v>0</v>
      </c>
      <c r="D28" s="3">
        <v>0</v>
      </c>
      <c r="E28" s="3">
        <v>0</v>
      </c>
      <c r="F28" s="3">
        <v>0</v>
      </c>
      <c r="G28" s="52">
        <f t="shared" si="0"/>
        <v>0</v>
      </c>
      <c r="H28" s="93">
        <v>1000</v>
      </c>
      <c r="I28" s="54">
        <f t="shared" si="1"/>
        <v>0</v>
      </c>
    </row>
    <row r="29" spans="1:9" ht="30.75" customHeight="1" thickBot="1" x14ac:dyDescent="0.4">
      <c r="A29" s="147" t="s">
        <v>79</v>
      </c>
      <c r="B29" s="148"/>
      <c r="C29" s="148"/>
      <c r="D29" s="148"/>
      <c r="E29" s="148"/>
      <c r="F29" s="148"/>
      <c r="G29" s="52">
        <f>SUM(G20:G28)</f>
        <v>0</v>
      </c>
      <c r="H29" s="94">
        <f>SUM(H20:H28)</f>
        <v>40745</v>
      </c>
      <c r="I29" s="54">
        <f>+G29*H29</f>
        <v>0</v>
      </c>
    </row>
    <row r="30" spans="1:9" ht="30.75" customHeight="1" thickBot="1" x14ac:dyDescent="0.4"/>
    <row r="31" spans="1:9" ht="30.75" customHeight="1" thickBot="1" x14ac:dyDescent="0.4">
      <c r="A31" s="155" t="s">
        <v>73</v>
      </c>
      <c r="B31" s="158" t="s">
        <v>6</v>
      </c>
      <c r="C31" s="159"/>
      <c r="D31" s="159"/>
      <c r="E31" s="159"/>
      <c r="F31" s="159"/>
      <c r="G31" s="152" t="s">
        <v>42</v>
      </c>
      <c r="H31" s="152" t="s">
        <v>69</v>
      </c>
      <c r="I31" s="152" t="s">
        <v>8</v>
      </c>
    </row>
    <row r="32" spans="1:9" ht="30.75" customHeight="1" thickBot="1" x14ac:dyDescent="0.4">
      <c r="A32" s="156"/>
      <c r="B32" s="1" t="s">
        <v>0</v>
      </c>
      <c r="C32" s="2" t="s">
        <v>1</v>
      </c>
      <c r="D32" s="2" t="s">
        <v>2</v>
      </c>
      <c r="E32" s="2" t="s">
        <v>3</v>
      </c>
      <c r="F32" s="9" t="s">
        <v>4</v>
      </c>
      <c r="G32" s="153"/>
      <c r="H32" s="153"/>
      <c r="I32" s="153"/>
    </row>
    <row r="33" spans="1:9" ht="30.75" customHeight="1" thickBot="1" x14ac:dyDescent="0.4">
      <c r="A33" s="156"/>
      <c r="B33" s="18">
        <f>+C24</f>
        <v>0</v>
      </c>
      <c r="C33" s="19">
        <f>+C25</f>
        <v>0</v>
      </c>
      <c r="D33" s="19">
        <f>+C26</f>
        <v>0</v>
      </c>
      <c r="E33" s="19">
        <f>+C27</f>
        <v>0</v>
      </c>
      <c r="F33" s="20">
        <f>+C28</f>
        <v>0</v>
      </c>
      <c r="G33" s="153"/>
      <c r="H33" s="153"/>
      <c r="I33" s="153"/>
    </row>
    <row r="34" spans="1:9" ht="30.75" customHeight="1" thickBot="1" x14ac:dyDescent="0.4">
      <c r="A34" s="157"/>
      <c r="B34" s="1" t="s">
        <v>5</v>
      </c>
      <c r="C34" s="2" t="s">
        <v>5</v>
      </c>
      <c r="D34" s="2" t="s">
        <v>5</v>
      </c>
      <c r="E34" s="2" t="s">
        <v>5</v>
      </c>
      <c r="F34" s="9" t="s">
        <v>5</v>
      </c>
      <c r="G34" s="154"/>
      <c r="H34" s="154"/>
      <c r="I34" s="154"/>
    </row>
    <row r="35" spans="1:9" ht="53" customHeight="1" thickBot="1" x14ac:dyDescent="0.4">
      <c r="A35" s="91" t="s">
        <v>60</v>
      </c>
      <c r="B35" s="4">
        <v>0</v>
      </c>
      <c r="C35" s="3">
        <v>0</v>
      </c>
      <c r="D35" s="3">
        <v>0</v>
      </c>
      <c r="E35" s="3">
        <v>0</v>
      </c>
      <c r="F35" s="3">
        <v>0</v>
      </c>
      <c r="G35" s="51">
        <f>B35*$B$18+C35*$C$18+D35*$D$18+E35*$E$18+F35*$F$18</f>
        <v>0</v>
      </c>
      <c r="H35" s="53">
        <v>12000</v>
      </c>
      <c r="I35" s="54">
        <f>+G35*H35</f>
        <v>0</v>
      </c>
    </row>
    <row r="36" spans="1:9" ht="45" customHeight="1" thickBot="1" x14ac:dyDescent="0.4">
      <c r="A36" s="91" t="s">
        <v>61</v>
      </c>
      <c r="B36" s="4">
        <v>0</v>
      </c>
      <c r="C36" s="3">
        <v>0</v>
      </c>
      <c r="D36" s="3">
        <v>0</v>
      </c>
      <c r="E36" s="3">
        <v>0</v>
      </c>
      <c r="F36" s="3">
        <v>0</v>
      </c>
      <c r="G36" s="52">
        <f t="shared" ref="G36:G43" si="2">B36*$B$18+C36*$C$18+D36*$D$18+E36*$E$18+F36*$F$18</f>
        <v>0</v>
      </c>
      <c r="H36" s="53">
        <v>4800</v>
      </c>
      <c r="I36" s="54">
        <f t="shared" ref="I36:I43" si="3">+G36*H36</f>
        <v>0</v>
      </c>
    </row>
    <row r="37" spans="1:9" ht="54" customHeight="1" thickBot="1" x14ac:dyDescent="0.4">
      <c r="A37" s="91" t="s">
        <v>62</v>
      </c>
      <c r="B37" s="4">
        <v>0</v>
      </c>
      <c r="C37" s="3">
        <v>0</v>
      </c>
      <c r="D37" s="3">
        <v>0</v>
      </c>
      <c r="E37" s="3">
        <v>0</v>
      </c>
      <c r="F37" s="3">
        <v>0</v>
      </c>
      <c r="G37" s="52">
        <f t="shared" si="2"/>
        <v>0</v>
      </c>
      <c r="H37" s="53">
        <v>8000</v>
      </c>
      <c r="I37" s="54">
        <f t="shared" si="3"/>
        <v>0</v>
      </c>
    </row>
    <row r="38" spans="1:9" ht="55" customHeight="1" thickBot="1" x14ac:dyDescent="0.4">
      <c r="A38" s="91" t="s">
        <v>63</v>
      </c>
      <c r="B38" s="4">
        <v>0</v>
      </c>
      <c r="C38" s="3">
        <v>0</v>
      </c>
      <c r="D38" s="3">
        <v>0</v>
      </c>
      <c r="E38" s="3">
        <v>0</v>
      </c>
      <c r="F38" s="3">
        <v>0</v>
      </c>
      <c r="G38" s="52">
        <f t="shared" si="2"/>
        <v>0</v>
      </c>
      <c r="H38" s="53">
        <v>1600</v>
      </c>
      <c r="I38" s="54">
        <f t="shared" si="3"/>
        <v>0</v>
      </c>
    </row>
    <row r="39" spans="1:9" ht="56" customHeight="1" thickBot="1" x14ac:dyDescent="0.4">
      <c r="A39" s="91" t="s">
        <v>64</v>
      </c>
      <c r="B39" s="4">
        <v>0</v>
      </c>
      <c r="C39" s="3">
        <v>0</v>
      </c>
      <c r="D39" s="3">
        <v>0</v>
      </c>
      <c r="E39" s="3">
        <v>0</v>
      </c>
      <c r="F39" s="3">
        <v>0</v>
      </c>
      <c r="G39" s="52">
        <f t="shared" si="2"/>
        <v>0</v>
      </c>
      <c r="H39" s="92">
        <v>3000</v>
      </c>
      <c r="I39" s="54">
        <f t="shared" si="3"/>
        <v>0</v>
      </c>
    </row>
    <row r="40" spans="1:9" ht="58" customHeight="1" thickBot="1" x14ac:dyDescent="0.4">
      <c r="A40" s="91" t="s">
        <v>65</v>
      </c>
      <c r="B40" s="4">
        <v>0</v>
      </c>
      <c r="C40" s="3">
        <v>0</v>
      </c>
      <c r="D40" s="3">
        <v>0</v>
      </c>
      <c r="E40" s="3">
        <v>0</v>
      </c>
      <c r="F40" s="3">
        <v>0</v>
      </c>
      <c r="G40" s="52">
        <f t="shared" si="2"/>
        <v>0</v>
      </c>
      <c r="H40" s="92">
        <v>8400</v>
      </c>
      <c r="I40" s="54">
        <f t="shared" si="3"/>
        <v>0</v>
      </c>
    </row>
    <row r="41" spans="1:9" ht="68" customHeight="1" thickBot="1" x14ac:dyDescent="0.4">
      <c r="A41" s="91" t="s">
        <v>66</v>
      </c>
      <c r="B41" s="4">
        <v>0</v>
      </c>
      <c r="C41" s="3">
        <v>0</v>
      </c>
      <c r="D41" s="3">
        <v>0</v>
      </c>
      <c r="E41" s="3">
        <v>0</v>
      </c>
      <c r="F41" s="3">
        <v>0</v>
      </c>
      <c r="G41" s="52">
        <f t="shared" si="2"/>
        <v>0</v>
      </c>
      <c r="H41" s="92">
        <v>2000</v>
      </c>
      <c r="I41" s="54">
        <f t="shared" si="3"/>
        <v>0</v>
      </c>
    </row>
    <row r="42" spans="1:9" ht="41.5" customHeight="1" thickBot="1" x14ac:dyDescent="0.4">
      <c r="A42" s="48" t="s">
        <v>59</v>
      </c>
      <c r="B42" s="4">
        <v>0</v>
      </c>
      <c r="C42" s="3">
        <v>0</v>
      </c>
      <c r="D42" s="3">
        <v>0</v>
      </c>
      <c r="E42" s="3">
        <v>0</v>
      </c>
      <c r="F42" s="3">
        <v>0</v>
      </c>
      <c r="G42" s="52">
        <f t="shared" si="2"/>
        <v>0</v>
      </c>
      <c r="H42" s="92">
        <v>45</v>
      </c>
      <c r="I42" s="54">
        <f t="shared" si="3"/>
        <v>0</v>
      </c>
    </row>
    <row r="43" spans="1:9" ht="54" customHeight="1" thickBot="1" x14ac:dyDescent="0.4">
      <c r="A43" s="91" t="s">
        <v>67</v>
      </c>
      <c r="B43" s="4">
        <v>0</v>
      </c>
      <c r="C43" s="3">
        <v>0</v>
      </c>
      <c r="D43" s="3">
        <v>0</v>
      </c>
      <c r="E43" s="3">
        <v>0</v>
      </c>
      <c r="F43" s="3">
        <v>0</v>
      </c>
      <c r="G43" s="52">
        <f t="shared" si="2"/>
        <v>0</v>
      </c>
      <c r="H43" s="93">
        <v>1000</v>
      </c>
      <c r="I43" s="54">
        <f t="shared" si="3"/>
        <v>0</v>
      </c>
    </row>
    <row r="44" spans="1:9" ht="30.75" customHeight="1" thickBot="1" x14ac:dyDescent="0.4">
      <c r="A44" s="147" t="s">
        <v>80</v>
      </c>
      <c r="B44" s="148"/>
      <c r="C44" s="148"/>
      <c r="D44" s="148"/>
      <c r="E44" s="148"/>
      <c r="F44" s="148"/>
      <c r="G44" s="52">
        <f>SUM(G35:G43)</f>
        <v>0</v>
      </c>
      <c r="H44" s="94">
        <f>SUM(H35:H43)</f>
        <v>40845</v>
      </c>
      <c r="I44" s="54">
        <f>+G44*H44</f>
        <v>0</v>
      </c>
    </row>
    <row r="45" spans="1:9" ht="30.75" customHeight="1" thickBot="1" x14ac:dyDescent="0.4"/>
    <row r="46" spans="1:9" ht="30.75" customHeight="1" thickBot="1" x14ac:dyDescent="0.4">
      <c r="A46" s="155" t="s">
        <v>73</v>
      </c>
      <c r="B46" s="158" t="s">
        <v>6</v>
      </c>
      <c r="C46" s="159"/>
      <c r="D46" s="159"/>
      <c r="E46" s="159"/>
      <c r="F46" s="159"/>
      <c r="G46" s="152" t="s">
        <v>42</v>
      </c>
      <c r="H46" s="152" t="s">
        <v>70</v>
      </c>
      <c r="I46" s="152" t="s">
        <v>8</v>
      </c>
    </row>
    <row r="47" spans="1:9" ht="30.75" customHeight="1" thickBot="1" x14ac:dyDescent="0.4">
      <c r="A47" s="156"/>
      <c r="B47" s="1" t="s">
        <v>0</v>
      </c>
      <c r="C47" s="2" t="s">
        <v>1</v>
      </c>
      <c r="D47" s="2" t="s">
        <v>2</v>
      </c>
      <c r="E47" s="2" t="s">
        <v>3</v>
      </c>
      <c r="F47" s="9" t="s">
        <v>4</v>
      </c>
      <c r="G47" s="153"/>
      <c r="H47" s="153"/>
      <c r="I47" s="153"/>
    </row>
    <row r="48" spans="1:9" ht="30.75" customHeight="1" thickBot="1" x14ac:dyDescent="0.4">
      <c r="A48" s="156"/>
      <c r="B48" s="18">
        <f>+C39</f>
        <v>0</v>
      </c>
      <c r="C48" s="19">
        <f>+C40</f>
        <v>0</v>
      </c>
      <c r="D48" s="19">
        <f>+C41</f>
        <v>0</v>
      </c>
      <c r="E48" s="19">
        <f>+C42</f>
        <v>0</v>
      </c>
      <c r="F48" s="20">
        <f>+C43</f>
        <v>0</v>
      </c>
      <c r="G48" s="153"/>
      <c r="H48" s="153"/>
      <c r="I48" s="153"/>
    </row>
    <row r="49" spans="1:9" ht="30.75" customHeight="1" thickBot="1" x14ac:dyDescent="0.4">
      <c r="A49" s="157"/>
      <c r="B49" s="1" t="s">
        <v>5</v>
      </c>
      <c r="C49" s="2" t="s">
        <v>5</v>
      </c>
      <c r="D49" s="2" t="s">
        <v>5</v>
      </c>
      <c r="E49" s="2" t="s">
        <v>5</v>
      </c>
      <c r="F49" s="9" t="s">
        <v>5</v>
      </c>
      <c r="G49" s="154"/>
      <c r="H49" s="154"/>
      <c r="I49" s="154"/>
    </row>
    <row r="50" spans="1:9" ht="55" customHeight="1" thickBot="1" x14ac:dyDescent="0.4">
      <c r="A50" s="91" t="s">
        <v>60</v>
      </c>
      <c r="B50" s="4">
        <v>0</v>
      </c>
      <c r="C50" s="3">
        <v>0</v>
      </c>
      <c r="D50" s="3">
        <v>0</v>
      </c>
      <c r="E50" s="3">
        <v>0</v>
      </c>
      <c r="F50" s="3">
        <v>0</v>
      </c>
      <c r="G50" s="51">
        <f>B50*$B$18+C50*$C$18+D50*$D$18+E50*$E$18+F50*$F$18</f>
        <v>0</v>
      </c>
      <c r="H50" s="53">
        <v>11400</v>
      </c>
      <c r="I50" s="54">
        <f t="shared" ref="I50:I58" si="4">G50*K50</f>
        <v>0</v>
      </c>
    </row>
    <row r="51" spans="1:9" ht="59.5" customHeight="1" thickBot="1" x14ac:dyDescent="0.4">
      <c r="A51" s="91" t="s">
        <v>61</v>
      </c>
      <c r="B51" s="4">
        <v>0</v>
      </c>
      <c r="C51" s="3">
        <v>0</v>
      </c>
      <c r="D51" s="3">
        <v>0</v>
      </c>
      <c r="E51" s="3">
        <v>0</v>
      </c>
      <c r="F51" s="3">
        <v>0</v>
      </c>
      <c r="G51" s="52">
        <f t="shared" ref="G51:G58" si="5">B51*$B$18+C51*$C$18+D51*$D$18+E51*$E$18+F51*$F$18</f>
        <v>0</v>
      </c>
      <c r="H51" s="53">
        <v>4560</v>
      </c>
      <c r="I51" s="54">
        <f t="shared" si="4"/>
        <v>0</v>
      </c>
    </row>
    <row r="52" spans="1:9" ht="61.5" customHeight="1" thickBot="1" x14ac:dyDescent="0.4">
      <c r="A52" s="91" t="s">
        <v>62</v>
      </c>
      <c r="B52" s="4">
        <v>0</v>
      </c>
      <c r="C52" s="3">
        <v>0</v>
      </c>
      <c r="D52" s="3">
        <v>0</v>
      </c>
      <c r="E52" s="3">
        <v>0</v>
      </c>
      <c r="F52" s="3">
        <v>0</v>
      </c>
      <c r="G52" s="52">
        <f t="shared" si="5"/>
        <v>0</v>
      </c>
      <c r="H52" s="53">
        <v>7600</v>
      </c>
      <c r="I52" s="54">
        <f t="shared" si="4"/>
        <v>0</v>
      </c>
    </row>
    <row r="53" spans="1:9" ht="65" customHeight="1" thickBot="1" x14ac:dyDescent="0.4">
      <c r="A53" s="91" t="s">
        <v>63</v>
      </c>
      <c r="B53" s="4">
        <v>0</v>
      </c>
      <c r="C53" s="3">
        <v>0</v>
      </c>
      <c r="D53" s="3">
        <v>0</v>
      </c>
      <c r="E53" s="3">
        <v>0</v>
      </c>
      <c r="F53" s="3">
        <v>0</v>
      </c>
      <c r="G53" s="52">
        <f t="shared" si="5"/>
        <v>0</v>
      </c>
      <c r="H53" s="53">
        <v>1600</v>
      </c>
      <c r="I53" s="54">
        <f t="shared" si="4"/>
        <v>0</v>
      </c>
    </row>
    <row r="54" spans="1:9" ht="53" customHeight="1" thickBot="1" x14ac:dyDescent="0.4">
      <c r="A54" s="91" t="s">
        <v>64</v>
      </c>
      <c r="B54" s="4">
        <v>0</v>
      </c>
      <c r="C54" s="3">
        <v>0</v>
      </c>
      <c r="D54" s="3">
        <v>0</v>
      </c>
      <c r="E54" s="3">
        <v>0</v>
      </c>
      <c r="F54" s="3">
        <v>0</v>
      </c>
      <c r="G54" s="52">
        <f t="shared" si="5"/>
        <v>0</v>
      </c>
      <c r="H54" s="92">
        <v>2850</v>
      </c>
      <c r="I54" s="54">
        <f t="shared" si="4"/>
        <v>0</v>
      </c>
    </row>
    <row r="55" spans="1:9" ht="62.5" customHeight="1" thickBot="1" x14ac:dyDescent="0.4">
      <c r="A55" s="91" t="s">
        <v>65</v>
      </c>
      <c r="B55" s="4">
        <v>0</v>
      </c>
      <c r="C55" s="3">
        <v>0</v>
      </c>
      <c r="D55" s="3">
        <v>0</v>
      </c>
      <c r="E55" s="3">
        <v>0</v>
      </c>
      <c r="F55" s="3">
        <v>0</v>
      </c>
      <c r="G55" s="52">
        <f t="shared" si="5"/>
        <v>0</v>
      </c>
      <c r="H55" s="92">
        <v>7980</v>
      </c>
      <c r="I55" s="54">
        <f t="shared" si="4"/>
        <v>0</v>
      </c>
    </row>
    <row r="56" spans="1:9" ht="88.5" customHeight="1" thickBot="1" x14ac:dyDescent="0.4">
      <c r="A56" s="91" t="s">
        <v>66</v>
      </c>
      <c r="B56" s="4">
        <v>0</v>
      </c>
      <c r="C56" s="3">
        <v>0</v>
      </c>
      <c r="D56" s="3">
        <v>0</v>
      </c>
      <c r="E56" s="3">
        <v>0</v>
      </c>
      <c r="F56" s="3">
        <v>0</v>
      </c>
      <c r="G56" s="52">
        <f t="shared" si="5"/>
        <v>0</v>
      </c>
      <c r="H56" s="92">
        <v>1900</v>
      </c>
      <c r="I56" s="54">
        <f t="shared" si="4"/>
        <v>0</v>
      </c>
    </row>
    <row r="57" spans="1:9" ht="54" customHeight="1" thickBot="1" x14ac:dyDescent="0.4">
      <c r="A57" s="48" t="s">
        <v>59</v>
      </c>
      <c r="B57" s="4">
        <v>0</v>
      </c>
      <c r="C57" s="3">
        <v>0</v>
      </c>
      <c r="D57" s="3">
        <v>0</v>
      </c>
      <c r="E57" s="3">
        <v>0</v>
      </c>
      <c r="F57" s="3">
        <v>0</v>
      </c>
      <c r="G57" s="52">
        <f t="shared" si="5"/>
        <v>0</v>
      </c>
      <c r="H57" s="92">
        <v>45</v>
      </c>
      <c r="I57" s="54">
        <f t="shared" si="4"/>
        <v>0</v>
      </c>
    </row>
    <row r="58" spans="1:9" ht="70.5" customHeight="1" thickBot="1" x14ac:dyDescent="0.4">
      <c r="A58" s="91" t="s">
        <v>67</v>
      </c>
      <c r="B58" s="4">
        <v>0</v>
      </c>
      <c r="C58" s="3">
        <v>0</v>
      </c>
      <c r="D58" s="3">
        <v>0</v>
      </c>
      <c r="E58" s="3">
        <v>0</v>
      </c>
      <c r="F58" s="3">
        <v>0</v>
      </c>
      <c r="G58" s="52">
        <f t="shared" si="5"/>
        <v>0</v>
      </c>
      <c r="H58" s="93">
        <v>950</v>
      </c>
      <c r="I58" s="54">
        <f t="shared" si="4"/>
        <v>0</v>
      </c>
    </row>
    <row r="59" spans="1:9" ht="30.75" customHeight="1" thickBot="1" x14ac:dyDescent="0.4">
      <c r="A59" s="147" t="s">
        <v>81</v>
      </c>
      <c r="B59" s="148"/>
      <c r="C59" s="148"/>
      <c r="D59" s="148"/>
      <c r="E59" s="148"/>
      <c r="F59" s="148"/>
      <c r="G59" s="52">
        <f>SUM(G50:G58)</f>
        <v>0</v>
      </c>
      <c r="H59" s="94">
        <f>SUM(H50:H58)</f>
        <v>38885</v>
      </c>
      <c r="I59" s="55">
        <f>SUM(I50:I58)</f>
        <v>0</v>
      </c>
    </row>
    <row r="60" spans="1:9" ht="30.75" customHeight="1" thickBot="1" x14ac:dyDescent="0.4"/>
    <row r="61" spans="1:9" ht="30.75" customHeight="1" thickBot="1" x14ac:dyDescent="0.4">
      <c r="A61" s="149" t="s">
        <v>74</v>
      </c>
      <c r="B61" s="150"/>
      <c r="C61" s="150"/>
      <c r="D61" s="150"/>
      <c r="E61" s="150"/>
      <c r="F61" s="150"/>
      <c r="G61" s="150"/>
      <c r="H61" s="151"/>
      <c r="I61" s="95">
        <f>+I29+I44+I59</f>
        <v>0</v>
      </c>
    </row>
  </sheetData>
  <mergeCells count="21">
    <mergeCell ref="I16:I19"/>
    <mergeCell ref="A29:F29"/>
    <mergeCell ref="A1:L1"/>
    <mergeCell ref="B16:F16"/>
    <mergeCell ref="A16:A19"/>
    <mergeCell ref="A3:L3"/>
    <mergeCell ref="H16:H19"/>
    <mergeCell ref="G16:G19"/>
    <mergeCell ref="A44:F44"/>
    <mergeCell ref="A59:F59"/>
    <mergeCell ref="A61:H61"/>
    <mergeCell ref="I31:I34"/>
    <mergeCell ref="A46:A49"/>
    <mergeCell ref="B46:F46"/>
    <mergeCell ref="G46:G49"/>
    <mergeCell ref="H46:H49"/>
    <mergeCell ref="I46:I49"/>
    <mergeCell ref="A31:A34"/>
    <mergeCell ref="B31:F31"/>
    <mergeCell ref="G31:G34"/>
    <mergeCell ref="H31:H3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opLeftCell="A13" zoomScale="60" zoomScaleNormal="60" workbookViewId="0">
      <selection activeCell="G35" sqref="G35"/>
    </sheetView>
  </sheetViews>
  <sheetFormatPr baseColWidth="10" defaultRowHeight="30.75" customHeight="1" x14ac:dyDescent="0.35"/>
  <cols>
    <col min="1" max="1" width="83.453125" customWidth="1"/>
    <col min="2" max="2" width="20.81640625" customWidth="1"/>
    <col min="3" max="3" width="15.81640625" customWidth="1"/>
    <col min="4" max="5" width="15.1796875" customWidth="1"/>
    <col min="6" max="6" width="13.54296875" customWidth="1"/>
    <col min="7" max="7" width="16.81640625" customWidth="1"/>
    <col min="9" max="9" width="13.54296875" bestFit="1" customWidth="1"/>
    <col min="10" max="10" width="16.453125" bestFit="1" customWidth="1"/>
    <col min="11" max="12" width="21.1796875" customWidth="1"/>
  </cols>
  <sheetData>
    <row r="1" spans="1:9" ht="30.75" customHeight="1" thickBot="1" x14ac:dyDescent="0.4">
      <c r="A1" s="160" t="s">
        <v>41</v>
      </c>
      <c r="B1" s="161"/>
      <c r="C1" s="161"/>
      <c r="D1" s="161"/>
      <c r="E1" s="161"/>
      <c r="F1" s="161"/>
      <c r="G1" s="162"/>
    </row>
    <row r="3" spans="1:9" ht="30.75" customHeight="1" x14ac:dyDescent="0.35">
      <c r="A3" s="163" t="s">
        <v>7</v>
      </c>
      <c r="B3" s="163"/>
      <c r="C3" s="163"/>
      <c r="D3" s="163"/>
      <c r="E3" s="163"/>
      <c r="F3" s="163"/>
      <c r="G3" s="163"/>
    </row>
    <row r="4" spans="1:9" ht="30.75" customHeight="1" x14ac:dyDescent="0.35">
      <c r="A4" s="5" t="s">
        <v>12</v>
      </c>
    </row>
    <row r="5" spans="1:9" ht="30.75" customHeight="1" thickBot="1" x14ac:dyDescent="0.4"/>
    <row r="6" spans="1:9" ht="30.75" customHeight="1" thickBot="1" x14ac:dyDescent="0.4">
      <c r="A6" s="6" t="s">
        <v>13</v>
      </c>
      <c r="B6" s="7"/>
    </row>
    <row r="7" spans="1:9" ht="30.75" customHeight="1" thickBot="1" x14ac:dyDescent="0.4"/>
    <row r="8" spans="1:9" ht="50.15" customHeight="1" x14ac:dyDescent="0.35">
      <c r="A8" s="21" t="s">
        <v>10</v>
      </c>
      <c r="B8" s="21" t="s">
        <v>9</v>
      </c>
      <c r="C8" s="21" t="s">
        <v>11</v>
      </c>
    </row>
    <row r="9" spans="1:9" ht="30.75" customHeight="1" x14ac:dyDescent="0.35">
      <c r="A9" s="15" t="s">
        <v>0</v>
      </c>
      <c r="B9" s="11">
        <v>0</v>
      </c>
      <c r="C9" s="12">
        <v>0</v>
      </c>
    </row>
    <row r="10" spans="1:9" ht="30.75" customHeight="1" x14ac:dyDescent="0.35">
      <c r="A10" s="15" t="s">
        <v>1</v>
      </c>
      <c r="B10" s="11">
        <v>0</v>
      </c>
      <c r="C10" s="12">
        <v>0</v>
      </c>
    </row>
    <row r="11" spans="1:9" ht="30.75" customHeight="1" x14ac:dyDescent="0.35">
      <c r="A11" s="15" t="s">
        <v>2</v>
      </c>
      <c r="B11" s="11">
        <v>0</v>
      </c>
      <c r="C11" s="12">
        <v>0</v>
      </c>
    </row>
    <row r="12" spans="1:9" ht="30.75" customHeight="1" x14ac:dyDescent="0.35">
      <c r="A12" s="16" t="s">
        <v>3</v>
      </c>
      <c r="B12" s="11">
        <v>0</v>
      </c>
      <c r="C12" s="12">
        <v>0</v>
      </c>
    </row>
    <row r="13" spans="1:9" ht="30.75" customHeight="1" thickBot="1" x14ac:dyDescent="0.4">
      <c r="A13" s="17" t="s">
        <v>4</v>
      </c>
      <c r="B13" s="13">
        <v>0</v>
      </c>
      <c r="C13" s="14">
        <v>0</v>
      </c>
    </row>
    <row r="15" spans="1:9" ht="30.75" customHeight="1" thickBot="1" x14ac:dyDescent="0.4"/>
    <row r="16" spans="1:9" ht="30.75" customHeight="1" thickBot="1" x14ac:dyDescent="0.4">
      <c r="A16" s="155" t="s">
        <v>76</v>
      </c>
      <c r="B16" s="158" t="s">
        <v>6</v>
      </c>
      <c r="C16" s="159"/>
      <c r="D16" s="159"/>
      <c r="E16" s="159"/>
      <c r="F16" s="159"/>
      <c r="G16" s="152" t="s">
        <v>42</v>
      </c>
      <c r="H16" s="152" t="s">
        <v>71</v>
      </c>
      <c r="I16" s="152" t="s">
        <v>8</v>
      </c>
    </row>
    <row r="17" spans="1:10" ht="30.75" customHeight="1" thickBot="1" x14ac:dyDescent="0.4">
      <c r="A17" s="156"/>
      <c r="B17" s="1" t="s">
        <v>0</v>
      </c>
      <c r="C17" s="2" t="s">
        <v>1</v>
      </c>
      <c r="D17" s="2" t="s">
        <v>2</v>
      </c>
      <c r="E17" s="2" t="s">
        <v>3</v>
      </c>
      <c r="F17" s="9" t="s">
        <v>4</v>
      </c>
      <c r="G17" s="153"/>
      <c r="H17" s="153"/>
      <c r="I17" s="153"/>
    </row>
    <row r="18" spans="1:10" ht="30.75" customHeight="1" thickBot="1" x14ac:dyDescent="0.4">
      <c r="A18" s="156"/>
      <c r="B18" s="18">
        <f>+C9</f>
        <v>0</v>
      </c>
      <c r="C18" s="19">
        <f>+C10</f>
        <v>0</v>
      </c>
      <c r="D18" s="19">
        <f>+C11</f>
        <v>0</v>
      </c>
      <c r="E18" s="19">
        <f>+C12</f>
        <v>0</v>
      </c>
      <c r="F18" s="20">
        <f>+C13</f>
        <v>0</v>
      </c>
      <c r="G18" s="153"/>
      <c r="H18" s="153"/>
      <c r="I18" s="153"/>
    </row>
    <row r="19" spans="1:10" ht="30.75" customHeight="1" thickBot="1" x14ac:dyDescent="0.4">
      <c r="A19" s="157"/>
      <c r="B19" s="1" t="s">
        <v>5</v>
      </c>
      <c r="C19" s="2" t="s">
        <v>5</v>
      </c>
      <c r="D19" s="2" t="s">
        <v>5</v>
      </c>
      <c r="E19" s="2" t="s">
        <v>5</v>
      </c>
      <c r="F19" s="9" t="s">
        <v>5</v>
      </c>
      <c r="G19" s="154"/>
      <c r="H19" s="154"/>
      <c r="I19" s="154"/>
    </row>
    <row r="20" spans="1:10" ht="67.5" customHeight="1" thickBot="1" x14ac:dyDescent="0.4">
      <c r="A20" s="91" t="s">
        <v>60</v>
      </c>
      <c r="B20" s="4">
        <v>0</v>
      </c>
      <c r="C20" s="3">
        <v>0</v>
      </c>
      <c r="D20" s="3">
        <v>0</v>
      </c>
      <c r="E20" s="3">
        <v>0</v>
      </c>
      <c r="F20" s="3">
        <v>0</v>
      </c>
      <c r="G20" s="51">
        <f>B20*$B$18+C20*$C$18+D20*$D$18+E20*$E$18+F20*$F$18</f>
        <v>0</v>
      </c>
      <c r="H20" s="53">
        <v>11400</v>
      </c>
      <c r="I20" s="54">
        <f t="shared" ref="I20:I28" si="0">G20*J20</f>
        <v>0</v>
      </c>
    </row>
    <row r="21" spans="1:10" s="10" customFormat="1" ht="59.5" customHeight="1" thickBot="1" x14ac:dyDescent="0.4">
      <c r="A21" s="91" t="s">
        <v>61</v>
      </c>
      <c r="B21" s="4">
        <v>0</v>
      </c>
      <c r="C21" s="3">
        <v>0</v>
      </c>
      <c r="D21" s="3">
        <v>0</v>
      </c>
      <c r="E21" s="3">
        <v>0</v>
      </c>
      <c r="F21" s="3">
        <v>0</v>
      </c>
      <c r="G21" s="52">
        <f t="shared" ref="G21:G28" si="1">B21*$B$18+C21*$C$18+D21*$D$18+E21*$E$18+F21*$F$18</f>
        <v>0</v>
      </c>
      <c r="H21" s="53">
        <v>4560</v>
      </c>
      <c r="I21" s="54">
        <f t="shared" si="0"/>
        <v>0</v>
      </c>
      <c r="J21"/>
    </row>
    <row r="22" spans="1:10" ht="50.5" customHeight="1" thickBot="1" x14ac:dyDescent="0.4">
      <c r="A22" s="91" t="s">
        <v>62</v>
      </c>
      <c r="B22" s="4">
        <v>0</v>
      </c>
      <c r="C22" s="3">
        <v>0</v>
      </c>
      <c r="D22" s="3">
        <v>0</v>
      </c>
      <c r="E22" s="3">
        <v>0</v>
      </c>
      <c r="F22" s="3">
        <v>0</v>
      </c>
      <c r="G22" s="52">
        <f t="shared" si="1"/>
        <v>0</v>
      </c>
      <c r="H22" s="53">
        <v>7600</v>
      </c>
      <c r="I22" s="54">
        <f t="shared" si="0"/>
        <v>0</v>
      </c>
    </row>
    <row r="23" spans="1:10" ht="52" customHeight="1" thickBot="1" x14ac:dyDescent="0.4">
      <c r="A23" s="91" t="s">
        <v>63</v>
      </c>
      <c r="B23" s="4">
        <v>0</v>
      </c>
      <c r="C23" s="3">
        <v>0</v>
      </c>
      <c r="D23" s="3">
        <v>0</v>
      </c>
      <c r="E23" s="3">
        <v>0</v>
      </c>
      <c r="F23" s="3">
        <v>0</v>
      </c>
      <c r="G23" s="52">
        <f t="shared" si="1"/>
        <v>0</v>
      </c>
      <c r="H23" s="53">
        <v>1800</v>
      </c>
      <c r="I23" s="54">
        <f t="shared" si="0"/>
        <v>0</v>
      </c>
    </row>
    <row r="24" spans="1:10" ht="53" customHeight="1" thickBot="1" x14ac:dyDescent="0.4">
      <c r="A24" s="91" t="s">
        <v>64</v>
      </c>
      <c r="B24" s="4">
        <v>0</v>
      </c>
      <c r="C24" s="3">
        <v>0</v>
      </c>
      <c r="D24" s="3">
        <v>0</v>
      </c>
      <c r="E24" s="3">
        <v>0</v>
      </c>
      <c r="F24" s="3">
        <v>0</v>
      </c>
      <c r="G24" s="52">
        <f t="shared" si="1"/>
        <v>0</v>
      </c>
      <c r="H24" s="92">
        <v>2850</v>
      </c>
      <c r="I24" s="54">
        <f t="shared" si="0"/>
        <v>0</v>
      </c>
    </row>
    <row r="25" spans="1:10" ht="77" customHeight="1" thickBot="1" x14ac:dyDescent="0.4">
      <c r="A25" s="91" t="s">
        <v>65</v>
      </c>
      <c r="B25" s="4">
        <v>0</v>
      </c>
      <c r="C25" s="3">
        <v>0</v>
      </c>
      <c r="D25" s="3">
        <v>0</v>
      </c>
      <c r="E25" s="3">
        <v>0</v>
      </c>
      <c r="F25" s="3">
        <v>0</v>
      </c>
      <c r="G25" s="52">
        <f t="shared" si="1"/>
        <v>0</v>
      </c>
      <c r="H25" s="92">
        <v>7980</v>
      </c>
      <c r="I25" s="54">
        <f t="shared" si="0"/>
        <v>0</v>
      </c>
    </row>
    <row r="26" spans="1:10" ht="64" customHeight="1" thickBot="1" x14ac:dyDescent="0.4">
      <c r="A26" s="91" t="s">
        <v>66</v>
      </c>
      <c r="B26" s="4">
        <v>0</v>
      </c>
      <c r="C26" s="3">
        <v>0</v>
      </c>
      <c r="D26" s="3">
        <v>0</v>
      </c>
      <c r="E26" s="3">
        <v>0</v>
      </c>
      <c r="F26" s="3">
        <v>0</v>
      </c>
      <c r="G26" s="52">
        <f t="shared" si="1"/>
        <v>0</v>
      </c>
      <c r="H26" s="92">
        <v>1900</v>
      </c>
      <c r="I26" s="54">
        <f t="shared" si="0"/>
        <v>0</v>
      </c>
    </row>
    <row r="27" spans="1:10" ht="64.5" customHeight="1" thickBot="1" x14ac:dyDescent="0.4">
      <c r="A27" s="48" t="s">
        <v>59</v>
      </c>
      <c r="B27" s="4">
        <v>0</v>
      </c>
      <c r="C27" s="3">
        <v>0</v>
      </c>
      <c r="D27" s="3">
        <v>0</v>
      </c>
      <c r="E27" s="3">
        <v>0</v>
      </c>
      <c r="F27" s="3">
        <v>0</v>
      </c>
      <c r="G27" s="52">
        <f t="shared" si="1"/>
        <v>0</v>
      </c>
      <c r="H27" s="92">
        <v>23</v>
      </c>
      <c r="I27" s="54">
        <f t="shared" si="0"/>
        <v>0</v>
      </c>
    </row>
    <row r="28" spans="1:10" ht="69.5" customHeight="1" thickBot="1" x14ac:dyDescent="0.4">
      <c r="A28" s="91" t="s">
        <v>67</v>
      </c>
      <c r="B28" s="4">
        <v>0</v>
      </c>
      <c r="C28" s="3">
        <v>0</v>
      </c>
      <c r="D28" s="3">
        <v>0</v>
      </c>
      <c r="E28" s="3">
        <v>0</v>
      </c>
      <c r="F28" s="3">
        <v>0</v>
      </c>
      <c r="G28" s="52">
        <f t="shared" si="1"/>
        <v>0</v>
      </c>
      <c r="H28" s="93">
        <v>1000</v>
      </c>
      <c r="I28" s="54">
        <f t="shared" si="0"/>
        <v>0</v>
      </c>
    </row>
    <row r="29" spans="1:10" ht="30.75" customHeight="1" thickBot="1" x14ac:dyDescent="0.4">
      <c r="A29" s="147" t="s">
        <v>77</v>
      </c>
      <c r="B29" s="148"/>
      <c r="C29" s="148"/>
      <c r="D29" s="148"/>
      <c r="E29" s="148"/>
      <c r="F29" s="148"/>
      <c r="G29" s="52">
        <f>SUM(G20:G28)</f>
        <v>0</v>
      </c>
      <c r="H29" s="94">
        <f>SUM(H20:H28)</f>
        <v>39113</v>
      </c>
      <c r="I29" s="55">
        <f>SUM(I20:I28)</f>
        <v>0</v>
      </c>
    </row>
    <row r="30" spans="1:10" ht="30.75" customHeight="1" thickBot="1" x14ac:dyDescent="0.4"/>
    <row r="31" spans="1:10" ht="30.75" customHeight="1" thickBot="1" x14ac:dyDescent="0.4">
      <c r="A31" s="155" t="s">
        <v>76</v>
      </c>
      <c r="B31" s="158" t="s">
        <v>6</v>
      </c>
      <c r="C31" s="159"/>
      <c r="D31" s="159"/>
      <c r="E31" s="159"/>
      <c r="F31" s="159"/>
      <c r="G31" s="152" t="s">
        <v>42</v>
      </c>
      <c r="H31" s="152" t="s">
        <v>72</v>
      </c>
      <c r="I31" s="152" t="s">
        <v>8</v>
      </c>
    </row>
    <row r="32" spans="1:10" ht="30.75" customHeight="1" thickBot="1" x14ac:dyDescent="0.4">
      <c r="A32" s="156"/>
      <c r="B32" s="1" t="s">
        <v>0</v>
      </c>
      <c r="C32" s="2" t="s">
        <v>1</v>
      </c>
      <c r="D32" s="2" t="s">
        <v>2</v>
      </c>
      <c r="E32" s="2" t="s">
        <v>3</v>
      </c>
      <c r="F32" s="9" t="s">
        <v>4</v>
      </c>
      <c r="G32" s="153"/>
      <c r="H32" s="153"/>
      <c r="I32" s="153"/>
    </row>
    <row r="33" spans="1:9" ht="30.75" customHeight="1" thickBot="1" x14ac:dyDescent="0.4">
      <c r="A33" s="156"/>
      <c r="B33" s="18">
        <f>+C24</f>
        <v>0</v>
      </c>
      <c r="C33" s="19">
        <f>+C25</f>
        <v>0</v>
      </c>
      <c r="D33" s="19">
        <f>+C26</f>
        <v>0</v>
      </c>
      <c r="E33" s="19">
        <f>+C27</f>
        <v>0</v>
      </c>
      <c r="F33" s="20">
        <f>+C28</f>
        <v>0</v>
      </c>
      <c r="G33" s="153"/>
      <c r="H33" s="153"/>
      <c r="I33" s="153"/>
    </row>
    <row r="34" spans="1:9" ht="30.75" customHeight="1" thickBot="1" x14ac:dyDescent="0.4">
      <c r="A34" s="157"/>
      <c r="B34" s="1" t="s">
        <v>5</v>
      </c>
      <c r="C34" s="2" t="s">
        <v>5</v>
      </c>
      <c r="D34" s="2" t="s">
        <v>5</v>
      </c>
      <c r="E34" s="2" t="s">
        <v>5</v>
      </c>
      <c r="F34" s="9" t="s">
        <v>5</v>
      </c>
      <c r="G34" s="154"/>
      <c r="H34" s="154"/>
      <c r="I34" s="154"/>
    </row>
    <row r="35" spans="1:9" ht="52" customHeight="1" thickBot="1" x14ac:dyDescent="0.4">
      <c r="A35" s="91" t="s">
        <v>60</v>
      </c>
      <c r="B35" s="4">
        <v>0</v>
      </c>
      <c r="C35" s="3">
        <v>0</v>
      </c>
      <c r="D35" s="3">
        <v>0</v>
      </c>
      <c r="E35" s="3">
        <v>0</v>
      </c>
      <c r="F35" s="3">
        <v>0</v>
      </c>
      <c r="G35" s="51">
        <f>B35*$B$18+C35*$C$18+D35*$D$18+E35*$E$18+F35*$F$18</f>
        <v>0</v>
      </c>
      <c r="H35" s="53">
        <v>10000</v>
      </c>
      <c r="I35" s="54">
        <f t="shared" ref="I35:I43" si="2">G35*J35</f>
        <v>0</v>
      </c>
    </row>
    <row r="36" spans="1:9" ht="51.5" customHeight="1" thickBot="1" x14ac:dyDescent="0.4">
      <c r="A36" s="91" t="s">
        <v>61</v>
      </c>
      <c r="B36" s="4">
        <v>0</v>
      </c>
      <c r="C36" s="3">
        <v>0</v>
      </c>
      <c r="D36" s="3">
        <v>0</v>
      </c>
      <c r="E36" s="3">
        <v>0</v>
      </c>
      <c r="F36" s="3">
        <v>0</v>
      </c>
      <c r="G36" s="52">
        <f t="shared" ref="G36:G43" si="3">B36*$B$18+C36*$C$18+D36*$D$18+E36*$E$18+F36*$F$18</f>
        <v>0</v>
      </c>
      <c r="H36" s="53">
        <v>3000</v>
      </c>
      <c r="I36" s="54">
        <f t="shared" si="2"/>
        <v>0</v>
      </c>
    </row>
    <row r="37" spans="1:9" ht="64.5" customHeight="1" thickBot="1" x14ac:dyDescent="0.4">
      <c r="A37" s="91" t="s">
        <v>62</v>
      </c>
      <c r="B37" s="4">
        <v>0</v>
      </c>
      <c r="C37" s="3">
        <v>0</v>
      </c>
      <c r="D37" s="3">
        <v>0</v>
      </c>
      <c r="E37" s="3">
        <v>0</v>
      </c>
      <c r="F37" s="3">
        <v>0</v>
      </c>
      <c r="G37" s="52">
        <f t="shared" si="3"/>
        <v>0</v>
      </c>
      <c r="H37" s="53">
        <v>6667</v>
      </c>
      <c r="I37" s="54">
        <f t="shared" si="2"/>
        <v>0</v>
      </c>
    </row>
    <row r="38" spans="1:9" ht="71.5" customHeight="1" thickBot="1" x14ac:dyDescent="0.4">
      <c r="A38" s="91" t="s">
        <v>63</v>
      </c>
      <c r="B38" s="4">
        <v>0</v>
      </c>
      <c r="C38" s="3">
        <v>0</v>
      </c>
      <c r="D38" s="3">
        <v>0</v>
      </c>
      <c r="E38" s="3">
        <v>0</v>
      </c>
      <c r="F38" s="3">
        <v>0</v>
      </c>
      <c r="G38" s="52">
        <f t="shared" si="3"/>
        <v>0</v>
      </c>
      <c r="H38" s="53">
        <v>900</v>
      </c>
      <c r="I38" s="54">
        <f t="shared" si="2"/>
        <v>0</v>
      </c>
    </row>
    <row r="39" spans="1:9" ht="67" customHeight="1" thickBot="1" x14ac:dyDescent="0.4">
      <c r="A39" s="91" t="s">
        <v>64</v>
      </c>
      <c r="B39" s="4">
        <v>0</v>
      </c>
      <c r="C39" s="3">
        <v>0</v>
      </c>
      <c r="D39" s="3">
        <v>0</v>
      </c>
      <c r="E39" s="3">
        <v>0</v>
      </c>
      <c r="F39" s="3">
        <v>0</v>
      </c>
      <c r="G39" s="52">
        <f t="shared" si="3"/>
        <v>0</v>
      </c>
      <c r="H39" s="92">
        <v>2500</v>
      </c>
      <c r="I39" s="54">
        <f t="shared" si="2"/>
        <v>0</v>
      </c>
    </row>
    <row r="40" spans="1:9" ht="54" customHeight="1" thickBot="1" x14ac:dyDescent="0.4">
      <c r="A40" s="91" t="s">
        <v>65</v>
      </c>
      <c r="B40" s="4">
        <v>0</v>
      </c>
      <c r="C40" s="3">
        <v>0</v>
      </c>
      <c r="D40" s="3">
        <v>0</v>
      </c>
      <c r="E40" s="3">
        <v>0</v>
      </c>
      <c r="F40" s="3">
        <v>0</v>
      </c>
      <c r="G40" s="52">
        <f t="shared" si="3"/>
        <v>0</v>
      </c>
      <c r="H40" s="92">
        <v>7000</v>
      </c>
      <c r="I40" s="54">
        <f t="shared" si="2"/>
        <v>0</v>
      </c>
    </row>
    <row r="41" spans="1:9" ht="64.5" customHeight="1" thickBot="1" x14ac:dyDescent="0.4">
      <c r="A41" s="91" t="s">
        <v>66</v>
      </c>
      <c r="B41" s="4">
        <v>0</v>
      </c>
      <c r="C41" s="3">
        <v>0</v>
      </c>
      <c r="D41" s="3">
        <v>0</v>
      </c>
      <c r="E41" s="3">
        <v>0</v>
      </c>
      <c r="F41" s="3">
        <v>0</v>
      </c>
      <c r="G41" s="52">
        <f t="shared" si="3"/>
        <v>0</v>
      </c>
      <c r="H41" s="92">
        <v>1667</v>
      </c>
      <c r="I41" s="54">
        <f t="shared" si="2"/>
        <v>0</v>
      </c>
    </row>
    <row r="42" spans="1:9" ht="58" customHeight="1" thickBot="1" x14ac:dyDescent="0.4">
      <c r="A42" s="48" t="s">
        <v>59</v>
      </c>
      <c r="B42" s="4">
        <v>0</v>
      </c>
      <c r="C42" s="3">
        <v>0</v>
      </c>
      <c r="D42" s="3">
        <v>0</v>
      </c>
      <c r="E42" s="3">
        <v>0</v>
      </c>
      <c r="F42" s="3">
        <v>0</v>
      </c>
      <c r="G42" s="52">
        <f t="shared" si="3"/>
        <v>0</v>
      </c>
      <c r="H42" s="92">
        <v>23</v>
      </c>
      <c r="I42" s="54">
        <f t="shared" si="2"/>
        <v>0</v>
      </c>
    </row>
    <row r="43" spans="1:9" ht="57" customHeight="1" thickBot="1" x14ac:dyDescent="0.4">
      <c r="A43" s="91" t="s">
        <v>67</v>
      </c>
      <c r="B43" s="4">
        <v>0</v>
      </c>
      <c r="C43" s="3">
        <v>0</v>
      </c>
      <c r="D43" s="3">
        <v>0</v>
      </c>
      <c r="E43" s="3">
        <v>0</v>
      </c>
      <c r="F43" s="3">
        <v>0</v>
      </c>
      <c r="G43" s="52">
        <f t="shared" si="3"/>
        <v>0</v>
      </c>
      <c r="H43" s="93">
        <v>833</v>
      </c>
      <c r="I43" s="54">
        <f t="shared" si="2"/>
        <v>0</v>
      </c>
    </row>
    <row r="44" spans="1:9" ht="30.75" customHeight="1" thickBot="1" x14ac:dyDescent="0.4">
      <c r="A44" s="147" t="s">
        <v>78</v>
      </c>
      <c r="B44" s="148"/>
      <c r="C44" s="148"/>
      <c r="D44" s="148"/>
      <c r="E44" s="148"/>
      <c r="F44" s="148"/>
      <c r="G44" s="52">
        <f>SUM(G35:G43)</f>
        <v>0</v>
      </c>
      <c r="H44" s="94">
        <f t="shared" ref="H44" si="4">SUM(H35:H43)</f>
        <v>32590</v>
      </c>
      <c r="I44" s="55">
        <f>SUM(I35:I43)</f>
        <v>0</v>
      </c>
    </row>
    <row r="45" spans="1:9" ht="30.75" customHeight="1" thickBot="1" x14ac:dyDescent="0.4"/>
    <row r="46" spans="1:9" ht="30.75" customHeight="1" thickBot="1" x14ac:dyDescent="0.4">
      <c r="A46" s="149" t="s">
        <v>75</v>
      </c>
      <c r="B46" s="150"/>
      <c r="C46" s="150"/>
      <c r="D46" s="150"/>
      <c r="E46" s="150"/>
      <c r="F46" s="150"/>
      <c r="G46" s="150"/>
      <c r="H46" s="151"/>
      <c r="I46" s="95">
        <f>I29+I44</f>
        <v>0</v>
      </c>
    </row>
  </sheetData>
  <mergeCells count="15">
    <mergeCell ref="H16:H19"/>
    <mergeCell ref="I16:I19"/>
    <mergeCell ref="A1:G1"/>
    <mergeCell ref="A3:G3"/>
    <mergeCell ref="A16:A19"/>
    <mergeCell ref="B16:F16"/>
    <mergeCell ref="G16:G19"/>
    <mergeCell ref="A46:H46"/>
    <mergeCell ref="H31:H34"/>
    <mergeCell ref="I31:I34"/>
    <mergeCell ref="A29:F29"/>
    <mergeCell ref="A44:F44"/>
    <mergeCell ref="A31:A34"/>
    <mergeCell ref="B31:F31"/>
    <mergeCell ref="G31:G3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zoomScale="70" zoomScaleNormal="70" workbookViewId="0">
      <selection activeCell="E30" sqref="E30"/>
    </sheetView>
  </sheetViews>
  <sheetFormatPr baseColWidth="10" defaultRowHeight="14.5" x14ac:dyDescent="0.35"/>
  <cols>
    <col min="1" max="1" width="15.1796875" customWidth="1"/>
    <col min="2" max="2" width="66.54296875" customWidth="1"/>
    <col min="3" max="4" width="20.81640625" customWidth="1"/>
    <col min="5" max="5" width="22.6328125" customWidth="1"/>
    <col min="6" max="6" width="13.54296875" customWidth="1"/>
    <col min="7" max="7" width="16.81640625" customWidth="1"/>
    <col min="9" max="9" width="13.54296875" bestFit="1" customWidth="1"/>
    <col min="10" max="10" width="11.1796875" bestFit="1" customWidth="1"/>
    <col min="11" max="11" width="16.453125" bestFit="1" customWidth="1"/>
    <col min="12" max="13" width="21.1796875" customWidth="1"/>
    <col min="14" max="14" width="61.54296875" customWidth="1"/>
  </cols>
  <sheetData>
    <row r="1" spans="1:5" ht="30.75" customHeight="1" thickBot="1" x14ac:dyDescent="0.4">
      <c r="A1" s="164" t="s">
        <v>82</v>
      </c>
      <c r="B1" s="165"/>
      <c r="C1" s="165"/>
      <c r="D1" s="165"/>
      <c r="E1" s="166"/>
    </row>
    <row r="2" spans="1:5" ht="265" customHeight="1" x14ac:dyDescent="0.35">
      <c r="A2" s="167" t="s">
        <v>50</v>
      </c>
      <c r="B2" s="167"/>
      <c r="C2" s="60"/>
      <c r="D2" s="60"/>
      <c r="E2" s="60"/>
    </row>
    <row r="3" spans="1:5" ht="30.75" customHeight="1" x14ac:dyDescent="0.35">
      <c r="A3" s="167"/>
      <c r="B3" s="167"/>
      <c r="C3" s="61"/>
      <c r="D3" s="61"/>
      <c r="E3" s="61"/>
    </row>
    <row r="4" spans="1:5" ht="30.75" customHeight="1" thickBot="1" x14ac:dyDescent="0.4">
      <c r="A4" s="62"/>
      <c r="B4" s="62"/>
      <c r="C4" s="62"/>
      <c r="D4" s="62"/>
      <c r="E4" s="62"/>
    </row>
    <row r="5" spans="1:5" ht="30.75" customHeight="1" thickBot="1" x14ac:dyDescent="0.4">
      <c r="A5" s="63" t="s">
        <v>51</v>
      </c>
      <c r="B5" s="41" t="s">
        <v>52</v>
      </c>
      <c r="C5" s="41" t="s">
        <v>9</v>
      </c>
      <c r="D5" s="41" t="s">
        <v>11</v>
      </c>
    </row>
    <row r="6" spans="1:5" ht="30.75" customHeight="1" x14ac:dyDescent="0.35">
      <c r="A6" s="64" t="s">
        <v>0</v>
      </c>
      <c r="B6" s="65"/>
      <c r="C6" s="66"/>
      <c r="D6" s="67"/>
    </row>
    <row r="7" spans="1:5" ht="30.75" customHeight="1" x14ac:dyDescent="0.35">
      <c r="A7" s="68" t="s">
        <v>1</v>
      </c>
      <c r="B7" s="65"/>
      <c r="C7" s="69"/>
      <c r="D7" s="70"/>
    </row>
    <row r="8" spans="1:5" ht="50.15" customHeight="1" x14ac:dyDescent="0.35">
      <c r="A8" s="68" t="s">
        <v>2</v>
      </c>
      <c r="B8" s="71"/>
      <c r="C8" s="69"/>
      <c r="D8" s="70"/>
    </row>
    <row r="9" spans="1:5" ht="30.75" customHeight="1" x14ac:dyDescent="0.35">
      <c r="A9" s="72" t="s">
        <v>3</v>
      </c>
      <c r="B9" s="73"/>
      <c r="C9" s="69"/>
      <c r="D9" s="70"/>
    </row>
    <row r="10" spans="1:5" ht="30.75" customHeight="1" thickBot="1" x14ac:dyDescent="0.4">
      <c r="A10" s="74" t="s">
        <v>4</v>
      </c>
      <c r="B10" s="75"/>
      <c r="C10" s="76"/>
      <c r="D10" s="77"/>
    </row>
    <row r="11" spans="1:5" ht="30.75" customHeight="1" thickBot="1" x14ac:dyDescent="0.4"/>
    <row r="12" spans="1:5" ht="30.75" customHeight="1" thickBot="1" x14ac:dyDescent="0.4">
      <c r="A12" s="170" t="s">
        <v>85</v>
      </c>
      <c r="B12" s="171"/>
      <c r="C12" s="172"/>
    </row>
    <row r="13" spans="1:5" ht="72.5" customHeight="1" thickBot="1" x14ac:dyDescent="0.4">
      <c r="A13" s="173" t="s">
        <v>84</v>
      </c>
      <c r="B13" s="174"/>
      <c r="C13" s="41" t="s">
        <v>83</v>
      </c>
    </row>
    <row r="14" spans="1:5" ht="30.75" customHeight="1" thickBot="1" x14ac:dyDescent="0.4">
      <c r="A14" s="175" t="s">
        <v>86</v>
      </c>
      <c r="B14" s="176"/>
      <c r="C14" s="96"/>
    </row>
    <row r="15" spans="1:5" ht="30.75" customHeight="1" thickBot="1" x14ac:dyDescent="0.4">
      <c r="A15" s="177" t="s">
        <v>87</v>
      </c>
      <c r="B15" s="178"/>
      <c r="C15" s="96"/>
    </row>
    <row r="16" spans="1:5" ht="47" customHeight="1" thickBot="1" x14ac:dyDescent="0.4">
      <c r="A16" s="177" t="s">
        <v>88</v>
      </c>
      <c r="B16" s="178"/>
      <c r="C16" s="96"/>
    </row>
    <row r="17" spans="1:5" ht="30.75" customHeight="1" thickBot="1" x14ac:dyDescent="0.4">
      <c r="A17" s="177" t="s">
        <v>90</v>
      </c>
      <c r="B17" s="178"/>
      <c r="C17" s="96"/>
    </row>
    <row r="18" spans="1:5" ht="30.75" customHeight="1" thickBot="1" x14ac:dyDescent="0.4">
      <c r="A18" s="177" t="s">
        <v>89</v>
      </c>
      <c r="B18" s="178"/>
      <c r="C18" s="96"/>
    </row>
    <row r="19" spans="1:5" ht="30.75" customHeight="1" thickBot="1" x14ac:dyDescent="0.4">
      <c r="A19" s="177" t="s">
        <v>91</v>
      </c>
      <c r="B19" s="178"/>
      <c r="C19" s="96"/>
    </row>
    <row r="20" spans="1:5" ht="59" customHeight="1" thickBot="1" x14ac:dyDescent="0.4">
      <c r="A20" s="177" t="s">
        <v>92</v>
      </c>
      <c r="B20" s="178"/>
      <c r="C20" s="96"/>
    </row>
    <row r="21" spans="1:5" ht="30.75" customHeight="1" thickBot="1" x14ac:dyDescent="0.4">
      <c r="A21" s="177" t="s">
        <v>59</v>
      </c>
      <c r="B21" s="178"/>
      <c r="C21" s="96"/>
    </row>
    <row r="22" spans="1:5" ht="30.75" customHeight="1" thickBot="1" x14ac:dyDescent="0.4">
      <c r="A22" s="179" t="s">
        <v>93</v>
      </c>
      <c r="B22" s="180"/>
      <c r="C22" s="97"/>
    </row>
    <row r="23" spans="1:5" ht="30.75" customHeight="1" x14ac:dyDescent="0.35"/>
    <row r="24" spans="1:5" ht="30.75" customHeight="1" x14ac:dyDescent="0.35">
      <c r="A24" s="168" t="s">
        <v>53</v>
      </c>
      <c r="B24" s="168"/>
      <c r="C24" s="168"/>
      <c r="D24" s="168"/>
      <c r="E24" s="168"/>
    </row>
    <row r="25" spans="1:5" ht="30.75" customHeight="1" x14ac:dyDescent="0.35">
      <c r="A25" s="169" t="s">
        <v>54</v>
      </c>
      <c r="B25" s="169"/>
      <c r="C25" s="169"/>
      <c r="D25" s="169"/>
      <c r="E25" s="78"/>
    </row>
    <row r="26" spans="1:5" ht="15" thickBot="1" x14ac:dyDescent="0.4"/>
    <row r="27" spans="1:5" ht="15" thickBot="1" x14ac:dyDescent="0.4">
      <c r="A27" s="79"/>
      <c r="B27" s="80" t="s">
        <v>55</v>
      </c>
      <c r="C27" s="81"/>
      <c r="E27" s="62"/>
    </row>
    <row r="28" spans="1:5" ht="31.5" customHeight="1" thickBot="1" x14ac:dyDescent="0.4">
      <c r="A28" s="62"/>
      <c r="B28" s="62"/>
      <c r="C28" s="62"/>
      <c r="D28" s="62"/>
      <c r="E28" s="62"/>
    </row>
    <row r="29" spans="1:5" ht="15" thickBot="1" x14ac:dyDescent="0.4">
      <c r="A29" s="82"/>
      <c r="B29" s="62" t="s">
        <v>13</v>
      </c>
      <c r="C29" s="62"/>
      <c r="D29" s="62"/>
      <c r="E29" s="62"/>
    </row>
    <row r="30" spans="1:5" ht="53.25" customHeight="1" x14ac:dyDescent="0.35">
      <c r="A30" s="62"/>
      <c r="B30" s="62"/>
      <c r="C30" s="62"/>
      <c r="D30" s="62"/>
      <c r="E30" s="62"/>
    </row>
    <row r="31" spans="1:5" ht="53.25" customHeight="1" x14ac:dyDescent="0.35"/>
    <row r="32" spans="1:5" ht="53.25" customHeight="1" x14ac:dyDescent="0.35"/>
    <row r="33" ht="53.25" customHeight="1" x14ac:dyDescent="0.35"/>
    <row r="34" ht="53.25" customHeight="1" x14ac:dyDescent="0.35"/>
    <row r="35" ht="53.25" customHeight="1" x14ac:dyDescent="0.35"/>
    <row r="36" ht="53.25" customHeight="1" x14ac:dyDescent="0.35"/>
    <row r="37" ht="53.25" customHeight="1" x14ac:dyDescent="0.35"/>
    <row r="38" ht="53.25" customHeight="1" x14ac:dyDescent="0.35"/>
    <row r="39" ht="53.25" customHeight="1" x14ac:dyDescent="0.35"/>
    <row r="40" ht="53.25" customHeight="1" x14ac:dyDescent="0.35"/>
    <row r="41" ht="53.25" customHeight="1" x14ac:dyDescent="0.35"/>
    <row r="42" ht="53.25" customHeight="1" x14ac:dyDescent="0.35"/>
    <row r="43" ht="53.25" customHeight="1" x14ac:dyDescent="0.35"/>
    <row r="44" ht="53.25" customHeight="1" x14ac:dyDescent="0.35"/>
    <row r="45" ht="53.25" customHeight="1" x14ac:dyDescent="0.35"/>
    <row r="46" ht="53.25" customHeight="1" x14ac:dyDescent="0.35"/>
    <row r="47" ht="53.25" customHeight="1" x14ac:dyDescent="0.35"/>
    <row r="48" ht="53.25" customHeight="1" x14ac:dyDescent="0.35"/>
    <row r="49" ht="53.25" customHeight="1" x14ac:dyDescent="0.35"/>
    <row r="50" ht="53.25" customHeight="1" x14ac:dyDescent="0.35"/>
    <row r="51" ht="53.25" customHeight="1" x14ac:dyDescent="0.35"/>
    <row r="52" ht="53.25" customHeight="1" x14ac:dyDescent="0.35"/>
    <row r="53" ht="53.25" customHeight="1" x14ac:dyDescent="0.35"/>
    <row r="54" ht="53" customHeight="1" x14ac:dyDescent="0.35"/>
    <row r="55" ht="53.25" customHeight="1" x14ac:dyDescent="0.35"/>
    <row r="56" ht="53.25" customHeight="1" x14ac:dyDescent="0.35"/>
    <row r="57" ht="53.25" customHeight="1" x14ac:dyDescent="0.35"/>
    <row r="58" ht="53.25" customHeight="1" x14ac:dyDescent="0.35"/>
    <row r="59" ht="53.25" customHeight="1" x14ac:dyDescent="0.35"/>
    <row r="60" ht="53.25" customHeight="1" x14ac:dyDescent="0.35"/>
    <row r="61" ht="53.25" customHeight="1" x14ac:dyDescent="0.35"/>
    <row r="62" ht="53.25" customHeight="1" x14ac:dyDescent="0.35"/>
    <row r="63" ht="53.25" customHeight="1" x14ac:dyDescent="0.35"/>
    <row r="64" ht="53.25" customHeight="1" x14ac:dyDescent="0.35"/>
    <row r="65" ht="53.25" customHeight="1" x14ac:dyDescent="0.35"/>
    <row r="66" ht="53.25" customHeight="1" x14ac:dyDescent="0.35"/>
    <row r="67" ht="53.25" customHeight="1" x14ac:dyDescent="0.35"/>
    <row r="68" ht="53.25" customHeight="1" x14ac:dyDescent="0.35"/>
    <row r="69" ht="53.25" customHeight="1" x14ac:dyDescent="0.35"/>
    <row r="70" ht="53.25" customHeight="1" x14ac:dyDescent="0.35"/>
    <row r="71" ht="53.25" customHeight="1" x14ac:dyDescent="0.35"/>
    <row r="72" ht="53.25" customHeight="1" x14ac:dyDescent="0.35"/>
    <row r="73" ht="53.25" customHeight="1" x14ac:dyDescent="0.35"/>
    <row r="74" ht="53.25" customHeight="1" x14ac:dyDescent="0.35"/>
    <row r="75" ht="53.25" customHeight="1" x14ac:dyDescent="0.35"/>
    <row r="76" ht="53.25" customHeight="1" x14ac:dyDescent="0.35"/>
    <row r="77" ht="53.25" customHeight="1" x14ac:dyDescent="0.35"/>
    <row r="78" ht="53.25" customHeight="1" x14ac:dyDescent="0.35"/>
    <row r="79" ht="53.25" customHeight="1" x14ac:dyDescent="0.35"/>
    <row r="80" ht="53.25" customHeight="1" x14ac:dyDescent="0.35"/>
    <row r="81" ht="53.25" customHeight="1" x14ac:dyDescent="0.35"/>
    <row r="82" ht="53.25" customHeight="1" x14ac:dyDescent="0.35"/>
    <row r="83" ht="53.25" customHeight="1" x14ac:dyDescent="0.35"/>
    <row r="84" ht="53" customHeight="1" x14ac:dyDescent="0.35"/>
    <row r="85" ht="53.25" customHeight="1" x14ac:dyDescent="0.35"/>
    <row r="86" ht="53.25" customHeight="1" x14ac:dyDescent="0.35"/>
    <row r="87" ht="36" customHeight="1" x14ac:dyDescent="0.35"/>
    <row r="88" ht="53.25" customHeight="1" x14ac:dyDescent="0.35"/>
    <row r="89" ht="53.25" customHeight="1" x14ac:dyDescent="0.35"/>
    <row r="90" ht="36" customHeight="1" x14ac:dyDescent="0.35"/>
    <row r="91" ht="60.5" customHeight="1" x14ac:dyDescent="0.35"/>
    <row r="92" ht="57" customHeight="1" x14ac:dyDescent="0.35"/>
    <row r="93" ht="57" customHeight="1" x14ac:dyDescent="0.35"/>
    <row r="94" ht="55" customHeight="1" x14ac:dyDescent="0.35"/>
    <row r="95" ht="63" customHeight="1" x14ac:dyDescent="0.35"/>
    <row r="96" ht="55" customHeight="1" x14ac:dyDescent="0.35"/>
    <row r="97" ht="23.15" customHeight="1" x14ac:dyDescent="0.35"/>
    <row r="98" ht="23.15" customHeight="1" x14ac:dyDescent="0.35"/>
    <row r="99" ht="65" customHeight="1" x14ac:dyDescent="0.35"/>
    <row r="100" ht="65" customHeight="1" x14ac:dyDescent="0.35"/>
    <row r="101" ht="65" customHeight="1" x14ac:dyDescent="0.35"/>
    <row r="102" ht="65" customHeight="1" x14ac:dyDescent="0.35"/>
    <row r="103" ht="65" customHeight="1" x14ac:dyDescent="0.35"/>
    <row r="104" ht="65" customHeight="1" x14ac:dyDescent="0.35"/>
    <row r="105" ht="65" customHeight="1" x14ac:dyDescent="0.35"/>
    <row r="106" ht="65" customHeight="1" x14ac:dyDescent="0.35"/>
    <row r="107" ht="65" customHeight="1" x14ac:dyDescent="0.35"/>
    <row r="108" ht="65" customHeight="1" x14ac:dyDescent="0.35"/>
    <row r="109" ht="65" customHeight="1" x14ac:dyDescent="0.35"/>
    <row r="110" ht="65" customHeight="1" x14ac:dyDescent="0.35"/>
    <row r="111" ht="65" customHeight="1" x14ac:dyDescent="0.35"/>
    <row r="112" ht="65" customHeight="1" x14ac:dyDescent="0.35"/>
    <row r="113" ht="65" customHeight="1" x14ac:dyDescent="0.35"/>
    <row r="114" ht="65" customHeight="1" x14ac:dyDescent="0.35"/>
    <row r="115" ht="65" customHeight="1" x14ac:dyDescent="0.35"/>
    <row r="116" ht="65" customHeight="1" x14ac:dyDescent="0.35"/>
    <row r="117" ht="65" customHeight="1" x14ac:dyDescent="0.35"/>
    <row r="118" ht="65" customHeight="1" x14ac:dyDescent="0.35"/>
    <row r="119" ht="65" customHeight="1" x14ac:dyDescent="0.35"/>
    <row r="120" ht="65" customHeight="1" x14ac:dyDescent="0.35"/>
    <row r="121" ht="65" customHeight="1" x14ac:dyDescent="0.35"/>
    <row r="122" ht="65" customHeight="1" x14ac:dyDescent="0.35"/>
    <row r="123" ht="65" customHeight="1" x14ac:dyDescent="0.35"/>
    <row r="124" ht="65" customHeight="1" x14ac:dyDescent="0.35"/>
    <row r="125" ht="65" customHeight="1" x14ac:dyDescent="0.35"/>
    <row r="126" ht="65" customHeight="1" x14ac:dyDescent="0.35"/>
    <row r="127" ht="65" customHeight="1" x14ac:dyDescent="0.35"/>
    <row r="128" ht="26" customHeight="1" x14ac:dyDescent="0.35"/>
    <row r="129" ht="33" customHeight="1" x14ac:dyDescent="0.35"/>
    <row r="130" ht="33" customHeight="1" x14ac:dyDescent="0.35"/>
    <row r="131" ht="33" customHeight="1" x14ac:dyDescent="0.35"/>
    <row r="132" ht="37" customHeight="1" x14ac:dyDescent="0.35"/>
    <row r="133" ht="64" customHeight="1" x14ac:dyDescent="0.35"/>
  </sheetData>
  <mergeCells count="15">
    <mergeCell ref="A1:E1"/>
    <mergeCell ref="A2:B3"/>
    <mergeCell ref="A24:E24"/>
    <mergeCell ref="A25:D25"/>
    <mergeCell ref="A12:C12"/>
    <mergeCell ref="A13:B13"/>
    <mergeCell ref="A14:B14"/>
    <mergeCell ref="A15:B15"/>
    <mergeCell ref="A16:B16"/>
    <mergeCell ref="A17:B17"/>
    <mergeCell ref="A18:B18"/>
    <mergeCell ref="A19:B19"/>
    <mergeCell ref="A20:B20"/>
    <mergeCell ref="A21:B21"/>
    <mergeCell ref="A22:B2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60" zoomScaleNormal="60" workbookViewId="0">
      <selection activeCell="P41" sqref="P40:P41"/>
    </sheetView>
  </sheetViews>
  <sheetFormatPr baseColWidth="10" defaultRowHeight="14.5" x14ac:dyDescent="0.35"/>
  <cols>
    <col min="1" max="1" width="7.1796875" customWidth="1"/>
    <col min="2" max="2" width="9.54296875" customWidth="1"/>
    <col min="3" max="3" width="18.81640625" customWidth="1"/>
    <col min="4" max="4" width="10" customWidth="1"/>
    <col min="5" max="5" width="2.54296875" customWidth="1"/>
    <col min="6" max="6" width="24.453125" customWidth="1"/>
    <col min="7" max="7" width="13.81640625" customWidth="1"/>
    <col min="8" max="8" width="1.1796875" customWidth="1"/>
    <col min="9" max="9" width="6.54296875" customWidth="1"/>
    <col min="257" max="257" width="7.1796875" customWidth="1"/>
    <col min="258" max="258" width="9.54296875" customWidth="1"/>
    <col min="259" max="259" width="18.81640625" customWidth="1"/>
    <col min="260" max="260" width="10" customWidth="1"/>
    <col min="261" max="261" width="2.54296875" customWidth="1"/>
    <col min="262" max="262" width="24.453125" customWidth="1"/>
    <col min="263" max="263" width="13.81640625" customWidth="1"/>
    <col min="264" max="264" width="1.1796875" customWidth="1"/>
    <col min="265" max="265" width="6.54296875" customWidth="1"/>
    <col min="513" max="513" width="7.1796875" customWidth="1"/>
    <col min="514" max="514" width="9.54296875" customWidth="1"/>
    <col min="515" max="515" width="18.81640625" customWidth="1"/>
    <col min="516" max="516" width="10" customWidth="1"/>
    <col min="517" max="517" width="2.54296875" customWidth="1"/>
    <col min="518" max="518" width="24.453125" customWidth="1"/>
    <col min="519" max="519" width="13.81640625" customWidth="1"/>
    <col min="520" max="520" width="1.1796875" customWidth="1"/>
    <col min="521" max="521" width="6.54296875" customWidth="1"/>
    <col min="769" max="769" width="7.1796875" customWidth="1"/>
    <col min="770" max="770" width="9.54296875" customWidth="1"/>
    <col min="771" max="771" width="18.81640625" customWidth="1"/>
    <col min="772" max="772" width="10" customWidth="1"/>
    <col min="773" max="773" width="2.54296875" customWidth="1"/>
    <col min="774" max="774" width="24.453125" customWidth="1"/>
    <col min="775" max="775" width="13.81640625" customWidth="1"/>
    <col min="776" max="776" width="1.1796875" customWidth="1"/>
    <col min="777" max="777" width="6.54296875" customWidth="1"/>
    <col min="1025" max="1025" width="7.1796875" customWidth="1"/>
    <col min="1026" max="1026" width="9.54296875" customWidth="1"/>
    <col min="1027" max="1027" width="18.81640625" customWidth="1"/>
    <col min="1028" max="1028" width="10" customWidth="1"/>
    <col min="1029" max="1029" width="2.54296875" customWidth="1"/>
    <col min="1030" max="1030" width="24.453125" customWidth="1"/>
    <col min="1031" max="1031" width="13.81640625" customWidth="1"/>
    <col min="1032" max="1032" width="1.1796875" customWidth="1"/>
    <col min="1033" max="1033" width="6.54296875" customWidth="1"/>
    <col min="1281" max="1281" width="7.1796875" customWidth="1"/>
    <col min="1282" max="1282" width="9.54296875" customWidth="1"/>
    <col min="1283" max="1283" width="18.81640625" customWidth="1"/>
    <col min="1284" max="1284" width="10" customWidth="1"/>
    <col min="1285" max="1285" width="2.54296875" customWidth="1"/>
    <col min="1286" max="1286" width="24.453125" customWidth="1"/>
    <col min="1287" max="1287" width="13.81640625" customWidth="1"/>
    <col min="1288" max="1288" width="1.1796875" customWidth="1"/>
    <col min="1289" max="1289" width="6.54296875" customWidth="1"/>
    <col min="1537" max="1537" width="7.1796875" customWidth="1"/>
    <col min="1538" max="1538" width="9.54296875" customWidth="1"/>
    <col min="1539" max="1539" width="18.81640625" customWidth="1"/>
    <col min="1540" max="1540" width="10" customWidth="1"/>
    <col min="1541" max="1541" width="2.54296875" customWidth="1"/>
    <col min="1542" max="1542" width="24.453125" customWidth="1"/>
    <col min="1543" max="1543" width="13.81640625" customWidth="1"/>
    <col min="1544" max="1544" width="1.1796875" customWidth="1"/>
    <col min="1545" max="1545" width="6.54296875" customWidth="1"/>
    <col min="1793" max="1793" width="7.1796875" customWidth="1"/>
    <col min="1794" max="1794" width="9.54296875" customWidth="1"/>
    <col min="1795" max="1795" width="18.81640625" customWidth="1"/>
    <col min="1796" max="1796" width="10" customWidth="1"/>
    <col min="1797" max="1797" width="2.54296875" customWidth="1"/>
    <col min="1798" max="1798" width="24.453125" customWidth="1"/>
    <col min="1799" max="1799" width="13.81640625" customWidth="1"/>
    <col min="1800" max="1800" width="1.1796875" customWidth="1"/>
    <col min="1801" max="1801" width="6.54296875" customWidth="1"/>
    <col min="2049" max="2049" width="7.1796875" customWidth="1"/>
    <col min="2050" max="2050" width="9.54296875" customWidth="1"/>
    <col min="2051" max="2051" width="18.81640625" customWidth="1"/>
    <col min="2052" max="2052" width="10" customWidth="1"/>
    <col min="2053" max="2053" width="2.54296875" customWidth="1"/>
    <col min="2054" max="2054" width="24.453125" customWidth="1"/>
    <col min="2055" max="2055" width="13.81640625" customWidth="1"/>
    <col min="2056" max="2056" width="1.1796875" customWidth="1"/>
    <col min="2057" max="2057" width="6.54296875" customWidth="1"/>
    <col min="2305" max="2305" width="7.1796875" customWidth="1"/>
    <col min="2306" max="2306" width="9.54296875" customWidth="1"/>
    <col min="2307" max="2307" width="18.81640625" customWidth="1"/>
    <col min="2308" max="2308" width="10" customWidth="1"/>
    <col min="2309" max="2309" width="2.54296875" customWidth="1"/>
    <col min="2310" max="2310" width="24.453125" customWidth="1"/>
    <col min="2311" max="2311" width="13.81640625" customWidth="1"/>
    <col min="2312" max="2312" width="1.1796875" customWidth="1"/>
    <col min="2313" max="2313" width="6.54296875" customWidth="1"/>
    <col min="2561" max="2561" width="7.1796875" customWidth="1"/>
    <col min="2562" max="2562" width="9.54296875" customWidth="1"/>
    <col min="2563" max="2563" width="18.81640625" customWidth="1"/>
    <col min="2564" max="2564" width="10" customWidth="1"/>
    <col min="2565" max="2565" width="2.54296875" customWidth="1"/>
    <col min="2566" max="2566" width="24.453125" customWidth="1"/>
    <col min="2567" max="2567" width="13.81640625" customWidth="1"/>
    <col min="2568" max="2568" width="1.1796875" customWidth="1"/>
    <col min="2569" max="2569" width="6.54296875" customWidth="1"/>
    <col min="2817" max="2817" width="7.1796875" customWidth="1"/>
    <col min="2818" max="2818" width="9.54296875" customWidth="1"/>
    <col min="2819" max="2819" width="18.81640625" customWidth="1"/>
    <col min="2820" max="2820" width="10" customWidth="1"/>
    <col min="2821" max="2821" width="2.54296875" customWidth="1"/>
    <col min="2822" max="2822" width="24.453125" customWidth="1"/>
    <col min="2823" max="2823" width="13.81640625" customWidth="1"/>
    <col min="2824" max="2824" width="1.1796875" customWidth="1"/>
    <col min="2825" max="2825" width="6.54296875" customWidth="1"/>
    <col min="3073" max="3073" width="7.1796875" customWidth="1"/>
    <col min="3074" max="3074" width="9.54296875" customWidth="1"/>
    <col min="3075" max="3075" width="18.81640625" customWidth="1"/>
    <col min="3076" max="3076" width="10" customWidth="1"/>
    <col min="3077" max="3077" width="2.54296875" customWidth="1"/>
    <col min="3078" max="3078" width="24.453125" customWidth="1"/>
    <col min="3079" max="3079" width="13.81640625" customWidth="1"/>
    <col min="3080" max="3080" width="1.1796875" customWidth="1"/>
    <col min="3081" max="3081" width="6.54296875" customWidth="1"/>
    <col min="3329" max="3329" width="7.1796875" customWidth="1"/>
    <col min="3330" max="3330" width="9.54296875" customWidth="1"/>
    <col min="3331" max="3331" width="18.81640625" customWidth="1"/>
    <col min="3332" max="3332" width="10" customWidth="1"/>
    <col min="3333" max="3333" width="2.54296875" customWidth="1"/>
    <col min="3334" max="3334" width="24.453125" customWidth="1"/>
    <col min="3335" max="3335" width="13.81640625" customWidth="1"/>
    <col min="3336" max="3336" width="1.1796875" customWidth="1"/>
    <col min="3337" max="3337" width="6.54296875" customWidth="1"/>
    <col min="3585" max="3585" width="7.1796875" customWidth="1"/>
    <col min="3586" max="3586" width="9.54296875" customWidth="1"/>
    <col min="3587" max="3587" width="18.81640625" customWidth="1"/>
    <col min="3588" max="3588" width="10" customWidth="1"/>
    <col min="3589" max="3589" width="2.54296875" customWidth="1"/>
    <col min="3590" max="3590" width="24.453125" customWidth="1"/>
    <col min="3591" max="3591" width="13.81640625" customWidth="1"/>
    <col min="3592" max="3592" width="1.1796875" customWidth="1"/>
    <col min="3593" max="3593" width="6.54296875" customWidth="1"/>
    <col min="3841" max="3841" width="7.1796875" customWidth="1"/>
    <col min="3842" max="3842" width="9.54296875" customWidth="1"/>
    <col min="3843" max="3843" width="18.81640625" customWidth="1"/>
    <col min="3844" max="3844" width="10" customWidth="1"/>
    <col min="3845" max="3845" width="2.54296875" customWidth="1"/>
    <col min="3846" max="3846" width="24.453125" customWidth="1"/>
    <col min="3847" max="3847" width="13.81640625" customWidth="1"/>
    <col min="3848" max="3848" width="1.1796875" customWidth="1"/>
    <col min="3849" max="3849" width="6.54296875" customWidth="1"/>
    <col min="4097" max="4097" width="7.1796875" customWidth="1"/>
    <col min="4098" max="4098" width="9.54296875" customWidth="1"/>
    <col min="4099" max="4099" width="18.81640625" customWidth="1"/>
    <col min="4100" max="4100" width="10" customWidth="1"/>
    <col min="4101" max="4101" width="2.54296875" customWidth="1"/>
    <col min="4102" max="4102" width="24.453125" customWidth="1"/>
    <col min="4103" max="4103" width="13.81640625" customWidth="1"/>
    <col min="4104" max="4104" width="1.1796875" customWidth="1"/>
    <col min="4105" max="4105" width="6.54296875" customWidth="1"/>
    <col min="4353" max="4353" width="7.1796875" customWidth="1"/>
    <col min="4354" max="4354" width="9.54296875" customWidth="1"/>
    <col min="4355" max="4355" width="18.81640625" customWidth="1"/>
    <col min="4356" max="4356" width="10" customWidth="1"/>
    <col min="4357" max="4357" width="2.54296875" customWidth="1"/>
    <col min="4358" max="4358" width="24.453125" customWidth="1"/>
    <col min="4359" max="4359" width="13.81640625" customWidth="1"/>
    <col min="4360" max="4360" width="1.1796875" customWidth="1"/>
    <col min="4361" max="4361" width="6.54296875" customWidth="1"/>
    <col min="4609" max="4609" width="7.1796875" customWidth="1"/>
    <col min="4610" max="4610" width="9.54296875" customWidth="1"/>
    <col min="4611" max="4611" width="18.81640625" customWidth="1"/>
    <col min="4612" max="4612" width="10" customWidth="1"/>
    <col min="4613" max="4613" width="2.54296875" customWidth="1"/>
    <col min="4614" max="4614" width="24.453125" customWidth="1"/>
    <col min="4615" max="4615" width="13.81640625" customWidth="1"/>
    <col min="4616" max="4616" width="1.1796875" customWidth="1"/>
    <col min="4617" max="4617" width="6.54296875" customWidth="1"/>
    <col min="4865" max="4865" width="7.1796875" customWidth="1"/>
    <col min="4866" max="4866" width="9.54296875" customWidth="1"/>
    <col min="4867" max="4867" width="18.81640625" customWidth="1"/>
    <col min="4868" max="4868" width="10" customWidth="1"/>
    <col min="4869" max="4869" width="2.54296875" customWidth="1"/>
    <col min="4870" max="4870" width="24.453125" customWidth="1"/>
    <col min="4871" max="4871" width="13.81640625" customWidth="1"/>
    <col min="4872" max="4872" width="1.1796875" customWidth="1"/>
    <col min="4873" max="4873" width="6.54296875" customWidth="1"/>
    <col min="5121" max="5121" width="7.1796875" customWidth="1"/>
    <col min="5122" max="5122" width="9.54296875" customWidth="1"/>
    <col min="5123" max="5123" width="18.81640625" customWidth="1"/>
    <col min="5124" max="5124" width="10" customWidth="1"/>
    <col min="5125" max="5125" width="2.54296875" customWidth="1"/>
    <col min="5126" max="5126" width="24.453125" customWidth="1"/>
    <col min="5127" max="5127" width="13.81640625" customWidth="1"/>
    <col min="5128" max="5128" width="1.1796875" customWidth="1"/>
    <col min="5129" max="5129" width="6.54296875" customWidth="1"/>
    <col min="5377" max="5377" width="7.1796875" customWidth="1"/>
    <col min="5378" max="5378" width="9.54296875" customWidth="1"/>
    <col min="5379" max="5379" width="18.81640625" customWidth="1"/>
    <col min="5380" max="5380" width="10" customWidth="1"/>
    <col min="5381" max="5381" width="2.54296875" customWidth="1"/>
    <col min="5382" max="5382" width="24.453125" customWidth="1"/>
    <col min="5383" max="5383" width="13.81640625" customWidth="1"/>
    <col min="5384" max="5384" width="1.1796875" customWidth="1"/>
    <col min="5385" max="5385" width="6.54296875" customWidth="1"/>
    <col min="5633" max="5633" width="7.1796875" customWidth="1"/>
    <col min="5634" max="5634" width="9.54296875" customWidth="1"/>
    <col min="5635" max="5635" width="18.81640625" customWidth="1"/>
    <col min="5636" max="5636" width="10" customWidth="1"/>
    <col min="5637" max="5637" width="2.54296875" customWidth="1"/>
    <col min="5638" max="5638" width="24.453125" customWidth="1"/>
    <col min="5639" max="5639" width="13.81640625" customWidth="1"/>
    <col min="5640" max="5640" width="1.1796875" customWidth="1"/>
    <col min="5641" max="5641" width="6.54296875" customWidth="1"/>
    <col min="5889" max="5889" width="7.1796875" customWidth="1"/>
    <col min="5890" max="5890" width="9.54296875" customWidth="1"/>
    <col min="5891" max="5891" width="18.81640625" customWidth="1"/>
    <col min="5892" max="5892" width="10" customWidth="1"/>
    <col min="5893" max="5893" width="2.54296875" customWidth="1"/>
    <col min="5894" max="5894" width="24.453125" customWidth="1"/>
    <col min="5895" max="5895" width="13.81640625" customWidth="1"/>
    <col min="5896" max="5896" width="1.1796875" customWidth="1"/>
    <col min="5897" max="5897" width="6.54296875" customWidth="1"/>
    <col min="6145" max="6145" width="7.1796875" customWidth="1"/>
    <col min="6146" max="6146" width="9.54296875" customWidth="1"/>
    <col min="6147" max="6147" width="18.81640625" customWidth="1"/>
    <col min="6148" max="6148" width="10" customWidth="1"/>
    <col min="6149" max="6149" width="2.54296875" customWidth="1"/>
    <col min="6150" max="6150" width="24.453125" customWidth="1"/>
    <col min="6151" max="6151" width="13.81640625" customWidth="1"/>
    <col min="6152" max="6152" width="1.1796875" customWidth="1"/>
    <col min="6153" max="6153" width="6.54296875" customWidth="1"/>
    <col min="6401" max="6401" width="7.1796875" customWidth="1"/>
    <col min="6402" max="6402" width="9.54296875" customWidth="1"/>
    <col min="6403" max="6403" width="18.81640625" customWidth="1"/>
    <col min="6404" max="6404" width="10" customWidth="1"/>
    <col min="6405" max="6405" width="2.54296875" customWidth="1"/>
    <col min="6406" max="6406" width="24.453125" customWidth="1"/>
    <col min="6407" max="6407" width="13.81640625" customWidth="1"/>
    <col min="6408" max="6408" width="1.1796875" customWidth="1"/>
    <col min="6409" max="6409" width="6.54296875" customWidth="1"/>
    <col min="6657" max="6657" width="7.1796875" customWidth="1"/>
    <col min="6658" max="6658" width="9.54296875" customWidth="1"/>
    <col min="6659" max="6659" width="18.81640625" customWidth="1"/>
    <col min="6660" max="6660" width="10" customWidth="1"/>
    <col min="6661" max="6661" width="2.54296875" customWidth="1"/>
    <col min="6662" max="6662" width="24.453125" customWidth="1"/>
    <col min="6663" max="6663" width="13.81640625" customWidth="1"/>
    <col min="6664" max="6664" width="1.1796875" customWidth="1"/>
    <col min="6665" max="6665" width="6.54296875" customWidth="1"/>
    <col min="6913" max="6913" width="7.1796875" customWidth="1"/>
    <col min="6914" max="6914" width="9.54296875" customWidth="1"/>
    <col min="6915" max="6915" width="18.81640625" customWidth="1"/>
    <col min="6916" max="6916" width="10" customWidth="1"/>
    <col min="6917" max="6917" width="2.54296875" customWidth="1"/>
    <col min="6918" max="6918" width="24.453125" customWidth="1"/>
    <col min="6919" max="6919" width="13.81640625" customWidth="1"/>
    <col min="6920" max="6920" width="1.1796875" customWidth="1"/>
    <col min="6921" max="6921" width="6.54296875" customWidth="1"/>
    <col min="7169" max="7169" width="7.1796875" customWidth="1"/>
    <col min="7170" max="7170" width="9.54296875" customWidth="1"/>
    <col min="7171" max="7171" width="18.81640625" customWidth="1"/>
    <col min="7172" max="7172" width="10" customWidth="1"/>
    <col min="7173" max="7173" width="2.54296875" customWidth="1"/>
    <col min="7174" max="7174" width="24.453125" customWidth="1"/>
    <col min="7175" max="7175" width="13.81640625" customWidth="1"/>
    <col min="7176" max="7176" width="1.1796875" customWidth="1"/>
    <col min="7177" max="7177" width="6.54296875" customWidth="1"/>
    <col min="7425" max="7425" width="7.1796875" customWidth="1"/>
    <col min="7426" max="7426" width="9.54296875" customWidth="1"/>
    <col min="7427" max="7427" width="18.81640625" customWidth="1"/>
    <col min="7428" max="7428" width="10" customWidth="1"/>
    <col min="7429" max="7429" width="2.54296875" customWidth="1"/>
    <col min="7430" max="7430" width="24.453125" customWidth="1"/>
    <col min="7431" max="7431" width="13.81640625" customWidth="1"/>
    <col min="7432" max="7432" width="1.1796875" customWidth="1"/>
    <col min="7433" max="7433" width="6.54296875" customWidth="1"/>
    <col min="7681" max="7681" width="7.1796875" customWidth="1"/>
    <col min="7682" max="7682" width="9.54296875" customWidth="1"/>
    <col min="7683" max="7683" width="18.81640625" customWidth="1"/>
    <col min="7684" max="7684" width="10" customWidth="1"/>
    <col min="7685" max="7685" width="2.54296875" customWidth="1"/>
    <col min="7686" max="7686" width="24.453125" customWidth="1"/>
    <col min="7687" max="7687" width="13.81640625" customWidth="1"/>
    <col min="7688" max="7688" width="1.1796875" customWidth="1"/>
    <col min="7689" max="7689" width="6.54296875" customWidth="1"/>
    <col min="7937" max="7937" width="7.1796875" customWidth="1"/>
    <col min="7938" max="7938" width="9.54296875" customWidth="1"/>
    <col min="7939" max="7939" width="18.81640625" customWidth="1"/>
    <col min="7940" max="7940" width="10" customWidth="1"/>
    <col min="7941" max="7941" width="2.54296875" customWidth="1"/>
    <col min="7942" max="7942" width="24.453125" customWidth="1"/>
    <col min="7943" max="7943" width="13.81640625" customWidth="1"/>
    <col min="7944" max="7944" width="1.1796875" customWidth="1"/>
    <col min="7945" max="7945" width="6.54296875" customWidth="1"/>
    <col min="8193" max="8193" width="7.1796875" customWidth="1"/>
    <col min="8194" max="8194" width="9.54296875" customWidth="1"/>
    <col min="8195" max="8195" width="18.81640625" customWidth="1"/>
    <col min="8196" max="8196" width="10" customWidth="1"/>
    <col min="8197" max="8197" width="2.54296875" customWidth="1"/>
    <col min="8198" max="8198" width="24.453125" customWidth="1"/>
    <col min="8199" max="8199" width="13.81640625" customWidth="1"/>
    <col min="8200" max="8200" width="1.1796875" customWidth="1"/>
    <col min="8201" max="8201" width="6.54296875" customWidth="1"/>
    <col min="8449" max="8449" width="7.1796875" customWidth="1"/>
    <col min="8450" max="8450" width="9.54296875" customWidth="1"/>
    <col min="8451" max="8451" width="18.81640625" customWidth="1"/>
    <col min="8452" max="8452" width="10" customWidth="1"/>
    <col min="8453" max="8453" width="2.54296875" customWidth="1"/>
    <col min="8454" max="8454" width="24.453125" customWidth="1"/>
    <col min="8455" max="8455" width="13.81640625" customWidth="1"/>
    <col min="8456" max="8456" width="1.1796875" customWidth="1"/>
    <col min="8457" max="8457" width="6.54296875" customWidth="1"/>
    <col min="8705" max="8705" width="7.1796875" customWidth="1"/>
    <col min="8706" max="8706" width="9.54296875" customWidth="1"/>
    <col min="8707" max="8707" width="18.81640625" customWidth="1"/>
    <col min="8708" max="8708" width="10" customWidth="1"/>
    <col min="8709" max="8709" width="2.54296875" customWidth="1"/>
    <col min="8710" max="8710" width="24.453125" customWidth="1"/>
    <col min="8711" max="8711" width="13.81640625" customWidth="1"/>
    <col min="8712" max="8712" width="1.1796875" customWidth="1"/>
    <col min="8713" max="8713" width="6.54296875" customWidth="1"/>
    <col min="8961" max="8961" width="7.1796875" customWidth="1"/>
    <col min="8962" max="8962" width="9.54296875" customWidth="1"/>
    <col min="8963" max="8963" width="18.81640625" customWidth="1"/>
    <col min="8964" max="8964" width="10" customWidth="1"/>
    <col min="8965" max="8965" width="2.54296875" customWidth="1"/>
    <col min="8966" max="8966" width="24.453125" customWidth="1"/>
    <col min="8967" max="8967" width="13.81640625" customWidth="1"/>
    <col min="8968" max="8968" width="1.1796875" customWidth="1"/>
    <col min="8969" max="8969" width="6.54296875" customWidth="1"/>
    <col min="9217" max="9217" width="7.1796875" customWidth="1"/>
    <col min="9218" max="9218" width="9.54296875" customWidth="1"/>
    <col min="9219" max="9219" width="18.81640625" customWidth="1"/>
    <col min="9220" max="9220" width="10" customWidth="1"/>
    <col min="9221" max="9221" width="2.54296875" customWidth="1"/>
    <col min="9222" max="9222" width="24.453125" customWidth="1"/>
    <col min="9223" max="9223" width="13.81640625" customWidth="1"/>
    <col min="9224" max="9224" width="1.1796875" customWidth="1"/>
    <col min="9225" max="9225" width="6.54296875" customWidth="1"/>
    <col min="9473" max="9473" width="7.1796875" customWidth="1"/>
    <col min="9474" max="9474" width="9.54296875" customWidth="1"/>
    <col min="9475" max="9475" width="18.81640625" customWidth="1"/>
    <col min="9476" max="9476" width="10" customWidth="1"/>
    <col min="9477" max="9477" width="2.54296875" customWidth="1"/>
    <col min="9478" max="9478" width="24.453125" customWidth="1"/>
    <col min="9479" max="9479" width="13.81640625" customWidth="1"/>
    <col min="9480" max="9480" width="1.1796875" customWidth="1"/>
    <col min="9481" max="9481" width="6.54296875" customWidth="1"/>
    <col min="9729" max="9729" width="7.1796875" customWidth="1"/>
    <col min="9730" max="9730" width="9.54296875" customWidth="1"/>
    <col min="9731" max="9731" width="18.81640625" customWidth="1"/>
    <col min="9732" max="9732" width="10" customWidth="1"/>
    <col min="9733" max="9733" width="2.54296875" customWidth="1"/>
    <col min="9734" max="9734" width="24.453125" customWidth="1"/>
    <col min="9735" max="9735" width="13.81640625" customWidth="1"/>
    <col min="9736" max="9736" width="1.1796875" customWidth="1"/>
    <col min="9737" max="9737" width="6.54296875" customWidth="1"/>
    <col min="9985" max="9985" width="7.1796875" customWidth="1"/>
    <col min="9986" max="9986" width="9.54296875" customWidth="1"/>
    <col min="9987" max="9987" width="18.81640625" customWidth="1"/>
    <col min="9988" max="9988" width="10" customWidth="1"/>
    <col min="9989" max="9989" width="2.54296875" customWidth="1"/>
    <col min="9990" max="9990" width="24.453125" customWidth="1"/>
    <col min="9991" max="9991" width="13.81640625" customWidth="1"/>
    <col min="9992" max="9992" width="1.1796875" customWidth="1"/>
    <col min="9993" max="9993" width="6.54296875" customWidth="1"/>
    <col min="10241" max="10241" width="7.1796875" customWidth="1"/>
    <col min="10242" max="10242" width="9.54296875" customWidth="1"/>
    <col min="10243" max="10243" width="18.81640625" customWidth="1"/>
    <col min="10244" max="10244" width="10" customWidth="1"/>
    <col min="10245" max="10245" width="2.54296875" customWidth="1"/>
    <col min="10246" max="10246" width="24.453125" customWidth="1"/>
    <col min="10247" max="10247" width="13.81640625" customWidth="1"/>
    <col min="10248" max="10248" width="1.1796875" customWidth="1"/>
    <col min="10249" max="10249" width="6.54296875" customWidth="1"/>
    <col min="10497" max="10497" width="7.1796875" customWidth="1"/>
    <col min="10498" max="10498" width="9.54296875" customWidth="1"/>
    <col min="10499" max="10499" width="18.81640625" customWidth="1"/>
    <col min="10500" max="10500" width="10" customWidth="1"/>
    <col min="10501" max="10501" width="2.54296875" customWidth="1"/>
    <col min="10502" max="10502" width="24.453125" customWidth="1"/>
    <col min="10503" max="10503" width="13.81640625" customWidth="1"/>
    <col min="10504" max="10504" width="1.1796875" customWidth="1"/>
    <col min="10505" max="10505" width="6.54296875" customWidth="1"/>
    <col min="10753" max="10753" width="7.1796875" customWidth="1"/>
    <col min="10754" max="10754" width="9.54296875" customWidth="1"/>
    <col min="10755" max="10755" width="18.81640625" customWidth="1"/>
    <col min="10756" max="10756" width="10" customWidth="1"/>
    <col min="10757" max="10757" width="2.54296875" customWidth="1"/>
    <col min="10758" max="10758" width="24.453125" customWidth="1"/>
    <col min="10759" max="10759" width="13.81640625" customWidth="1"/>
    <col min="10760" max="10760" width="1.1796875" customWidth="1"/>
    <col min="10761" max="10761" width="6.54296875" customWidth="1"/>
    <col min="11009" max="11009" width="7.1796875" customWidth="1"/>
    <col min="11010" max="11010" width="9.54296875" customWidth="1"/>
    <col min="11011" max="11011" width="18.81640625" customWidth="1"/>
    <col min="11012" max="11012" width="10" customWidth="1"/>
    <col min="11013" max="11013" width="2.54296875" customWidth="1"/>
    <col min="11014" max="11014" width="24.453125" customWidth="1"/>
    <col min="11015" max="11015" width="13.81640625" customWidth="1"/>
    <col min="11016" max="11016" width="1.1796875" customWidth="1"/>
    <col min="11017" max="11017" width="6.54296875" customWidth="1"/>
    <col min="11265" max="11265" width="7.1796875" customWidth="1"/>
    <col min="11266" max="11266" width="9.54296875" customWidth="1"/>
    <col min="11267" max="11267" width="18.81640625" customWidth="1"/>
    <col min="11268" max="11268" width="10" customWidth="1"/>
    <col min="11269" max="11269" width="2.54296875" customWidth="1"/>
    <col min="11270" max="11270" width="24.453125" customWidth="1"/>
    <col min="11271" max="11271" width="13.81640625" customWidth="1"/>
    <col min="11272" max="11272" width="1.1796875" customWidth="1"/>
    <col min="11273" max="11273" width="6.54296875" customWidth="1"/>
    <col min="11521" max="11521" width="7.1796875" customWidth="1"/>
    <col min="11522" max="11522" width="9.54296875" customWidth="1"/>
    <col min="11523" max="11523" width="18.81640625" customWidth="1"/>
    <col min="11524" max="11524" width="10" customWidth="1"/>
    <col min="11525" max="11525" width="2.54296875" customWidth="1"/>
    <col min="11526" max="11526" width="24.453125" customWidth="1"/>
    <col min="11527" max="11527" width="13.81640625" customWidth="1"/>
    <col min="11528" max="11528" width="1.1796875" customWidth="1"/>
    <col min="11529" max="11529" width="6.54296875" customWidth="1"/>
    <col min="11777" max="11777" width="7.1796875" customWidth="1"/>
    <col min="11778" max="11778" width="9.54296875" customWidth="1"/>
    <col min="11779" max="11779" width="18.81640625" customWidth="1"/>
    <col min="11780" max="11780" width="10" customWidth="1"/>
    <col min="11781" max="11781" width="2.54296875" customWidth="1"/>
    <col min="11782" max="11782" width="24.453125" customWidth="1"/>
    <col min="11783" max="11783" width="13.81640625" customWidth="1"/>
    <col min="11784" max="11784" width="1.1796875" customWidth="1"/>
    <col min="11785" max="11785" width="6.54296875" customWidth="1"/>
    <col min="12033" max="12033" width="7.1796875" customWidth="1"/>
    <col min="12034" max="12034" width="9.54296875" customWidth="1"/>
    <col min="12035" max="12035" width="18.81640625" customWidth="1"/>
    <col min="12036" max="12036" width="10" customWidth="1"/>
    <col min="12037" max="12037" width="2.54296875" customWidth="1"/>
    <col min="12038" max="12038" width="24.453125" customWidth="1"/>
    <col min="12039" max="12039" width="13.81640625" customWidth="1"/>
    <col min="12040" max="12040" width="1.1796875" customWidth="1"/>
    <col min="12041" max="12041" width="6.54296875" customWidth="1"/>
    <col min="12289" max="12289" width="7.1796875" customWidth="1"/>
    <col min="12290" max="12290" width="9.54296875" customWidth="1"/>
    <col min="12291" max="12291" width="18.81640625" customWidth="1"/>
    <col min="12292" max="12292" width="10" customWidth="1"/>
    <col min="12293" max="12293" width="2.54296875" customWidth="1"/>
    <col min="12294" max="12294" width="24.453125" customWidth="1"/>
    <col min="12295" max="12295" width="13.81640625" customWidth="1"/>
    <col min="12296" max="12296" width="1.1796875" customWidth="1"/>
    <col min="12297" max="12297" width="6.54296875" customWidth="1"/>
    <col min="12545" max="12545" width="7.1796875" customWidth="1"/>
    <col min="12546" max="12546" width="9.54296875" customWidth="1"/>
    <col min="12547" max="12547" width="18.81640625" customWidth="1"/>
    <col min="12548" max="12548" width="10" customWidth="1"/>
    <col min="12549" max="12549" width="2.54296875" customWidth="1"/>
    <col min="12550" max="12550" width="24.453125" customWidth="1"/>
    <col min="12551" max="12551" width="13.81640625" customWidth="1"/>
    <col min="12552" max="12552" width="1.1796875" customWidth="1"/>
    <col min="12553" max="12553" width="6.54296875" customWidth="1"/>
    <col min="12801" max="12801" width="7.1796875" customWidth="1"/>
    <col min="12802" max="12802" width="9.54296875" customWidth="1"/>
    <col min="12803" max="12803" width="18.81640625" customWidth="1"/>
    <col min="12804" max="12804" width="10" customWidth="1"/>
    <col min="12805" max="12805" width="2.54296875" customWidth="1"/>
    <col min="12806" max="12806" width="24.453125" customWidth="1"/>
    <col min="12807" max="12807" width="13.81640625" customWidth="1"/>
    <col min="12808" max="12808" width="1.1796875" customWidth="1"/>
    <col min="12809" max="12809" width="6.54296875" customWidth="1"/>
    <col min="13057" max="13057" width="7.1796875" customWidth="1"/>
    <col min="13058" max="13058" width="9.54296875" customWidth="1"/>
    <col min="13059" max="13059" width="18.81640625" customWidth="1"/>
    <col min="13060" max="13060" width="10" customWidth="1"/>
    <col min="13061" max="13061" width="2.54296875" customWidth="1"/>
    <col min="13062" max="13062" width="24.453125" customWidth="1"/>
    <col min="13063" max="13063" width="13.81640625" customWidth="1"/>
    <col min="13064" max="13064" width="1.1796875" customWidth="1"/>
    <col min="13065" max="13065" width="6.54296875" customWidth="1"/>
    <col min="13313" max="13313" width="7.1796875" customWidth="1"/>
    <col min="13314" max="13314" width="9.54296875" customWidth="1"/>
    <col min="13315" max="13315" width="18.81640625" customWidth="1"/>
    <col min="13316" max="13316" width="10" customWidth="1"/>
    <col min="13317" max="13317" width="2.54296875" customWidth="1"/>
    <col min="13318" max="13318" width="24.453125" customWidth="1"/>
    <col min="13319" max="13319" width="13.81640625" customWidth="1"/>
    <col min="13320" max="13320" width="1.1796875" customWidth="1"/>
    <col min="13321" max="13321" width="6.54296875" customWidth="1"/>
    <col min="13569" max="13569" width="7.1796875" customWidth="1"/>
    <col min="13570" max="13570" width="9.54296875" customWidth="1"/>
    <col min="13571" max="13571" width="18.81640625" customWidth="1"/>
    <col min="13572" max="13572" width="10" customWidth="1"/>
    <col min="13573" max="13573" width="2.54296875" customWidth="1"/>
    <col min="13574" max="13574" width="24.453125" customWidth="1"/>
    <col min="13575" max="13575" width="13.81640625" customWidth="1"/>
    <col min="13576" max="13576" width="1.1796875" customWidth="1"/>
    <col min="13577" max="13577" width="6.54296875" customWidth="1"/>
    <col min="13825" max="13825" width="7.1796875" customWidth="1"/>
    <col min="13826" max="13826" width="9.54296875" customWidth="1"/>
    <col min="13827" max="13827" width="18.81640625" customWidth="1"/>
    <col min="13828" max="13828" width="10" customWidth="1"/>
    <col min="13829" max="13829" width="2.54296875" customWidth="1"/>
    <col min="13830" max="13830" width="24.453125" customWidth="1"/>
    <col min="13831" max="13831" width="13.81640625" customWidth="1"/>
    <col min="13832" max="13832" width="1.1796875" customWidth="1"/>
    <col min="13833" max="13833" width="6.54296875" customWidth="1"/>
    <col min="14081" max="14081" width="7.1796875" customWidth="1"/>
    <col min="14082" max="14082" width="9.54296875" customWidth="1"/>
    <col min="14083" max="14083" width="18.81640625" customWidth="1"/>
    <col min="14084" max="14084" width="10" customWidth="1"/>
    <col min="14085" max="14085" width="2.54296875" customWidth="1"/>
    <col min="14086" max="14086" width="24.453125" customWidth="1"/>
    <col min="14087" max="14087" width="13.81640625" customWidth="1"/>
    <col min="14088" max="14088" width="1.1796875" customWidth="1"/>
    <col min="14089" max="14089" width="6.54296875" customWidth="1"/>
    <col min="14337" max="14337" width="7.1796875" customWidth="1"/>
    <col min="14338" max="14338" width="9.54296875" customWidth="1"/>
    <col min="14339" max="14339" width="18.81640625" customWidth="1"/>
    <col min="14340" max="14340" width="10" customWidth="1"/>
    <col min="14341" max="14341" width="2.54296875" customWidth="1"/>
    <col min="14342" max="14342" width="24.453125" customWidth="1"/>
    <col min="14343" max="14343" width="13.81640625" customWidth="1"/>
    <col min="14344" max="14344" width="1.1796875" customWidth="1"/>
    <col min="14345" max="14345" width="6.54296875" customWidth="1"/>
    <col min="14593" max="14593" width="7.1796875" customWidth="1"/>
    <col min="14594" max="14594" width="9.54296875" customWidth="1"/>
    <col min="14595" max="14595" width="18.81640625" customWidth="1"/>
    <col min="14596" max="14596" width="10" customWidth="1"/>
    <col min="14597" max="14597" width="2.54296875" customWidth="1"/>
    <col min="14598" max="14598" width="24.453125" customWidth="1"/>
    <col min="14599" max="14599" width="13.81640625" customWidth="1"/>
    <col min="14600" max="14600" width="1.1796875" customWidth="1"/>
    <col min="14601" max="14601" width="6.54296875" customWidth="1"/>
    <col min="14849" max="14849" width="7.1796875" customWidth="1"/>
    <col min="14850" max="14850" width="9.54296875" customWidth="1"/>
    <col min="14851" max="14851" width="18.81640625" customWidth="1"/>
    <col min="14852" max="14852" width="10" customWidth="1"/>
    <col min="14853" max="14853" width="2.54296875" customWidth="1"/>
    <col min="14854" max="14854" width="24.453125" customWidth="1"/>
    <col min="14855" max="14855" width="13.81640625" customWidth="1"/>
    <col min="14856" max="14856" width="1.1796875" customWidth="1"/>
    <col min="14857" max="14857" width="6.54296875" customWidth="1"/>
    <col min="15105" max="15105" width="7.1796875" customWidth="1"/>
    <col min="15106" max="15106" width="9.54296875" customWidth="1"/>
    <col min="15107" max="15107" width="18.81640625" customWidth="1"/>
    <col min="15108" max="15108" width="10" customWidth="1"/>
    <col min="15109" max="15109" width="2.54296875" customWidth="1"/>
    <col min="15110" max="15110" width="24.453125" customWidth="1"/>
    <col min="15111" max="15111" width="13.81640625" customWidth="1"/>
    <col min="15112" max="15112" width="1.1796875" customWidth="1"/>
    <col min="15113" max="15113" width="6.54296875" customWidth="1"/>
    <col min="15361" max="15361" width="7.1796875" customWidth="1"/>
    <col min="15362" max="15362" width="9.54296875" customWidth="1"/>
    <col min="15363" max="15363" width="18.81640625" customWidth="1"/>
    <col min="15364" max="15364" width="10" customWidth="1"/>
    <col min="15365" max="15365" width="2.54296875" customWidth="1"/>
    <col min="15366" max="15366" width="24.453125" customWidth="1"/>
    <col min="15367" max="15367" width="13.81640625" customWidth="1"/>
    <col min="15368" max="15368" width="1.1796875" customWidth="1"/>
    <col min="15369" max="15369" width="6.54296875" customWidth="1"/>
    <col min="15617" max="15617" width="7.1796875" customWidth="1"/>
    <col min="15618" max="15618" width="9.54296875" customWidth="1"/>
    <col min="15619" max="15619" width="18.81640625" customWidth="1"/>
    <col min="15620" max="15620" width="10" customWidth="1"/>
    <col min="15621" max="15621" width="2.54296875" customWidth="1"/>
    <col min="15622" max="15622" width="24.453125" customWidth="1"/>
    <col min="15623" max="15623" width="13.81640625" customWidth="1"/>
    <col min="15624" max="15624" width="1.1796875" customWidth="1"/>
    <col min="15625" max="15625" width="6.54296875" customWidth="1"/>
    <col min="15873" max="15873" width="7.1796875" customWidth="1"/>
    <col min="15874" max="15874" width="9.54296875" customWidth="1"/>
    <col min="15875" max="15875" width="18.81640625" customWidth="1"/>
    <col min="15876" max="15876" width="10" customWidth="1"/>
    <col min="15877" max="15877" width="2.54296875" customWidth="1"/>
    <col min="15878" max="15878" width="24.453125" customWidth="1"/>
    <col min="15879" max="15879" width="13.81640625" customWidth="1"/>
    <col min="15880" max="15880" width="1.1796875" customWidth="1"/>
    <col min="15881" max="15881" width="6.54296875" customWidth="1"/>
    <col min="16129" max="16129" width="7.1796875" customWidth="1"/>
    <col min="16130" max="16130" width="9.54296875" customWidth="1"/>
    <col min="16131" max="16131" width="18.81640625" customWidth="1"/>
    <col min="16132" max="16132" width="10" customWidth="1"/>
    <col min="16133" max="16133" width="2.54296875" customWidth="1"/>
    <col min="16134" max="16134" width="24.453125" customWidth="1"/>
    <col min="16135" max="16135" width="13.81640625" customWidth="1"/>
    <col min="16136" max="16136" width="1.1796875" customWidth="1"/>
    <col min="16137" max="16137" width="6.54296875" customWidth="1"/>
  </cols>
  <sheetData>
    <row r="1" spans="1:9" x14ac:dyDescent="0.35">
      <c r="A1" s="40"/>
      <c r="B1" s="40"/>
      <c r="C1" s="40"/>
      <c r="D1" s="40"/>
      <c r="E1" s="40"/>
      <c r="F1" s="40"/>
      <c r="G1" s="40"/>
      <c r="H1" s="40"/>
      <c r="I1" s="40"/>
    </row>
    <row r="2" spans="1:9" x14ac:dyDescent="0.35">
      <c r="A2" s="40"/>
      <c r="B2" s="40"/>
      <c r="C2" s="40"/>
      <c r="D2" s="40"/>
      <c r="E2" s="40"/>
      <c r="F2" s="40"/>
      <c r="G2" s="40"/>
      <c r="H2" s="40"/>
      <c r="I2" s="40"/>
    </row>
    <row r="3" spans="1:9" ht="17.5" customHeight="1" x14ac:dyDescent="0.35">
      <c r="A3" s="40"/>
      <c r="B3" s="42"/>
      <c r="C3" s="190" t="s">
        <v>56</v>
      </c>
      <c r="D3" s="190"/>
      <c r="E3" s="190"/>
      <c r="F3" s="190"/>
      <c r="G3" s="190"/>
      <c r="H3" s="190"/>
      <c r="I3" s="40"/>
    </row>
    <row r="4" spans="1:9" ht="17.5" customHeight="1" x14ac:dyDescent="0.35">
      <c r="A4" s="40"/>
      <c r="B4" s="40"/>
      <c r="C4" s="190"/>
      <c r="D4" s="190"/>
      <c r="E4" s="190"/>
      <c r="F4" s="190"/>
      <c r="G4" s="190"/>
      <c r="H4" s="190"/>
      <c r="I4" s="40"/>
    </row>
    <row r="5" spans="1:9" x14ac:dyDescent="0.35">
      <c r="A5" s="40"/>
      <c r="B5" s="42"/>
      <c r="C5" s="43"/>
      <c r="D5" s="43"/>
      <c r="E5" s="43"/>
      <c r="F5" s="43"/>
      <c r="G5" s="25"/>
      <c r="H5" s="40"/>
      <c r="I5" s="40"/>
    </row>
    <row r="6" spans="1:9" x14ac:dyDescent="0.35">
      <c r="A6" s="40"/>
      <c r="B6" s="42"/>
      <c r="C6" s="43"/>
      <c r="D6" s="43"/>
      <c r="E6" s="43"/>
      <c r="F6" s="43"/>
      <c r="G6" s="25"/>
      <c r="H6" s="40"/>
      <c r="I6" s="40"/>
    </row>
    <row r="7" spans="1:9" ht="15" thickBot="1" x14ac:dyDescent="0.4">
      <c r="A7" s="40"/>
      <c r="B7" s="32"/>
      <c r="C7" s="33"/>
      <c r="D7" s="33"/>
      <c r="E7" s="33"/>
      <c r="F7" s="33"/>
      <c r="G7" s="32"/>
      <c r="H7" s="40"/>
      <c r="I7" s="40"/>
    </row>
    <row r="8" spans="1:9" ht="15" thickBot="1" x14ac:dyDescent="0.4">
      <c r="B8" s="44" t="s">
        <v>39</v>
      </c>
      <c r="C8" s="191" t="s">
        <v>40</v>
      </c>
      <c r="D8" s="191"/>
      <c r="E8" s="191"/>
      <c r="F8" s="191"/>
      <c r="G8" s="192"/>
    </row>
    <row r="9" spans="1:9" x14ac:dyDescent="0.35">
      <c r="B9" s="45"/>
      <c r="C9" s="187"/>
      <c r="D9" s="188"/>
      <c r="E9" s="188"/>
      <c r="F9" s="188"/>
      <c r="G9" s="189"/>
    </row>
    <row r="10" spans="1:9" x14ac:dyDescent="0.35">
      <c r="B10" s="46"/>
      <c r="C10" s="184"/>
      <c r="D10" s="185"/>
      <c r="E10" s="185"/>
      <c r="F10" s="185"/>
      <c r="G10" s="186"/>
    </row>
    <row r="11" spans="1:9" x14ac:dyDescent="0.35">
      <c r="B11" s="46"/>
      <c r="C11" s="184"/>
      <c r="D11" s="185"/>
      <c r="E11" s="185"/>
      <c r="F11" s="185"/>
      <c r="G11" s="186"/>
    </row>
    <row r="12" spans="1:9" x14ac:dyDescent="0.35">
      <c r="B12" s="46"/>
      <c r="C12" s="184"/>
      <c r="D12" s="185"/>
      <c r="E12" s="185"/>
      <c r="F12" s="185"/>
      <c r="G12" s="186"/>
    </row>
    <row r="13" spans="1:9" x14ac:dyDescent="0.35">
      <c r="B13" s="46"/>
      <c r="C13" s="184"/>
      <c r="D13" s="185"/>
      <c r="E13" s="185"/>
      <c r="F13" s="185"/>
      <c r="G13" s="186"/>
    </row>
    <row r="14" spans="1:9" x14ac:dyDescent="0.35">
      <c r="B14" s="46"/>
      <c r="C14" s="184"/>
      <c r="D14" s="185"/>
      <c r="E14" s="185"/>
      <c r="F14" s="185"/>
      <c r="G14" s="186"/>
    </row>
    <row r="15" spans="1:9" x14ac:dyDescent="0.35">
      <c r="B15" s="46"/>
      <c r="C15" s="184"/>
      <c r="D15" s="185"/>
      <c r="E15" s="185"/>
      <c r="F15" s="185"/>
      <c r="G15" s="186"/>
    </row>
    <row r="16" spans="1:9" x14ac:dyDescent="0.35">
      <c r="B16" s="46"/>
      <c r="C16" s="184"/>
      <c r="D16" s="185"/>
      <c r="E16" s="185"/>
      <c r="F16" s="185"/>
      <c r="G16" s="186"/>
    </row>
    <row r="17" spans="2:7" x14ac:dyDescent="0.35">
      <c r="B17" s="46"/>
      <c r="C17" s="184"/>
      <c r="D17" s="185"/>
      <c r="E17" s="185"/>
      <c r="F17" s="185"/>
      <c r="G17" s="186"/>
    </row>
    <row r="18" spans="2:7" x14ac:dyDescent="0.35">
      <c r="B18" s="46"/>
      <c r="C18" s="184"/>
      <c r="D18" s="185"/>
      <c r="E18" s="185"/>
      <c r="F18" s="185"/>
      <c r="G18" s="186"/>
    </row>
    <row r="19" spans="2:7" x14ac:dyDescent="0.35">
      <c r="B19" s="46"/>
      <c r="C19" s="184"/>
      <c r="D19" s="185"/>
      <c r="E19" s="185"/>
      <c r="F19" s="185"/>
      <c r="G19" s="186"/>
    </row>
    <row r="20" spans="2:7" x14ac:dyDescent="0.35">
      <c r="B20" s="46"/>
      <c r="C20" s="184"/>
      <c r="D20" s="185"/>
      <c r="E20" s="185"/>
      <c r="F20" s="185"/>
      <c r="G20" s="186"/>
    </row>
    <row r="21" spans="2:7" x14ac:dyDescent="0.35">
      <c r="B21" s="46"/>
      <c r="C21" s="184"/>
      <c r="D21" s="185"/>
      <c r="E21" s="185"/>
      <c r="F21" s="185"/>
      <c r="G21" s="186"/>
    </row>
    <row r="22" spans="2:7" x14ac:dyDescent="0.35">
      <c r="B22" s="46"/>
      <c r="C22" s="184"/>
      <c r="D22" s="185"/>
      <c r="E22" s="185"/>
      <c r="F22" s="185"/>
      <c r="G22" s="186"/>
    </row>
    <row r="23" spans="2:7" x14ac:dyDescent="0.35">
      <c r="B23" s="46"/>
      <c r="C23" s="184"/>
      <c r="D23" s="185"/>
      <c r="E23" s="185"/>
      <c r="F23" s="185"/>
      <c r="G23" s="186"/>
    </row>
    <row r="24" spans="2:7" x14ac:dyDescent="0.35">
      <c r="B24" s="46"/>
      <c r="C24" s="184"/>
      <c r="D24" s="185"/>
      <c r="E24" s="185"/>
      <c r="F24" s="185"/>
      <c r="G24" s="186"/>
    </row>
    <row r="25" spans="2:7" x14ac:dyDescent="0.35">
      <c r="B25" s="46"/>
      <c r="C25" s="184"/>
      <c r="D25" s="185"/>
      <c r="E25" s="185"/>
      <c r="F25" s="185"/>
      <c r="G25" s="186"/>
    </row>
    <row r="26" spans="2:7" x14ac:dyDescent="0.35">
      <c r="B26" s="46"/>
      <c r="C26" s="184"/>
      <c r="D26" s="185"/>
      <c r="E26" s="185"/>
      <c r="F26" s="185"/>
      <c r="G26" s="186"/>
    </row>
    <row r="27" spans="2:7" x14ac:dyDescent="0.35">
      <c r="B27" s="46"/>
      <c r="C27" s="184"/>
      <c r="D27" s="185"/>
      <c r="E27" s="185"/>
      <c r="F27" s="185"/>
      <c r="G27" s="186"/>
    </row>
    <row r="28" spans="2:7" x14ac:dyDescent="0.35">
      <c r="B28" s="46"/>
      <c r="C28" s="184"/>
      <c r="D28" s="185"/>
      <c r="E28" s="185"/>
      <c r="F28" s="185"/>
      <c r="G28" s="186"/>
    </row>
    <row r="29" spans="2:7" x14ac:dyDescent="0.35">
      <c r="B29" s="46"/>
      <c r="C29" s="184"/>
      <c r="D29" s="185"/>
      <c r="E29" s="185"/>
      <c r="F29" s="185"/>
      <c r="G29" s="186"/>
    </row>
    <row r="30" spans="2:7" x14ac:dyDescent="0.35">
      <c r="B30" s="46"/>
      <c r="C30" s="184"/>
      <c r="D30" s="185"/>
      <c r="E30" s="185"/>
      <c r="F30" s="185"/>
      <c r="G30" s="186"/>
    </row>
    <row r="31" spans="2:7" x14ac:dyDescent="0.35">
      <c r="B31" s="46"/>
      <c r="C31" s="184"/>
      <c r="D31" s="185"/>
      <c r="E31" s="185"/>
      <c r="F31" s="185"/>
      <c r="G31" s="186"/>
    </row>
    <row r="32" spans="2:7" x14ac:dyDescent="0.35">
      <c r="B32" s="46"/>
      <c r="C32" s="184"/>
      <c r="D32" s="185"/>
      <c r="E32" s="185"/>
      <c r="F32" s="185"/>
      <c r="G32" s="186"/>
    </row>
    <row r="33" spans="2:7" x14ac:dyDescent="0.35">
      <c r="B33" s="46"/>
      <c r="C33" s="184"/>
      <c r="D33" s="185"/>
      <c r="E33" s="185"/>
      <c r="F33" s="185"/>
      <c r="G33" s="186"/>
    </row>
    <row r="34" spans="2:7" x14ac:dyDescent="0.35">
      <c r="B34" s="46"/>
      <c r="C34" s="184"/>
      <c r="D34" s="185"/>
      <c r="E34" s="185"/>
      <c r="F34" s="185"/>
      <c r="G34" s="186"/>
    </row>
    <row r="35" spans="2:7" x14ac:dyDescent="0.35">
      <c r="B35" s="46"/>
      <c r="C35" s="184"/>
      <c r="D35" s="185"/>
      <c r="E35" s="185"/>
      <c r="F35" s="185"/>
      <c r="G35" s="186"/>
    </row>
    <row r="36" spans="2:7" x14ac:dyDescent="0.35">
      <c r="B36" s="46"/>
      <c r="C36" s="184"/>
      <c r="D36" s="185"/>
      <c r="E36" s="185"/>
      <c r="F36" s="185"/>
      <c r="G36" s="186"/>
    </row>
    <row r="37" spans="2:7" x14ac:dyDescent="0.35">
      <c r="B37" s="46"/>
      <c r="C37" s="184"/>
      <c r="D37" s="185"/>
      <c r="E37" s="185"/>
      <c r="F37" s="185"/>
      <c r="G37" s="186"/>
    </row>
    <row r="38" spans="2:7" x14ac:dyDescent="0.35">
      <c r="B38" s="46"/>
      <c r="C38" s="184"/>
      <c r="D38" s="185"/>
      <c r="E38" s="185"/>
      <c r="F38" s="185"/>
      <c r="G38" s="186"/>
    </row>
    <row r="39" spans="2:7" x14ac:dyDescent="0.35">
      <c r="B39" s="46"/>
      <c r="C39" s="184"/>
      <c r="D39" s="185"/>
      <c r="E39" s="185"/>
      <c r="F39" s="185"/>
      <c r="G39" s="186"/>
    </row>
    <row r="40" spans="2:7" ht="15" thickBot="1" x14ac:dyDescent="0.4">
      <c r="B40" s="47"/>
      <c r="C40" s="181"/>
      <c r="D40" s="182"/>
      <c r="E40" s="182"/>
      <c r="F40" s="182"/>
      <c r="G40" s="183"/>
    </row>
  </sheetData>
  <mergeCells count="34">
    <mergeCell ref="C9:G9"/>
    <mergeCell ref="C3:H4"/>
    <mergeCell ref="C8:G8"/>
    <mergeCell ref="C21:G21"/>
    <mergeCell ref="C10:G10"/>
    <mergeCell ref="C11:G11"/>
    <mergeCell ref="C12:G12"/>
    <mergeCell ref="C13:G13"/>
    <mergeCell ref="C14:G14"/>
    <mergeCell ref="C15:G15"/>
    <mergeCell ref="C16:G16"/>
    <mergeCell ref="C17:G17"/>
    <mergeCell ref="C18:G18"/>
    <mergeCell ref="C19:G19"/>
    <mergeCell ref="C20:G20"/>
    <mergeCell ref="C33:G33"/>
    <mergeCell ref="C22:G22"/>
    <mergeCell ref="C23:G23"/>
    <mergeCell ref="C24:G24"/>
    <mergeCell ref="C25:G25"/>
    <mergeCell ref="C26:G26"/>
    <mergeCell ref="C27:G27"/>
    <mergeCell ref="C28:G28"/>
    <mergeCell ref="C29:G29"/>
    <mergeCell ref="C30:G30"/>
    <mergeCell ref="C31:G31"/>
    <mergeCell ref="C32:G32"/>
    <mergeCell ref="C40:G40"/>
    <mergeCell ref="C34:G34"/>
    <mergeCell ref="C35:G35"/>
    <mergeCell ref="C36:G36"/>
    <mergeCell ref="C37:G37"/>
    <mergeCell ref="C38:G38"/>
    <mergeCell ref="C39:G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Montant TOTAL H.T.</vt:lpstr>
      <vt:lpstr>Part ferme et forfaitaire</vt:lpstr>
      <vt:lpstr>Part optionnelle</vt:lpstr>
      <vt:lpstr>BPC</vt:lpstr>
      <vt:lpstr>Précisions soumissionnaire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MARRARA Eva ALTRAN TECHNOLOGIES</dc:creator>
  <cp:lastModifiedBy>FAUCHER Oceane ALTRAN TECHNOLOGIES</cp:lastModifiedBy>
  <dcterms:created xsi:type="dcterms:W3CDTF">2022-05-16T08:47:18Z</dcterms:created>
  <dcterms:modified xsi:type="dcterms:W3CDTF">2023-10-19T13:14:52Z</dcterms:modified>
</cp:coreProperties>
</file>