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checkCompatibility="1" defaultThemeVersion="124226"/>
  <mc:AlternateContent xmlns:mc="http://schemas.openxmlformats.org/markup-compatibility/2006">
    <mc:Choice Requires="x15">
      <x15ac:absPath xmlns:x15ac="http://schemas.microsoft.com/office/spreadsheetml/2010/11/ac" url="C:\Users\lclot\Documents\Fournisseurs\marché nettoyage\"/>
    </mc:Choice>
  </mc:AlternateContent>
  <xr:revisionPtr revIDLastSave="0" documentId="13_ncr:1_{A6D4D910-2E75-41C3-B858-708CC88A0F93}" xr6:coauthVersionLast="47" xr6:coauthVersionMax="47" xr10:uidLastSave="{00000000-0000-0000-0000-000000000000}"/>
  <bookViews>
    <workbookView xWindow="-120" yWindow="-120" windowWidth="29040" windowHeight="15840" tabRatio="813" xr2:uid="{00000000-000D-0000-FFFF-FFFF00000000}"/>
  </bookViews>
  <sheets>
    <sheet name="Ann.1  Récap." sheetId="6" r:id="rId1"/>
    <sheet name="Ann.2  Descript des prestations" sheetId="27" r:id="rId2"/>
    <sheet name="Lot N°2 Nettoyage des vitres" sheetId="28" r:id="rId3"/>
  </sheets>
  <definedNames>
    <definedName name="_xlnm._FilterDatabase" localSheetId="0" hidden="1">'Ann.1  Récap.'!$A$10:$F$128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1" i="6" l="1"/>
  <c r="G91" i="6" s="1"/>
  <c r="E28" i="6"/>
  <c r="G28" i="6" s="1"/>
  <c r="E67" i="6"/>
  <c r="G67" i="6" s="1"/>
  <c r="E45" i="6"/>
  <c r="G45" i="6" s="1"/>
  <c r="E32" i="6"/>
  <c r="G32" i="6" s="1"/>
  <c r="E68" i="6"/>
  <c r="G68" i="6" s="1"/>
  <c r="E60" i="6"/>
  <c r="G60" i="6" s="1"/>
  <c r="E61" i="6"/>
  <c r="G61" i="6" s="1"/>
  <c r="E118" i="6" l="1"/>
  <c r="G118" i="6" s="1"/>
  <c r="E119" i="6"/>
  <c r="G119" i="6" s="1"/>
  <c r="E120" i="6"/>
  <c r="G120" i="6" s="1"/>
  <c r="E121" i="6"/>
  <c r="G121" i="6" s="1"/>
  <c r="E122" i="6"/>
  <c r="G122" i="6" s="1"/>
  <c r="E79" i="6" l="1"/>
  <c r="G79" i="6" s="1"/>
  <c r="E77" i="6"/>
  <c r="G77" i="6" s="1"/>
  <c r="I14" i="28" l="1"/>
  <c r="E71" i="6" l="1"/>
  <c r="E29" i="6"/>
  <c r="E20" i="6"/>
  <c r="G20" i="6" s="1"/>
  <c r="E128" i="6"/>
  <c r="E127" i="6"/>
  <c r="G127" i="6" s="1"/>
  <c r="E126" i="6"/>
  <c r="E125" i="6"/>
  <c r="G125" i="6" s="1"/>
  <c r="E124" i="6"/>
  <c r="E123" i="6"/>
  <c r="E117" i="6"/>
  <c r="E116" i="6"/>
  <c r="G116" i="6" s="1"/>
  <c r="E115" i="6"/>
  <c r="E114" i="6"/>
  <c r="E113" i="6"/>
  <c r="E108" i="6"/>
  <c r="G108" i="6" s="1"/>
  <c r="E107" i="6"/>
  <c r="E106" i="6"/>
  <c r="E105" i="6"/>
  <c r="E104" i="6"/>
  <c r="G104" i="6" s="1"/>
  <c r="E103" i="6"/>
  <c r="E102" i="6"/>
  <c r="E101" i="6"/>
  <c r="G101" i="6" s="1"/>
  <c r="E100" i="6"/>
  <c r="E99" i="6"/>
  <c r="E98" i="6"/>
  <c r="E97" i="6"/>
  <c r="G97" i="6" s="1"/>
  <c r="E96" i="6"/>
  <c r="E95" i="6"/>
  <c r="E94" i="6"/>
  <c r="E93" i="6"/>
  <c r="E21" i="6"/>
  <c r="E90" i="6"/>
  <c r="E89" i="6"/>
  <c r="G89" i="6" s="1"/>
  <c r="E88" i="6"/>
  <c r="E87" i="6"/>
  <c r="G87" i="6" s="1"/>
  <c r="E86" i="6"/>
  <c r="E82" i="6"/>
  <c r="G82" i="6" s="1"/>
  <c r="E81" i="6"/>
  <c r="E80" i="6"/>
  <c r="E78" i="6"/>
  <c r="E76" i="6"/>
  <c r="G76" i="6" s="1"/>
  <c r="E75" i="6"/>
  <c r="E74" i="6"/>
  <c r="E70" i="6"/>
  <c r="G70" i="6" s="1"/>
  <c r="E66" i="6"/>
  <c r="E65" i="6"/>
  <c r="E64" i="6"/>
  <c r="E63" i="6"/>
  <c r="G63" i="6" s="1"/>
  <c r="E62" i="6"/>
  <c r="E59" i="6"/>
  <c r="G59" i="6" s="1"/>
  <c r="E56" i="6"/>
  <c r="E55" i="6"/>
  <c r="G55" i="6" s="1"/>
  <c r="E54" i="6"/>
  <c r="E53" i="6"/>
  <c r="G53" i="6" s="1"/>
  <c r="E52" i="6"/>
  <c r="E51" i="6"/>
  <c r="G51" i="6" s="1"/>
  <c r="E50" i="6"/>
  <c r="E49" i="6"/>
  <c r="G49" i="6" s="1"/>
  <c r="E48" i="6"/>
  <c r="E47" i="6"/>
  <c r="E46" i="6"/>
  <c r="E44" i="6"/>
  <c r="G44" i="6" s="1"/>
  <c r="E43" i="6"/>
  <c r="E42" i="6"/>
  <c r="E41" i="6"/>
  <c r="E40" i="6"/>
  <c r="G40" i="6" s="1"/>
  <c r="E39" i="6"/>
  <c r="E38" i="6"/>
  <c r="G38" i="6" s="1"/>
  <c r="E37" i="6"/>
  <c r="E36" i="6"/>
  <c r="G36" i="6" s="1"/>
  <c r="E35" i="6"/>
  <c r="E34" i="6"/>
  <c r="E33" i="6"/>
  <c r="E69" i="6"/>
  <c r="E26" i="6"/>
  <c r="E25" i="6"/>
  <c r="E24" i="6"/>
  <c r="G24" i="6" s="1"/>
  <c r="E23" i="6"/>
  <c r="E22" i="6"/>
  <c r="E18" i="6"/>
  <c r="E17" i="6"/>
  <c r="G17" i="6" s="1"/>
  <c r="E16" i="6"/>
  <c r="E15" i="6"/>
  <c r="E14" i="6"/>
  <c r="E13" i="6"/>
  <c r="G13" i="6" s="1"/>
  <c r="E12" i="6"/>
  <c r="G12" i="6" s="1"/>
  <c r="G14" i="6" l="1"/>
  <c r="G18" i="6"/>
  <c r="G25" i="6"/>
  <c r="G33" i="6"/>
  <c r="G37" i="6"/>
  <c r="G41" i="6"/>
  <c r="G46" i="6"/>
  <c r="G50" i="6"/>
  <c r="G54" i="6"/>
  <c r="G64" i="6"/>
  <c r="G78" i="6"/>
  <c r="G86" i="6"/>
  <c r="G90" i="6"/>
  <c r="G94" i="6"/>
  <c r="G98" i="6"/>
  <c r="G105" i="6"/>
  <c r="G113" i="6"/>
  <c r="G117" i="6"/>
  <c r="G126" i="6"/>
  <c r="G29" i="6"/>
  <c r="G15" i="6"/>
  <c r="G22" i="6"/>
  <c r="G26" i="6"/>
  <c r="G34" i="6"/>
  <c r="G42" i="6"/>
  <c r="G47" i="6"/>
  <c r="G65" i="6"/>
  <c r="G74" i="6"/>
  <c r="G80" i="6"/>
  <c r="G21" i="6"/>
  <c r="G95" i="6"/>
  <c r="G99" i="6"/>
  <c r="G102" i="6"/>
  <c r="G106" i="6"/>
  <c r="G114" i="6"/>
  <c r="G123" i="6"/>
  <c r="G71" i="6"/>
  <c r="G16" i="6"/>
  <c r="G23" i="6"/>
  <c r="G69" i="6"/>
  <c r="G35" i="6"/>
  <c r="G39" i="6"/>
  <c r="G43" i="6"/>
  <c r="G48" i="6"/>
  <c r="G52" i="6"/>
  <c r="G56" i="6"/>
  <c r="G62" i="6"/>
  <c r="G66" i="6"/>
  <c r="G75" i="6"/>
  <c r="G81" i="6"/>
  <c r="G88" i="6"/>
  <c r="G93" i="6"/>
  <c r="G96" i="6"/>
  <c r="G100" i="6"/>
  <c r="G103" i="6"/>
  <c r="G107" i="6"/>
  <c r="G115" i="6"/>
  <c r="G124" i="6"/>
  <c r="G128" i="6"/>
  <c r="G130" i="6" l="1"/>
  <c r="G131" i="6" s="1"/>
  <c r="G132" i="6" s="1"/>
</calcChain>
</file>

<file path=xl/sharedStrings.xml><?xml version="1.0" encoding="utf-8"?>
<sst xmlns="http://schemas.openxmlformats.org/spreadsheetml/2006/main" count="664" uniqueCount="270">
  <si>
    <t>REZ DE CHAUSSEE</t>
  </si>
  <si>
    <t>Bâtiment ATLAS</t>
  </si>
  <si>
    <t xml:space="preserve"> Sanitaires Femmes</t>
  </si>
  <si>
    <t xml:space="preserve"> Sanitaires Hommes</t>
  </si>
  <si>
    <t xml:space="preserve"> Ascenseur</t>
  </si>
  <si>
    <t xml:space="preserve"> A104</t>
  </si>
  <si>
    <t xml:space="preserve"> Sanitaires Femmes 1</t>
  </si>
  <si>
    <t xml:space="preserve"> A401</t>
  </si>
  <si>
    <t xml:space="preserve"> A403</t>
  </si>
  <si>
    <t xml:space="preserve"> A404</t>
  </si>
  <si>
    <t xml:space="preserve"> A405</t>
  </si>
  <si>
    <t xml:space="preserve"> A406</t>
  </si>
  <si>
    <t xml:space="preserve"> A407</t>
  </si>
  <si>
    <t xml:space="preserve"> A408</t>
  </si>
  <si>
    <t xml:space="preserve"> A409</t>
  </si>
  <si>
    <t xml:space="preserve"> A410</t>
  </si>
  <si>
    <t xml:space="preserve"> A411</t>
  </si>
  <si>
    <t xml:space="preserve"> A416</t>
  </si>
  <si>
    <t xml:space="preserve"> A417</t>
  </si>
  <si>
    <t xml:space="preserve"> A421</t>
  </si>
  <si>
    <t xml:space="preserve"> A422</t>
  </si>
  <si>
    <t xml:space="preserve"> A424</t>
  </si>
  <si>
    <t xml:space="preserve"> A426</t>
  </si>
  <si>
    <t xml:space="preserve"> A427</t>
  </si>
  <si>
    <t xml:space="preserve"> A430</t>
  </si>
  <si>
    <t xml:space="preserve"> A431</t>
  </si>
  <si>
    <t xml:space="preserve"> A432</t>
  </si>
  <si>
    <t xml:space="preserve"> A433</t>
  </si>
  <si>
    <t xml:space="preserve"> A434</t>
  </si>
  <si>
    <t xml:space="preserve"> A435</t>
  </si>
  <si>
    <t xml:space="preserve"> A436</t>
  </si>
  <si>
    <t xml:space="preserve"> A437</t>
  </si>
  <si>
    <t xml:space="preserve"> A438</t>
  </si>
  <si>
    <t xml:space="preserve"> A439</t>
  </si>
  <si>
    <t xml:space="preserve"> E016  </t>
  </si>
  <si>
    <t xml:space="preserve"> Amphi (200 places)</t>
  </si>
  <si>
    <t xml:space="preserve"> E019  </t>
  </si>
  <si>
    <t xml:space="preserve"> Amphi (100 places)</t>
  </si>
  <si>
    <t xml:space="preserve"> E020 </t>
  </si>
  <si>
    <t xml:space="preserve"> E022 </t>
  </si>
  <si>
    <t xml:space="preserve"> E14    </t>
  </si>
  <si>
    <t xml:space="preserve"> Salle cours (30 places)</t>
  </si>
  <si>
    <t xml:space="preserve"> E17    </t>
  </si>
  <si>
    <t xml:space="preserve"> E18    </t>
  </si>
  <si>
    <t xml:space="preserve"> E19    </t>
  </si>
  <si>
    <t xml:space="preserve"> E110  </t>
  </si>
  <si>
    <t xml:space="preserve"> E115  </t>
  </si>
  <si>
    <t xml:space="preserve"> E116   </t>
  </si>
  <si>
    <t xml:space="preserve"> E118  </t>
  </si>
  <si>
    <t xml:space="preserve"> E119  </t>
  </si>
  <si>
    <t xml:space="preserve"> Sanitaires femmes (2wc-2lav)</t>
  </si>
  <si>
    <t xml:space="preserve">  Sanitaires hommes (2wc-2lav- 1urinoir)</t>
  </si>
  <si>
    <t xml:space="preserve"> E121 </t>
  </si>
  <si>
    <t xml:space="preserve"> E123  </t>
  </si>
  <si>
    <t xml:space="preserve"> E124  </t>
  </si>
  <si>
    <t xml:space="preserve"> E125  </t>
  </si>
  <si>
    <t xml:space="preserve"> E122  </t>
  </si>
  <si>
    <t xml:space="preserve"> E24   </t>
  </si>
  <si>
    <t xml:space="preserve"> E25   </t>
  </si>
  <si>
    <t xml:space="preserve"> E26   </t>
  </si>
  <si>
    <t xml:space="preserve"> E27   </t>
  </si>
  <si>
    <t xml:space="preserve"> E28   </t>
  </si>
  <si>
    <t xml:space="preserve"> Salle de cours</t>
  </si>
  <si>
    <t xml:space="preserve"> Salle TP</t>
  </si>
  <si>
    <t xml:space="preserve"> E219  </t>
  </si>
  <si>
    <t xml:space="preserve"> E220  </t>
  </si>
  <si>
    <t xml:space="preserve"> Sanitaires (2wc-2lava-1 urinoir)</t>
  </si>
  <si>
    <t xml:space="preserve"> Sanitaires (2wc-2lava)</t>
  </si>
  <si>
    <t xml:space="preserve"> E221  </t>
  </si>
  <si>
    <t xml:space="preserve"> E222  </t>
  </si>
  <si>
    <t xml:space="preserve"> E223  </t>
  </si>
  <si>
    <t xml:space="preserve"> E224  </t>
  </si>
  <si>
    <t>Salle travaux informatiques</t>
  </si>
  <si>
    <t xml:space="preserve"> Salle cours (99 places)</t>
  </si>
  <si>
    <t xml:space="preserve"> Hall Ascenceur</t>
  </si>
  <si>
    <t xml:space="preserve"> Hall de l'Amphithéatre </t>
  </si>
  <si>
    <t>Couloir Administration 4ème étage</t>
  </si>
  <si>
    <t xml:space="preserve"> Salle de convivialité</t>
  </si>
  <si>
    <t xml:space="preserve"> E04</t>
  </si>
  <si>
    <t xml:space="preserve"> E05</t>
  </si>
  <si>
    <t xml:space="preserve"> Sanitaires Femmes </t>
  </si>
  <si>
    <t xml:space="preserve"> E07</t>
  </si>
  <si>
    <t xml:space="preserve"> Hall d'entrée + SAS</t>
  </si>
  <si>
    <t xml:space="preserve"> Escalier "GAUCHE" accés 1er étage</t>
  </si>
  <si>
    <t xml:space="preserve"> Escalier accés au 1er et au 2ème étage</t>
  </si>
  <si>
    <t xml:space="preserve"> Escalier centrale accés au 1er et au 2ème étage</t>
  </si>
  <si>
    <t xml:space="preserve"> Salle de convivialité des Etudiants</t>
  </si>
  <si>
    <t xml:space="preserve"> Entrée Amphithéatre  A</t>
  </si>
  <si>
    <t xml:space="preserve"> Entrée Amphithéatre  B</t>
  </si>
  <si>
    <t xml:space="preserve"> Escalier "DROIT" accés 1er et  4ème étage</t>
  </si>
  <si>
    <t>Total HT</t>
  </si>
  <si>
    <t>TVA 20%</t>
  </si>
  <si>
    <t>Total TTC</t>
  </si>
  <si>
    <t xml:space="preserve"> Salle cours et Visio (30 places)</t>
  </si>
  <si>
    <t>Mars</t>
  </si>
  <si>
    <t>Mai</t>
  </si>
  <si>
    <t>Août</t>
  </si>
  <si>
    <t>Mois</t>
  </si>
  <si>
    <t>Sept.</t>
  </si>
  <si>
    <t>Oct.</t>
  </si>
  <si>
    <t>Nov.</t>
  </si>
  <si>
    <t>Déc.</t>
  </si>
  <si>
    <t>Janv.</t>
  </si>
  <si>
    <t>Févr.</t>
  </si>
  <si>
    <t>Avr.</t>
  </si>
  <si>
    <t>Juin</t>
  </si>
  <si>
    <t>Juil.</t>
  </si>
  <si>
    <t xml:space="preserve"> E02</t>
  </si>
  <si>
    <t xml:space="preserve"> E08-E09</t>
  </si>
  <si>
    <t>Jours</t>
  </si>
  <si>
    <t>Mar.</t>
  </si>
  <si>
    <t>Mer.</t>
  </si>
  <si>
    <t>Jeu.</t>
  </si>
  <si>
    <t>Ven.</t>
  </si>
  <si>
    <t>Lun.</t>
  </si>
  <si>
    <t>Bureau</t>
  </si>
  <si>
    <t>Dépoussiérage des plinthes, murs (toiles d’araignées), radiateurs.</t>
  </si>
  <si>
    <t>Maintien en état de propreté des portes, poignées de portes, interrupteurs, bordures de fenêtres</t>
  </si>
  <si>
    <t xml:space="preserve">Fréquences </t>
  </si>
  <si>
    <t>Balayage humide</t>
  </si>
  <si>
    <t>Vidage des poubelles</t>
  </si>
  <si>
    <t>Dégagements – Couloir - Escaliers</t>
  </si>
  <si>
    <t>Dépoussiérage des plinthes, murs (toiles d’araignées), radiateurs…</t>
  </si>
  <si>
    <t>Lavage des sols</t>
  </si>
  <si>
    <t>Nettoyage des tables</t>
  </si>
  <si>
    <t>Maintien en état de propreté des portes, poignées de portes, 
interrupteurs, bordures de fenêtres</t>
  </si>
  <si>
    <t>Sanitaires</t>
  </si>
  <si>
    <t>Maintien en état de propreté des miroirs des sanitaires</t>
  </si>
  <si>
    <t>Lavage des faïences murales</t>
  </si>
  <si>
    <t>Lavage des sols  avec désinfectant</t>
  </si>
  <si>
    <t>X</t>
  </si>
  <si>
    <t>Vidage des corbeilles</t>
  </si>
  <si>
    <t>Remplacement des sacs poubelles à la charge du titulaire</t>
  </si>
  <si>
    <t>Hall d'entrée, circulation et couloir RDC</t>
  </si>
  <si>
    <t>Lavage des sols à l'autolaveuse</t>
  </si>
  <si>
    <t>Nettoyage de la banque (Pause café)</t>
  </si>
  <si>
    <t>Essuyage mains courantes</t>
  </si>
  <si>
    <t>Contrôle et mise en place du papier toilette et savon, fournit par l'UFR Santé</t>
  </si>
  <si>
    <t>Description des prestations</t>
  </si>
  <si>
    <t>Trim.</t>
  </si>
  <si>
    <t>Nettoyage des manges debout et des chaises</t>
  </si>
  <si>
    <t xml:space="preserve">Nettoyage des miroirs </t>
  </si>
  <si>
    <t>Dépoussiérage et lavage des sols</t>
  </si>
  <si>
    <t>Salles de cours et amphithéâtres</t>
  </si>
  <si>
    <t>Ascenseurs</t>
  </si>
  <si>
    <t>Entretien des sols : Méthode spray</t>
  </si>
  <si>
    <t>Lavage des sols (Autolaveuse, balai à frange, aspirateur ….)</t>
  </si>
  <si>
    <t>Maintien en état de propreté des portes, poignées de portes, 
interrupteurs avec un produits désinfectant.</t>
  </si>
  <si>
    <t>Nettoyage ou détartrage si nécessaire, avec un produit désinfinctant des cuvettes, lunettes et couvercles de WC, chasses-d'eau, porte brosse et dérouleurs de papier.</t>
  </si>
  <si>
    <t>Nettoyage avec un produit désinfectant et récurant des lavabos et des robineteries.</t>
  </si>
  <si>
    <t>Aspiration des 5 tapis (3 RDC + 1 au 1er et 1 au 2ème étage)</t>
  </si>
  <si>
    <t>Descriptif des tâches à effectuer / C. C. T. P. / BORDEREAU DE PRIX</t>
  </si>
  <si>
    <t>Entreprise</t>
  </si>
  <si>
    <t>UFR</t>
  </si>
  <si>
    <t>Adresse où se dérouleront les prestations décrites ci-après</t>
  </si>
  <si>
    <t>Adresse</t>
  </si>
  <si>
    <t>Surface en  m2</t>
  </si>
  <si>
    <t>Périodicité</t>
  </si>
  <si>
    <t>Prix HT par jour</t>
  </si>
  <si>
    <t>06 01 38 00 45</t>
  </si>
  <si>
    <t>Nettoyage des locaux de l'UFR Santé</t>
  </si>
  <si>
    <t>Numéro téléphone :</t>
  </si>
  <si>
    <t>25000 Besançon</t>
  </si>
  <si>
    <t xml:space="preserve">19, rue Ambroise Paré </t>
  </si>
  <si>
    <t>Locaux veuillez préciser (2) : 
- l'état des locaux 
- l'occupation des locaux
- l'affectation et les spécificités</t>
  </si>
  <si>
    <t>Personne responsable :</t>
  </si>
  <si>
    <r>
      <t>A compléter</t>
    </r>
    <r>
      <rPr>
        <b/>
        <sz val="14"/>
        <color rgb="FFFF0000"/>
        <rFont val="Arial"/>
        <family val="2"/>
      </rPr>
      <t xml:space="preserve"> obligatoirement </t>
    </r>
    <r>
      <rPr>
        <b/>
        <sz val="14"/>
        <rFont val="Arial"/>
        <family val="2"/>
      </rPr>
      <t>par l'entreprise</t>
    </r>
  </si>
  <si>
    <t>Date et signature</t>
  </si>
  <si>
    <t>Total HT
Annuel</t>
  </si>
  <si>
    <t>Santé</t>
  </si>
  <si>
    <t xml:space="preserve">Nettoyage des vitreries et Polycarbonate des bâtiments </t>
  </si>
  <si>
    <t>ATLAS - EPICURE - FLEMING - RABELAIS - SOCRATE - ANATOMIE</t>
  </si>
  <si>
    <t>VITRERIE / POLYCARBONATE                     (Nettoyage 1fois / An)</t>
  </si>
  <si>
    <t xml:space="preserve">Atlas - Epicure Fleming </t>
  </si>
  <si>
    <t>Prix HT</t>
  </si>
  <si>
    <t xml:space="preserve">Rabelais </t>
  </si>
  <si>
    <t>Socrate</t>
  </si>
  <si>
    <t>Anatomie</t>
  </si>
  <si>
    <t>1012 M2</t>
  </si>
  <si>
    <t>358 M2</t>
  </si>
  <si>
    <t>599 M2</t>
  </si>
  <si>
    <t>497 M2</t>
  </si>
  <si>
    <t>240 M2</t>
  </si>
  <si>
    <t>Les travaux à réaliser par la société de nettoyage dans le cadre de son marché sont les suivants :</t>
  </si>
  <si>
    <t>Pour répondre à l'appel d'offre, vous devrez fournir les justificatifs suivants :</t>
  </si>
  <si>
    <t>- Certificat de qualification professionnelle "CQP" Cordiste expert.</t>
  </si>
  <si>
    <t>- CACES Nacelle.</t>
  </si>
  <si>
    <t>- Formation travail en hauteur.</t>
  </si>
  <si>
    <t>- Aptitude médicale pour l'exercice de la fonction.</t>
  </si>
  <si>
    <r>
      <rPr>
        <sz val="12"/>
        <rFont val="Arial"/>
        <family val="2"/>
      </rPr>
      <t xml:space="preserve">Visite </t>
    </r>
    <r>
      <rPr>
        <b/>
        <sz val="14"/>
        <color rgb="FFFF0000"/>
        <rFont val="Arial"/>
        <family val="2"/>
      </rPr>
      <t>OBLIGATOIRE</t>
    </r>
    <r>
      <rPr>
        <sz val="12"/>
        <rFont val="Arial"/>
        <family val="2"/>
      </rPr>
      <t xml:space="preserve"> des locaux selon un planning à définir avec l’ensemble des candidats.</t>
    </r>
  </si>
  <si>
    <t>Les prestations du présent marché comprennent l’entretien de la vitrerie. Le titulaire procédera au nettoyage de qualité intérieur/extérieur des vitres, encadrements et rebords . 
Pour les ouvrages vitrés en hauteur, le prestataire doit se conformer à la réglementation du travail. Les engins de levage et échafaudages nécessaires aux interventions intérieures ou extérieures sont à la charge du titulaire. Les échafaudages ne peuvent être utilisés dans les zones accessibles au public durant les heures d’ouverture.
Le nettoyage du chantier devra se faire en cours et en fin de travaux.</t>
  </si>
  <si>
    <t>Lavage des tableaux et porte craies sur toute la longueur</t>
  </si>
  <si>
    <t xml:space="preserve"> E01</t>
  </si>
  <si>
    <t xml:space="preserve"> E03</t>
  </si>
  <si>
    <t>Type de sol</t>
  </si>
  <si>
    <t>Carrelage</t>
  </si>
  <si>
    <t>Sol plastique</t>
  </si>
  <si>
    <t xml:space="preserve">Vidage des corbeilles papiers </t>
  </si>
  <si>
    <t xml:space="preserve"> Surface vitrée</t>
  </si>
  <si>
    <t xml:space="preserve"> Surface translucide "Polycarbonate"</t>
  </si>
  <si>
    <t>Module Epicure</t>
  </si>
  <si>
    <t xml:space="preserve"> E214</t>
  </si>
  <si>
    <t xml:space="preserve"> E215</t>
  </si>
  <si>
    <t xml:space="preserve"> E216</t>
  </si>
  <si>
    <t xml:space="preserve"> E217</t>
  </si>
  <si>
    <t xml:space="preserve"> E218</t>
  </si>
  <si>
    <t xml:space="preserve"> Bureau</t>
  </si>
  <si>
    <r>
      <t>1</t>
    </r>
    <r>
      <rPr>
        <b/>
        <vertAlign val="superscript"/>
        <sz val="14"/>
        <rFont val="Arial"/>
        <family val="2"/>
      </rPr>
      <t>er</t>
    </r>
    <r>
      <rPr>
        <b/>
        <sz val="14"/>
        <rFont val="Arial"/>
        <family val="2"/>
      </rPr>
      <t xml:space="preserve"> ETAGE</t>
    </r>
  </si>
  <si>
    <r>
      <t xml:space="preserve"> 1</t>
    </r>
    <r>
      <rPr>
        <b/>
        <vertAlign val="superscript"/>
        <sz val="14"/>
        <rFont val="Arial"/>
        <family val="2"/>
      </rPr>
      <t>er</t>
    </r>
    <r>
      <rPr>
        <b/>
        <sz val="14"/>
        <rFont val="Arial"/>
        <family val="2"/>
      </rPr>
      <t xml:space="preserve"> ETAGE</t>
    </r>
  </si>
  <si>
    <r>
      <t>ADMINISTRATION - 4</t>
    </r>
    <r>
      <rPr>
        <b/>
        <vertAlign val="superscript"/>
        <sz val="14"/>
        <rFont val="Arial"/>
        <family val="2"/>
      </rPr>
      <t>ème</t>
    </r>
    <r>
      <rPr>
        <b/>
        <sz val="14"/>
        <rFont val="Arial"/>
        <family val="2"/>
      </rPr>
      <t xml:space="preserve"> ETAGE</t>
    </r>
  </si>
  <si>
    <r>
      <t>2</t>
    </r>
    <r>
      <rPr>
        <b/>
        <vertAlign val="superscript"/>
        <sz val="14"/>
        <rFont val="Arial"/>
        <family val="2"/>
      </rPr>
      <t>ème</t>
    </r>
    <r>
      <rPr>
        <b/>
        <sz val="14"/>
        <rFont val="Arial"/>
        <family val="2"/>
      </rPr>
      <t xml:space="preserve"> ETAGE</t>
    </r>
  </si>
  <si>
    <t>UFR Santé</t>
  </si>
  <si>
    <r>
      <t xml:space="preserve">UB 904 - ANNEE </t>
    </r>
    <r>
      <rPr>
        <b/>
        <sz val="12"/>
        <color rgb="FFFF0000"/>
        <rFont val="Arial"/>
        <family val="2"/>
      </rPr>
      <t>2024</t>
    </r>
    <r>
      <rPr>
        <b/>
        <sz val="12"/>
        <rFont val="Arial"/>
        <family val="2"/>
      </rPr>
      <t xml:space="preserve"> - lot 02</t>
    </r>
  </si>
  <si>
    <t>Ludovic CLOT</t>
  </si>
  <si>
    <t xml:space="preserve"> Amphithéâtre PASTEUR</t>
  </si>
  <si>
    <t>Bureau Formation continue et maïeutique</t>
  </si>
  <si>
    <t xml:space="preserve"> A400</t>
  </si>
  <si>
    <t>Bureau Scolarité 3ème cycle médecine</t>
  </si>
  <si>
    <t>Bureau Scolarité IFSI</t>
  </si>
  <si>
    <t xml:space="preserve"> A444</t>
  </si>
  <si>
    <t>Bureau Ingénieurs pédagogiques</t>
  </si>
  <si>
    <t>Bureau Directeur</t>
  </si>
  <si>
    <t>Bureau Secrétariat du Directeur</t>
  </si>
  <si>
    <t>Bureau  Responsable Administratif</t>
  </si>
  <si>
    <t>Bureau  Relais RH</t>
  </si>
  <si>
    <t>Bureau  Gestionnaire RH HU</t>
  </si>
  <si>
    <t>Bureau  Ingénieur Prévention des risques</t>
  </si>
  <si>
    <t>Bureau  Responsable technique et patrimoine</t>
  </si>
  <si>
    <t>Bureau  Responsable service financier</t>
  </si>
  <si>
    <t>Bureau service financier</t>
  </si>
  <si>
    <t xml:space="preserve"> A415B</t>
  </si>
  <si>
    <t>Bureau scolarité Propharco</t>
  </si>
  <si>
    <t>Bureau Scolarité IPA</t>
  </si>
  <si>
    <t>Bureau ADE et Service Sanitaire</t>
  </si>
  <si>
    <t>Bureau Responsable APOGEE</t>
  </si>
  <si>
    <t>Bureau Responsable informatique</t>
  </si>
  <si>
    <t>Bureau Sciences de la Rééducation</t>
  </si>
  <si>
    <t>Bureau Responsable Scolarité</t>
  </si>
  <si>
    <t>Bureau Responsable Scolarité médecine</t>
  </si>
  <si>
    <t>Bureau Responsable Pharmacie</t>
  </si>
  <si>
    <t>Bureau scolarité pharmacie</t>
  </si>
  <si>
    <t>Bureau  Responsable P2/P3</t>
  </si>
  <si>
    <t>Bureau scolarité 2ème cycle médecine</t>
  </si>
  <si>
    <t>Bureau scolarité 1er et 2ème cycle</t>
  </si>
  <si>
    <t>Bureau Scolarité ondontologie</t>
  </si>
  <si>
    <t>Bureau  Responsable 1er année Santé</t>
  </si>
  <si>
    <t>Bureau Scolarité PASS</t>
  </si>
  <si>
    <t>Cuisine</t>
  </si>
  <si>
    <t>Bureau de directions</t>
  </si>
  <si>
    <t>Salle de réunion</t>
  </si>
  <si>
    <t xml:space="preserve"> A440</t>
  </si>
  <si>
    <t>Couloir Ascenseur</t>
  </si>
  <si>
    <t>Sanitaires Femmes</t>
  </si>
  <si>
    <t>A11</t>
  </si>
  <si>
    <t xml:space="preserve"> BOUDU</t>
  </si>
  <si>
    <t xml:space="preserve"> Bureau Tutorat</t>
  </si>
  <si>
    <t xml:space="preserve"> Sanitaires (4lava-4wc ) Femmes</t>
  </si>
  <si>
    <t xml:space="preserve"> Sanitaires (2lava-2wc-6urinoirs) Hommes</t>
  </si>
  <si>
    <t xml:space="preserve"> Bureau enseignants</t>
  </si>
  <si>
    <t xml:space="preserve"> SAS de la salle de convivialité A11</t>
  </si>
  <si>
    <t xml:space="preserve"> Bureau Santé publique</t>
  </si>
  <si>
    <t xml:space="preserve"> E15-16 </t>
  </si>
  <si>
    <t xml:space="preserve"> Bureau Ergo et PsychoM</t>
  </si>
  <si>
    <t xml:space="preserve"> Bureau Audiovisuel et multimédia</t>
  </si>
  <si>
    <t xml:space="preserve"> Bureau </t>
  </si>
  <si>
    <t xml:space="preserve"> Atelier Informatique</t>
  </si>
  <si>
    <t>Bureau Responsable audiovisuel et multimédia</t>
  </si>
  <si>
    <t xml:space="preserve"> A415</t>
  </si>
  <si>
    <r>
      <rPr>
        <b/>
        <u/>
        <sz val="16"/>
        <rFont val="Arial"/>
        <family val="2"/>
      </rPr>
      <t>C.C.T.P UB 904 Année</t>
    </r>
    <r>
      <rPr>
        <b/>
        <u/>
        <sz val="16"/>
        <color rgb="FFFF0000"/>
        <rFont val="Arial"/>
        <family val="2"/>
      </rPr>
      <t xml:space="preserve"> 2024 lot N°2</t>
    </r>
  </si>
  <si>
    <r>
      <t xml:space="preserve">Pour tous renseignements complémentaires et prise de rendez-vous, les candidats sont invités à prendre contact avec </t>
    </r>
    <r>
      <rPr>
        <b/>
        <sz val="14"/>
        <rFont val="Arial"/>
        <family val="2"/>
      </rPr>
      <t>Monsieur Ludovic CLOT</t>
    </r>
    <r>
      <rPr>
        <sz val="14"/>
        <rFont val="Arial"/>
        <family val="2"/>
      </rPr>
      <t>, responsable logistique  au</t>
    </r>
    <r>
      <rPr>
        <b/>
        <sz val="14"/>
        <rFont val="Arial"/>
        <family val="2"/>
      </rPr>
      <t xml:space="preserve"> 06.01.38.00.45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</si>
</sst>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x14ac:knownFonts="1">
    <font>
      <sz val="10"/>
      <name val="Comic Sans MS"/>
      <family val="4"/>
    </font>
    <font>
      <sz val="10"/>
      <name val="Comic Sans MS"/>
      <family val="4"/>
    </font>
    <font>
      <sz val="10"/>
      <name val="Times New Roman"/>
      <family val="1"/>
    </font>
    <font>
      <sz val="10"/>
      <name val="Arial"/>
      <family val="2"/>
    </font>
    <font>
      <b/>
      <sz val="10"/>
      <name val="Arial"/>
      <family val="2"/>
    </font>
    <font>
      <u/>
      <sz val="10"/>
      <color indexed="12"/>
      <name val="Comic Sans MS"/>
      <family val="4"/>
    </font>
    <font>
      <b/>
      <sz val="16"/>
      <color theme="0"/>
      <name val="Arial"/>
      <family val="2"/>
    </font>
    <font>
      <b/>
      <u/>
      <sz val="14"/>
      <name val="Arial"/>
      <family val="2"/>
    </font>
    <font>
      <b/>
      <sz val="14"/>
      <name val="Arial"/>
      <family val="2"/>
    </font>
    <font>
      <b/>
      <sz val="12"/>
      <name val="Arial"/>
      <family val="2"/>
    </font>
    <font>
      <b/>
      <u/>
      <sz val="10"/>
      <name val="Arial"/>
      <family val="2"/>
    </font>
    <font>
      <i/>
      <sz val="11"/>
      <color theme="0"/>
      <name val="Arial"/>
      <family val="2"/>
    </font>
    <font>
      <b/>
      <i/>
      <sz val="11"/>
      <color theme="0"/>
      <name val="Arial"/>
      <family val="2"/>
    </font>
    <font>
      <b/>
      <u/>
      <sz val="11"/>
      <name val="Arial"/>
      <family val="2"/>
    </font>
    <font>
      <u/>
      <sz val="10"/>
      <name val="Arial"/>
      <family val="2"/>
    </font>
    <font>
      <b/>
      <sz val="11"/>
      <name val="Arial"/>
      <family val="2"/>
    </font>
    <font>
      <b/>
      <sz val="16"/>
      <name val="Arial"/>
      <family val="2"/>
    </font>
    <font>
      <b/>
      <sz val="11"/>
      <name val="Comic Sans MS"/>
      <family val="4"/>
    </font>
    <font>
      <b/>
      <sz val="18"/>
      <name val="Arial"/>
      <family val="2"/>
    </font>
    <font>
      <b/>
      <sz val="12"/>
      <color rgb="FFFF0000"/>
      <name val="Arial"/>
      <family val="2"/>
    </font>
    <font>
      <sz val="12"/>
      <name val="Arial"/>
      <family val="2"/>
    </font>
    <font>
      <sz val="14"/>
      <name val="Arial"/>
      <family val="2"/>
    </font>
    <font>
      <b/>
      <sz val="14"/>
      <color rgb="FFFF0000"/>
      <name val="Arial"/>
      <family val="2"/>
    </font>
    <font>
      <sz val="12"/>
      <name val="Comic Sans MS"/>
      <family val="4"/>
    </font>
    <font>
      <sz val="18"/>
      <name val="Comic Sans MS"/>
      <family val="4"/>
    </font>
    <font>
      <b/>
      <u/>
      <sz val="16"/>
      <color rgb="FFFF0000"/>
      <name val="Arial"/>
      <family val="2"/>
    </font>
    <font>
      <b/>
      <u/>
      <sz val="16"/>
      <name val="Arial"/>
      <family val="2"/>
    </font>
    <font>
      <sz val="16"/>
      <color theme="0"/>
      <name val="Arial"/>
      <family val="2"/>
    </font>
    <font>
      <b/>
      <sz val="14"/>
      <color theme="0"/>
      <name val="Arial"/>
      <family val="2"/>
    </font>
    <font>
      <b/>
      <vertAlign val="superscript"/>
      <sz val="14"/>
      <name val="Arial"/>
      <family val="2"/>
    </font>
    <font>
      <b/>
      <sz val="26"/>
      <name val="Arial"/>
      <family val="2"/>
    </font>
    <font>
      <sz val="26"/>
      <name val="Comic Sans MS"/>
      <family val="4"/>
    </font>
    <font>
      <sz val="14"/>
      <name val="Comic Sans MS"/>
      <family val="4"/>
    </font>
  </fonts>
  <fills count="21">
    <fill>
      <patternFill patternType="none"/>
    </fill>
    <fill>
      <patternFill patternType="gray125"/>
    </fill>
    <fill>
      <patternFill patternType="solid">
        <fgColor theme="6" tint="-0.249977111117893"/>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99"/>
        <bgColor indexed="64"/>
      </patternFill>
    </fill>
    <fill>
      <patternFill patternType="solid">
        <fgColor theme="2" tint="-0.749961851863155"/>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39997558519241921"/>
        <bgColor indexed="64"/>
      </patternFill>
    </fill>
  </fills>
  <borders count="103">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bottom style="hair">
        <color indexed="64"/>
      </bottom>
      <diagonal/>
    </border>
    <border>
      <left style="double">
        <color indexed="64"/>
      </left>
      <right/>
      <top style="double">
        <color indexed="64"/>
      </top>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style="double">
        <color indexed="64"/>
      </left>
      <right style="thin">
        <color indexed="64"/>
      </right>
      <top style="hair">
        <color indexed="64"/>
      </top>
      <bottom/>
      <diagonal/>
    </border>
    <border>
      <left style="thin">
        <color indexed="64"/>
      </left>
      <right style="thin">
        <color indexed="64"/>
      </right>
      <top/>
      <bottom style="double">
        <color indexed="64"/>
      </bottom>
      <diagonal/>
    </border>
    <border>
      <left/>
      <right style="thin">
        <color indexed="64"/>
      </right>
      <top style="hair">
        <color indexed="64"/>
      </top>
      <bottom style="hair">
        <color indexed="64"/>
      </bottom>
      <diagonal/>
    </border>
    <border>
      <left style="thin">
        <color indexed="64"/>
      </left>
      <right/>
      <top/>
      <bottom style="double">
        <color indexed="64"/>
      </bottom>
      <diagonal/>
    </border>
    <border>
      <left style="double">
        <color indexed="64"/>
      </left>
      <right/>
      <top/>
      <bottom style="double">
        <color indexed="64"/>
      </bottom>
      <diagonal/>
    </border>
    <border>
      <left/>
      <right/>
      <top/>
      <bottom style="double">
        <color auto="1"/>
      </bottom>
      <diagonal/>
    </border>
    <border>
      <left/>
      <right style="double">
        <color auto="1"/>
      </right>
      <top/>
      <bottom style="double">
        <color auto="1"/>
      </bottom>
      <diagonal/>
    </border>
    <border>
      <left/>
      <right style="double">
        <color indexed="64"/>
      </right>
      <top style="double">
        <color indexed="64"/>
      </top>
      <bottom style="hair">
        <color indexed="64"/>
      </bottom>
      <diagonal/>
    </border>
    <border>
      <left/>
      <right style="double">
        <color indexed="64"/>
      </right>
      <top style="hair">
        <color indexed="64"/>
      </top>
      <bottom style="hair">
        <color indexed="64"/>
      </bottom>
      <diagonal/>
    </border>
    <border>
      <left style="thin">
        <color indexed="64"/>
      </left>
      <right/>
      <top style="hair">
        <color indexed="64"/>
      </top>
      <bottom/>
      <diagonal/>
    </border>
    <border>
      <left/>
      <right style="double">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right style="thin">
        <color indexed="64"/>
      </right>
      <top/>
      <bottom style="double">
        <color indexed="64"/>
      </bottom>
      <diagonal/>
    </border>
    <border>
      <left style="double">
        <color indexed="64"/>
      </left>
      <right style="thin">
        <color indexed="64"/>
      </right>
      <top/>
      <bottom style="double">
        <color indexed="64"/>
      </bottom>
      <diagonal/>
    </border>
    <border>
      <left/>
      <right style="double">
        <color auto="1"/>
      </right>
      <top style="hair">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right style="thin">
        <color indexed="64"/>
      </right>
      <top style="double">
        <color indexed="64"/>
      </top>
      <bottom/>
      <diagonal/>
    </border>
    <border>
      <left/>
      <right style="medium">
        <color auto="1"/>
      </right>
      <top/>
      <bottom style="hair">
        <color indexed="64"/>
      </bottom>
      <diagonal/>
    </border>
    <border>
      <left style="thin">
        <color indexed="64"/>
      </left>
      <right style="double">
        <color indexed="64"/>
      </right>
      <top/>
      <bottom/>
      <diagonal/>
    </border>
    <border>
      <left/>
      <right style="medium">
        <color indexed="64"/>
      </right>
      <top style="double">
        <color indexed="64"/>
      </top>
      <bottom/>
      <diagonal/>
    </border>
    <border>
      <left/>
      <right style="medium">
        <color indexed="64"/>
      </right>
      <top/>
      <bottom style="double">
        <color auto="1"/>
      </bottom>
      <diagonal/>
    </border>
    <border>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double">
        <color auto="1"/>
      </bottom>
      <diagonal/>
    </border>
    <border>
      <left style="medium">
        <color indexed="64"/>
      </left>
      <right style="thin">
        <color indexed="64"/>
      </right>
      <top/>
      <bottom style="hair">
        <color auto="1"/>
      </bottom>
      <diagonal/>
    </border>
    <border>
      <left/>
      <right style="medium">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ck">
        <color indexed="64"/>
      </right>
      <top/>
      <bottom style="hair">
        <color indexed="64"/>
      </bottom>
      <diagonal/>
    </border>
    <border>
      <left/>
      <right style="thick">
        <color indexed="64"/>
      </right>
      <top style="thin">
        <color indexed="64"/>
      </top>
      <bottom/>
      <diagonal/>
    </border>
    <border>
      <left/>
      <right style="thick">
        <color indexed="64"/>
      </right>
      <top/>
      <bottom style="double">
        <color auto="1"/>
      </bottom>
      <diagonal/>
    </border>
    <border>
      <left/>
      <right style="thick">
        <color indexed="64"/>
      </right>
      <top style="double">
        <color indexed="64"/>
      </top>
      <bottom/>
      <diagonal/>
    </border>
    <border>
      <left/>
      <right style="thick">
        <color indexed="64"/>
      </right>
      <top/>
      <bottom/>
      <diagonal/>
    </border>
    <border>
      <left/>
      <right style="thick">
        <color indexed="64"/>
      </right>
      <top/>
      <bottom style="thin">
        <color indexed="64"/>
      </bottom>
      <diagonal/>
    </border>
    <border>
      <left style="thin">
        <color indexed="64"/>
      </left>
      <right/>
      <top style="double">
        <color indexed="64"/>
      </top>
      <bottom/>
      <diagonal/>
    </border>
    <border>
      <left/>
      <right style="hair">
        <color indexed="64"/>
      </right>
      <top style="thin">
        <color indexed="64"/>
      </top>
      <bottom/>
      <diagonal/>
    </border>
    <border>
      <left/>
      <right style="hair">
        <color indexed="64"/>
      </right>
      <top/>
      <bottom style="double">
        <color indexed="64"/>
      </bottom>
      <diagonal/>
    </border>
    <border>
      <left style="thick">
        <color indexed="64"/>
      </left>
      <right style="thin">
        <color indexed="64"/>
      </right>
      <top style="double">
        <color indexed="64"/>
      </top>
      <bottom/>
      <diagonal/>
    </border>
    <border>
      <left style="thick">
        <color indexed="64"/>
      </left>
      <right/>
      <top/>
      <bottom/>
      <diagonal/>
    </border>
    <border>
      <left style="double">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ck">
        <color indexed="64"/>
      </right>
      <top style="hair">
        <color indexed="64"/>
      </top>
      <bottom style="hair">
        <color indexed="64"/>
      </bottom>
      <diagonal/>
    </border>
    <border>
      <left style="hair">
        <color indexed="64"/>
      </left>
      <right style="thick">
        <color indexed="64"/>
      </right>
      <top/>
      <bottom style="double">
        <color auto="1"/>
      </bottom>
      <diagonal/>
    </border>
    <border>
      <left style="thin">
        <color indexed="64"/>
      </left>
      <right style="thick">
        <color indexed="64"/>
      </right>
      <top/>
      <bottom/>
      <diagonal/>
    </border>
    <border>
      <left style="thin">
        <color indexed="64"/>
      </left>
      <right style="thick">
        <color indexed="64"/>
      </right>
      <top style="hair">
        <color indexed="64"/>
      </top>
      <bottom/>
      <diagonal/>
    </border>
    <border>
      <left style="thin">
        <color indexed="64"/>
      </left>
      <right style="thick">
        <color indexed="64"/>
      </right>
      <top style="hair">
        <color indexed="64"/>
      </top>
      <bottom style="double">
        <color indexed="64"/>
      </bottom>
      <diagonal/>
    </border>
    <border>
      <left/>
      <right style="thin">
        <color indexed="64"/>
      </right>
      <top style="hair">
        <color indexed="64"/>
      </top>
      <bottom style="double">
        <color indexed="64"/>
      </bottom>
      <diagonal/>
    </border>
    <border>
      <left style="double">
        <color indexed="64"/>
      </left>
      <right/>
      <top style="hair">
        <color indexed="64"/>
      </top>
      <bottom style="double">
        <color indexed="64"/>
      </bottom>
      <diagonal/>
    </border>
    <border>
      <left style="thick">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style="thick">
        <color indexed="64"/>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bottom style="double">
        <color indexed="64"/>
      </bottom>
      <diagonal/>
    </border>
    <border>
      <left style="hair">
        <color indexed="64"/>
      </left>
      <right style="thin">
        <color indexed="64"/>
      </right>
      <top/>
      <bottom/>
      <diagonal/>
    </border>
    <border>
      <left style="hair">
        <color indexed="64"/>
      </left>
      <right style="hair">
        <color indexed="64"/>
      </right>
      <top/>
      <bottom style="double">
        <color indexed="64"/>
      </bottom>
      <diagonal/>
    </border>
    <border>
      <left style="hair">
        <color indexed="64"/>
      </left>
      <right style="hair">
        <color indexed="64"/>
      </right>
      <top/>
      <bottom/>
      <diagonal/>
    </border>
    <border>
      <left style="thin">
        <color indexed="64"/>
      </left>
      <right style="thin">
        <color indexed="64"/>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ck">
        <color indexed="64"/>
      </right>
      <top style="double">
        <color indexed="64"/>
      </top>
      <bottom style="hair">
        <color indexed="64"/>
      </bottom>
      <diagonal/>
    </border>
    <border>
      <left/>
      <right style="thin">
        <color indexed="64"/>
      </right>
      <top style="hair">
        <color indexed="64"/>
      </top>
      <bottom/>
      <diagonal/>
    </border>
    <border>
      <left/>
      <right style="double">
        <color auto="1"/>
      </right>
      <top style="hair">
        <color indexed="64"/>
      </top>
      <bottom/>
      <diagonal/>
    </border>
    <border>
      <left style="thick">
        <color indexed="64"/>
      </left>
      <right style="thin">
        <color indexed="64"/>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double">
        <color indexed="64"/>
      </top>
      <bottom style="hair">
        <color indexed="64"/>
      </bottom>
      <diagonal/>
    </border>
    <border>
      <left style="thick">
        <color indexed="64"/>
      </left>
      <right style="thin">
        <color indexed="64"/>
      </right>
      <top style="double">
        <color indexed="64"/>
      </top>
      <bottom style="hair">
        <color indexed="64"/>
      </bottom>
      <diagonal/>
    </border>
    <border>
      <left style="thin">
        <color indexed="64"/>
      </left>
      <right style="thick">
        <color indexed="64"/>
      </right>
      <top style="double">
        <color indexed="64"/>
      </top>
      <bottom/>
      <diagonal/>
    </border>
    <border>
      <left style="thin">
        <color indexed="64"/>
      </left>
      <right style="thick">
        <color indexed="64"/>
      </right>
      <top/>
      <bottom style="double">
        <color auto="1"/>
      </bottom>
      <diagonal/>
    </border>
    <border>
      <left/>
      <right/>
      <top style="double">
        <color indexed="64"/>
      </top>
      <bottom style="hair">
        <color indexed="64"/>
      </bottom>
      <diagonal/>
    </border>
    <border>
      <left/>
      <right style="thick">
        <color indexed="64"/>
      </right>
      <top style="double">
        <color indexed="64"/>
      </top>
      <bottom style="hair">
        <color indexed="64"/>
      </bottom>
      <diagonal/>
    </border>
  </borders>
  <cellStyleXfs count="4">
    <xf numFmtId="0" fontId="0"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cellStyleXfs>
  <cellXfs count="517">
    <xf numFmtId="0" fontId="0" fillId="0" borderId="0" xfId="0"/>
    <xf numFmtId="164" fontId="15" fillId="7" borderId="9" xfId="0" applyNumberFormat="1" applyFont="1" applyFill="1" applyBorder="1" applyAlignment="1" applyProtection="1">
      <alignment horizontal="right" vertical="center" wrapText="1"/>
      <protection locked="0"/>
    </xf>
    <xf numFmtId="164" fontId="15" fillId="7" borderId="2" xfId="0" applyNumberFormat="1" applyFont="1" applyFill="1" applyBorder="1" applyAlignment="1" applyProtection="1">
      <alignment horizontal="right" vertical="center" wrapText="1"/>
      <protection locked="0"/>
    </xf>
    <xf numFmtId="164" fontId="15" fillId="4" borderId="12" xfId="0" applyNumberFormat="1" applyFont="1" applyFill="1" applyBorder="1" applyAlignment="1" applyProtection="1">
      <alignment horizontal="right" vertical="center" wrapText="1"/>
      <protection locked="0"/>
    </xf>
    <xf numFmtId="164" fontId="15" fillId="10" borderId="9" xfId="0" applyNumberFormat="1" applyFont="1" applyFill="1" applyBorder="1" applyAlignment="1" applyProtection="1">
      <alignment horizontal="right" vertical="center" wrapText="1"/>
      <protection locked="0"/>
    </xf>
    <xf numFmtId="164" fontId="15" fillId="10" borderId="12" xfId="0" applyNumberFormat="1" applyFont="1" applyFill="1" applyBorder="1" applyAlignment="1" applyProtection="1">
      <alignment horizontal="right" vertical="center" wrapText="1"/>
      <protection locked="0"/>
    </xf>
    <xf numFmtId="164" fontId="15" fillId="4" borderId="9" xfId="0" applyNumberFormat="1" applyFont="1" applyFill="1" applyBorder="1" applyAlignment="1" applyProtection="1">
      <alignment horizontal="right" vertical="center" wrapText="1"/>
      <protection locked="0"/>
    </xf>
    <xf numFmtId="164" fontId="15" fillId="8" borderId="9" xfId="0" applyNumberFormat="1" applyFont="1" applyFill="1" applyBorder="1" applyAlignment="1" applyProtection="1">
      <alignment horizontal="right" vertical="center" wrapText="1"/>
      <protection locked="0"/>
    </xf>
    <xf numFmtId="164" fontId="15" fillId="8" borderId="12" xfId="0" applyNumberFormat="1" applyFont="1" applyFill="1" applyBorder="1" applyAlignment="1" applyProtection="1">
      <alignment horizontal="right" vertical="center" wrapText="1"/>
      <protection locked="0"/>
    </xf>
    <xf numFmtId="164" fontId="15" fillId="11" borderId="9" xfId="0" applyNumberFormat="1" applyFont="1" applyFill="1" applyBorder="1" applyAlignment="1" applyProtection="1">
      <alignment horizontal="right" vertical="center" wrapText="1"/>
      <protection locked="0"/>
    </xf>
    <xf numFmtId="164" fontId="15" fillId="11" borderId="12" xfId="0" applyNumberFormat="1" applyFont="1" applyFill="1" applyBorder="1" applyAlignment="1" applyProtection="1">
      <alignment horizontal="right" vertical="center" wrapText="1"/>
      <protection locked="0"/>
    </xf>
    <xf numFmtId="164" fontId="15" fillId="11" borderId="19" xfId="0" applyNumberFormat="1" applyFont="1" applyFill="1" applyBorder="1" applyAlignment="1" applyProtection="1">
      <alignment horizontal="right" vertical="center" wrapText="1"/>
      <protection locked="0"/>
    </xf>
    <xf numFmtId="164" fontId="15" fillId="4" borderId="12" xfId="0" applyNumberFormat="1" applyFont="1" applyFill="1" applyBorder="1" applyAlignment="1" applyProtection="1">
      <alignment horizontal="right" vertical="center"/>
      <protection locked="0"/>
    </xf>
    <xf numFmtId="164" fontId="15" fillId="8" borderId="9" xfId="0" applyNumberFormat="1" applyFont="1" applyFill="1" applyBorder="1" applyAlignment="1" applyProtection="1">
      <alignment horizontal="right" vertical="center"/>
      <protection locked="0"/>
    </xf>
    <xf numFmtId="164" fontId="15" fillId="8" borderId="12" xfId="0" applyNumberFormat="1" applyFont="1" applyFill="1" applyBorder="1" applyAlignment="1" applyProtection="1">
      <alignment horizontal="right" vertical="center"/>
      <protection locked="0"/>
    </xf>
    <xf numFmtId="164" fontId="15" fillId="11" borderId="9" xfId="0" applyNumberFormat="1" applyFont="1" applyFill="1" applyBorder="1" applyAlignment="1" applyProtection="1">
      <alignment horizontal="right" vertical="center"/>
      <protection locked="0"/>
    </xf>
    <xf numFmtId="164" fontId="15" fillId="11" borderId="12" xfId="0" applyNumberFormat="1" applyFont="1" applyFill="1" applyBorder="1" applyAlignment="1" applyProtection="1">
      <alignment horizontal="right" vertical="center"/>
      <protection locked="0"/>
    </xf>
    <xf numFmtId="164" fontId="15" fillId="11" borderId="19" xfId="0" applyNumberFormat="1" applyFont="1" applyFill="1" applyBorder="1" applyAlignment="1" applyProtection="1">
      <alignment horizontal="right" vertical="center"/>
      <protection locked="0"/>
    </xf>
    <xf numFmtId="49" fontId="3" fillId="0" borderId="0" xfId="0" applyNumberFormat="1" applyFont="1" applyBorder="1" applyAlignment="1" applyProtection="1">
      <alignment vertical="center"/>
    </xf>
    <xf numFmtId="49" fontId="3" fillId="0" borderId="0" xfId="0" applyNumberFormat="1" applyFont="1" applyBorder="1" applyAlignment="1" applyProtection="1">
      <alignment horizontal="left" vertical="center"/>
    </xf>
    <xf numFmtId="49" fontId="3" fillId="0" borderId="0" xfId="0" applyNumberFormat="1" applyFont="1" applyBorder="1" applyAlignment="1" applyProtection="1">
      <alignment horizontal="center" vertical="center"/>
    </xf>
    <xf numFmtId="49" fontId="7" fillId="3" borderId="0" xfId="0" applyNumberFormat="1" applyFont="1" applyFill="1" applyBorder="1" applyAlignment="1" applyProtection="1">
      <alignment horizontal="centerContinuous" vertical="center"/>
    </xf>
    <xf numFmtId="49" fontId="3" fillId="0" borderId="0" xfId="0" applyNumberFormat="1" applyFont="1" applyBorder="1" applyAlignment="1" applyProtection="1">
      <alignment vertical="center" wrapText="1"/>
    </xf>
    <xf numFmtId="49" fontId="8" fillId="7" borderId="8" xfId="0" applyNumberFormat="1" applyFont="1" applyFill="1" applyBorder="1" applyAlignment="1" applyProtection="1">
      <alignment vertical="center" wrapText="1"/>
    </xf>
    <xf numFmtId="49" fontId="3" fillId="7" borderId="9" xfId="0" applyNumberFormat="1" applyFont="1" applyFill="1" applyBorder="1" applyAlignment="1" applyProtection="1">
      <alignment vertical="center" wrapText="1"/>
    </xf>
    <xf numFmtId="49" fontId="8" fillId="7" borderId="6" xfId="0" applyNumberFormat="1" applyFont="1" applyFill="1" applyBorder="1" applyAlignment="1" applyProtection="1">
      <alignment vertical="center" wrapText="1"/>
    </xf>
    <xf numFmtId="49" fontId="3" fillId="7" borderId="2" xfId="0" applyNumberFormat="1" applyFont="1" applyFill="1" applyBorder="1" applyAlignment="1" applyProtection="1">
      <alignment vertical="center" wrapText="1"/>
    </xf>
    <xf numFmtId="0" fontId="3" fillId="7" borderId="2" xfId="0" applyNumberFormat="1" applyFont="1" applyFill="1" applyBorder="1" applyAlignment="1" applyProtection="1">
      <alignment horizontal="center" vertical="center" wrapText="1"/>
    </xf>
    <xf numFmtId="49" fontId="8" fillId="4" borderId="11" xfId="0" applyNumberFormat="1" applyFont="1" applyFill="1" applyBorder="1" applyAlignment="1" applyProtection="1">
      <alignment vertical="center"/>
    </xf>
    <xf numFmtId="0" fontId="3" fillId="4" borderId="12" xfId="0" applyFont="1" applyFill="1" applyBorder="1" applyAlignment="1" applyProtection="1">
      <alignment horizontal="left" vertical="center" wrapText="1" shrinkToFit="1"/>
    </xf>
    <xf numFmtId="1" fontId="3" fillId="4" borderId="22" xfId="0" applyNumberFormat="1" applyFont="1" applyFill="1" applyBorder="1" applyAlignment="1" applyProtection="1">
      <alignment horizontal="center" vertical="center" wrapText="1"/>
    </xf>
    <xf numFmtId="49" fontId="8" fillId="10" borderId="8" xfId="0" applyNumberFormat="1" applyFont="1" applyFill="1" applyBorder="1" applyAlignment="1" applyProtection="1">
      <alignment vertical="center"/>
    </xf>
    <xf numFmtId="0" fontId="3" fillId="10" borderId="9" xfId="0" applyFont="1" applyFill="1" applyBorder="1" applyAlignment="1" applyProtection="1">
      <alignment horizontal="left" vertical="center" wrapText="1" shrinkToFit="1"/>
    </xf>
    <xf numFmtId="1" fontId="3" fillId="10" borderId="9" xfId="0" applyNumberFormat="1" applyFont="1" applyFill="1" applyBorder="1" applyAlignment="1" applyProtection="1">
      <alignment horizontal="center" vertical="center" wrapText="1"/>
    </xf>
    <xf numFmtId="49" fontId="8" fillId="10" borderId="11" xfId="0" applyNumberFormat="1" applyFont="1" applyFill="1" applyBorder="1" applyAlignment="1" applyProtection="1">
      <alignment vertical="center"/>
    </xf>
    <xf numFmtId="0" fontId="3" fillId="10" borderId="12" xfId="0" applyFont="1" applyFill="1" applyBorder="1" applyAlignment="1" applyProtection="1">
      <alignment horizontal="left" vertical="center" wrapText="1" shrinkToFit="1"/>
    </xf>
    <xf numFmtId="1" fontId="3" fillId="10" borderId="12" xfId="0" applyNumberFormat="1" applyFont="1" applyFill="1" applyBorder="1" applyAlignment="1" applyProtection="1">
      <alignment horizontal="center" vertical="center" wrapText="1"/>
    </xf>
    <xf numFmtId="49" fontId="8" fillId="10" borderId="18" xfId="0" applyNumberFormat="1" applyFont="1" applyFill="1" applyBorder="1" applyAlignment="1" applyProtection="1">
      <alignment vertical="center"/>
    </xf>
    <xf numFmtId="49" fontId="8" fillId="10" borderId="16" xfId="0" applyNumberFormat="1" applyFont="1" applyFill="1" applyBorder="1" applyAlignment="1" applyProtection="1">
      <alignment vertical="center"/>
    </xf>
    <xf numFmtId="49" fontId="8" fillId="4" borderId="16" xfId="0" applyNumberFormat="1" applyFont="1" applyFill="1" applyBorder="1" applyAlignment="1" applyProtection="1">
      <alignment vertical="center"/>
    </xf>
    <xf numFmtId="0" fontId="3" fillId="4" borderId="13" xfId="0" applyFont="1" applyFill="1" applyBorder="1" applyAlignment="1" applyProtection="1">
      <alignment horizontal="left" vertical="center" wrapText="1" shrinkToFit="1"/>
    </xf>
    <xf numFmtId="1" fontId="3" fillId="4" borderId="9" xfId="0" applyNumberFormat="1" applyFont="1" applyFill="1" applyBorder="1" applyAlignment="1" applyProtection="1">
      <alignment horizontal="center" vertical="center" wrapText="1"/>
    </xf>
    <xf numFmtId="0" fontId="3" fillId="4" borderId="14" xfId="0" applyFont="1" applyFill="1" applyBorder="1" applyAlignment="1" applyProtection="1">
      <alignment horizontal="left" vertical="center" wrapText="1" shrinkToFit="1"/>
    </xf>
    <xf numFmtId="1" fontId="3" fillId="4" borderId="12" xfId="0" applyNumberFormat="1" applyFont="1" applyFill="1" applyBorder="1" applyAlignment="1" applyProtection="1">
      <alignment horizontal="center" vertical="center" wrapText="1"/>
    </xf>
    <xf numFmtId="49" fontId="8" fillId="8" borderId="16" xfId="0" applyNumberFormat="1" applyFont="1" applyFill="1" applyBorder="1" applyAlignment="1" applyProtection="1">
      <alignment vertical="center"/>
    </xf>
    <xf numFmtId="0" fontId="3" fillId="8" borderId="13" xfId="0" applyFont="1" applyFill="1" applyBorder="1" applyAlignment="1" applyProtection="1">
      <alignment horizontal="left" vertical="center" wrapText="1" shrinkToFit="1"/>
    </xf>
    <xf numFmtId="1" fontId="3" fillId="8" borderId="9" xfId="0" applyNumberFormat="1" applyFont="1" applyFill="1" applyBorder="1" applyAlignment="1" applyProtection="1">
      <alignment horizontal="center" vertical="center" wrapText="1"/>
    </xf>
    <xf numFmtId="49" fontId="8" fillId="8" borderId="15" xfId="0" applyNumberFormat="1" applyFont="1" applyFill="1" applyBorder="1" applyAlignment="1" applyProtection="1">
      <alignment vertical="center"/>
    </xf>
    <xf numFmtId="0" fontId="3" fillId="8" borderId="14" xfId="0" applyFont="1" applyFill="1" applyBorder="1" applyAlignment="1" applyProtection="1">
      <alignment horizontal="left" vertical="center" wrapText="1" shrinkToFit="1"/>
    </xf>
    <xf numFmtId="1" fontId="3" fillId="8" borderId="12" xfId="0" applyNumberFormat="1" applyFont="1" applyFill="1" applyBorder="1" applyAlignment="1" applyProtection="1">
      <alignment horizontal="center" vertical="center" wrapText="1"/>
    </xf>
    <xf numFmtId="49" fontId="8" fillId="11" borderId="8" xfId="0" applyNumberFormat="1" applyFont="1" applyFill="1" applyBorder="1" applyAlignment="1" applyProtection="1">
      <alignment vertical="center"/>
    </xf>
    <xf numFmtId="0" fontId="3" fillId="11" borderId="9" xfId="0" applyFont="1" applyFill="1" applyBorder="1" applyAlignment="1" applyProtection="1">
      <alignment horizontal="left" vertical="center" wrapText="1" shrinkToFit="1"/>
    </xf>
    <xf numFmtId="1" fontId="3" fillId="11" borderId="9" xfId="0" applyNumberFormat="1" applyFont="1" applyFill="1" applyBorder="1" applyAlignment="1" applyProtection="1">
      <alignment horizontal="center" vertical="center" wrapText="1"/>
    </xf>
    <xf numFmtId="49" fontId="8" fillId="11" borderId="11" xfId="0" applyNumberFormat="1" applyFont="1" applyFill="1" applyBorder="1" applyAlignment="1" applyProtection="1">
      <alignment vertical="center"/>
    </xf>
    <xf numFmtId="0" fontId="3" fillId="11" borderId="12" xfId="0" applyFont="1" applyFill="1" applyBorder="1" applyAlignment="1" applyProtection="1">
      <alignment horizontal="left" vertical="center" wrapText="1" shrinkToFit="1"/>
    </xf>
    <xf numFmtId="1" fontId="3" fillId="11" borderId="12" xfId="0" applyNumberFormat="1" applyFont="1" applyFill="1" applyBorder="1" applyAlignment="1" applyProtection="1">
      <alignment horizontal="center" vertical="center" wrapText="1"/>
    </xf>
    <xf numFmtId="49" fontId="8" fillId="11" borderId="18" xfId="0" applyNumberFormat="1" applyFont="1" applyFill="1" applyBorder="1" applyAlignment="1" applyProtection="1">
      <alignment vertical="center"/>
    </xf>
    <xf numFmtId="0" fontId="3" fillId="11" borderId="19" xfId="0" applyFont="1" applyFill="1" applyBorder="1" applyAlignment="1" applyProtection="1">
      <alignment horizontal="left" vertical="center" wrapText="1" shrinkToFit="1"/>
    </xf>
    <xf numFmtId="1" fontId="3" fillId="11" borderId="19" xfId="0" applyNumberFormat="1" applyFont="1" applyFill="1" applyBorder="1" applyAlignment="1" applyProtection="1">
      <alignment horizontal="center" vertical="center" wrapText="1"/>
    </xf>
    <xf numFmtId="49" fontId="8" fillId="4" borderId="15" xfId="0" applyNumberFormat="1" applyFont="1" applyFill="1" applyBorder="1" applyAlignment="1" applyProtection="1">
      <alignment vertical="center"/>
    </xf>
    <xf numFmtId="0" fontId="3" fillId="11" borderId="2" xfId="0" applyFont="1" applyFill="1" applyBorder="1" applyAlignment="1" applyProtection="1">
      <alignment horizontal="left" vertical="center" wrapText="1" shrinkToFit="1"/>
    </xf>
    <xf numFmtId="1" fontId="3" fillId="11" borderId="1" xfId="0" applyNumberFormat="1" applyFont="1" applyFill="1" applyBorder="1" applyAlignment="1" applyProtection="1">
      <alignment horizontal="center" vertical="center" wrapText="1"/>
    </xf>
    <xf numFmtId="49" fontId="8" fillId="10" borderId="20" xfId="0" applyNumberFormat="1" applyFont="1" applyFill="1" applyBorder="1" applyAlignment="1" applyProtection="1">
      <alignment vertical="center"/>
    </xf>
    <xf numFmtId="49" fontId="7" fillId="9" borderId="0" xfId="0" applyNumberFormat="1" applyFont="1" applyFill="1" applyBorder="1" applyAlignment="1" applyProtection="1">
      <alignment horizontal="centerContinuous" vertical="center"/>
    </xf>
    <xf numFmtId="49" fontId="2" fillId="0" borderId="0" xfId="0" applyNumberFormat="1" applyFont="1" applyBorder="1" applyAlignment="1" applyProtection="1">
      <alignment vertical="center" wrapText="1"/>
    </xf>
    <xf numFmtId="49" fontId="3" fillId="10" borderId="14" xfId="0" applyNumberFormat="1" applyFont="1" applyFill="1" applyBorder="1" applyAlignment="1" applyProtection="1">
      <alignment vertical="center" wrapText="1"/>
    </xf>
    <xf numFmtId="49" fontId="8" fillId="4" borderId="15" xfId="0" applyNumberFormat="1" applyFont="1" applyFill="1" applyBorder="1" applyAlignment="1" applyProtection="1">
      <alignment horizontal="left" vertical="center"/>
    </xf>
    <xf numFmtId="49" fontId="3" fillId="4" borderId="12" xfId="0" applyNumberFormat="1" applyFont="1" applyFill="1" applyBorder="1" applyAlignment="1" applyProtection="1">
      <alignment vertical="center"/>
    </xf>
    <xf numFmtId="1" fontId="3" fillId="4" borderId="12" xfId="0" applyNumberFormat="1" applyFont="1" applyFill="1" applyBorder="1" applyAlignment="1" applyProtection="1">
      <alignment horizontal="center" vertical="center"/>
    </xf>
    <xf numFmtId="49" fontId="8" fillId="4" borderId="11" xfId="0" applyNumberFormat="1" applyFont="1" applyFill="1" applyBorder="1" applyAlignment="1" applyProtection="1">
      <alignment horizontal="left" vertical="center"/>
    </xf>
    <xf numFmtId="49" fontId="3" fillId="4" borderId="14" xfId="0" applyNumberFormat="1" applyFont="1" applyFill="1" applyBorder="1" applyAlignment="1" applyProtection="1">
      <alignment vertical="center" wrapText="1"/>
    </xf>
    <xf numFmtId="49" fontId="8" fillId="8" borderId="8" xfId="0" applyNumberFormat="1" applyFont="1" applyFill="1" applyBorder="1" applyAlignment="1" applyProtection="1">
      <alignment vertical="center"/>
    </xf>
    <xf numFmtId="49" fontId="3" fillId="8" borderId="13" xfId="0" applyNumberFormat="1" applyFont="1" applyFill="1" applyBorder="1" applyAlignment="1" applyProtection="1">
      <alignment horizontal="left" vertical="center" wrapText="1"/>
    </xf>
    <xf numFmtId="49" fontId="8" fillId="8" borderId="11" xfId="0" applyNumberFormat="1" applyFont="1" applyFill="1" applyBorder="1" applyAlignment="1" applyProtection="1">
      <alignment vertical="center"/>
    </xf>
    <xf numFmtId="49" fontId="3" fillId="8" borderId="14" xfId="0" applyNumberFormat="1" applyFont="1" applyFill="1" applyBorder="1" applyAlignment="1" applyProtection="1">
      <alignment horizontal="left" vertical="center" wrapText="1"/>
    </xf>
    <xf numFmtId="0" fontId="14" fillId="9" borderId="0" xfId="0" applyFont="1" applyFill="1" applyBorder="1" applyAlignment="1" applyProtection="1">
      <alignment horizontal="centerContinuous" vertical="center"/>
    </xf>
    <xf numFmtId="0" fontId="10" fillId="9" borderId="0" xfId="0" applyFont="1" applyFill="1" applyBorder="1" applyAlignment="1" applyProtection="1">
      <alignment horizontal="centerContinuous" vertical="center"/>
    </xf>
    <xf numFmtId="49" fontId="3" fillId="10" borderId="9" xfId="0" applyNumberFormat="1" applyFont="1" applyFill="1" applyBorder="1" applyAlignment="1" applyProtection="1">
      <alignment vertical="center"/>
    </xf>
    <xf numFmtId="49" fontId="8" fillId="10" borderId="15" xfId="0" applyNumberFormat="1" applyFont="1" applyFill="1" applyBorder="1" applyAlignment="1" applyProtection="1">
      <alignment vertical="center"/>
    </xf>
    <xf numFmtId="49" fontId="3" fillId="10" borderId="12" xfId="0" applyNumberFormat="1" applyFont="1" applyFill="1" applyBorder="1" applyAlignment="1" applyProtection="1">
      <alignment vertical="center"/>
    </xf>
    <xf numFmtId="49" fontId="3" fillId="8" borderId="9" xfId="0" applyNumberFormat="1" applyFont="1" applyFill="1" applyBorder="1" applyAlignment="1" applyProtection="1">
      <alignment vertical="center" wrapText="1"/>
    </xf>
    <xf numFmtId="49" fontId="3" fillId="8" borderId="12" xfId="0" applyNumberFormat="1" applyFont="1" applyFill="1" applyBorder="1" applyAlignment="1" applyProtection="1">
      <alignment vertical="center" wrapText="1"/>
    </xf>
    <xf numFmtId="49" fontId="3" fillId="8" borderId="12" xfId="0" applyNumberFormat="1" applyFont="1" applyFill="1" applyBorder="1" applyAlignment="1" applyProtection="1">
      <alignment vertical="center"/>
    </xf>
    <xf numFmtId="1" fontId="3" fillId="8" borderId="12" xfId="0" applyNumberFormat="1" applyFont="1" applyFill="1" applyBorder="1" applyAlignment="1" applyProtection="1">
      <alignment horizontal="center" vertical="center"/>
    </xf>
    <xf numFmtId="49" fontId="3" fillId="4" borderId="12" xfId="0" applyNumberFormat="1" applyFont="1" applyFill="1" applyBorder="1" applyAlignment="1" applyProtection="1">
      <alignment vertical="center" wrapText="1"/>
    </xf>
    <xf numFmtId="49" fontId="3" fillId="11" borderId="9" xfId="0" applyNumberFormat="1" applyFont="1" applyFill="1" applyBorder="1" applyAlignment="1" applyProtection="1">
      <alignment vertical="center" wrapText="1"/>
    </xf>
    <xf numFmtId="49" fontId="3" fillId="11" borderId="12" xfId="0" applyNumberFormat="1" applyFont="1" applyFill="1" applyBorder="1" applyAlignment="1" applyProtection="1">
      <alignment vertical="center" wrapText="1"/>
    </xf>
    <xf numFmtId="49" fontId="8" fillId="4" borderId="8" xfId="0" applyNumberFormat="1" applyFont="1" applyFill="1" applyBorder="1" applyAlignment="1" applyProtection="1">
      <alignment vertical="center"/>
    </xf>
    <xf numFmtId="49" fontId="3" fillId="4" borderId="9" xfId="0" applyNumberFormat="1" applyFont="1" applyFill="1" applyBorder="1" applyAlignment="1" applyProtection="1">
      <alignment vertical="center" wrapText="1"/>
    </xf>
    <xf numFmtId="49" fontId="8" fillId="11" borderId="15" xfId="0" applyNumberFormat="1" applyFont="1" applyFill="1" applyBorder="1" applyAlignment="1" applyProtection="1">
      <alignment vertical="center"/>
    </xf>
    <xf numFmtId="49" fontId="3" fillId="11" borderId="12" xfId="0" applyNumberFormat="1" applyFont="1" applyFill="1" applyBorder="1" applyAlignment="1" applyProtection="1">
      <alignment vertical="center"/>
    </xf>
    <xf numFmtId="1" fontId="3" fillId="11" borderId="12" xfId="0" applyNumberFormat="1" applyFont="1" applyFill="1" applyBorder="1" applyAlignment="1" applyProtection="1">
      <alignment horizontal="center" vertical="center"/>
    </xf>
    <xf numFmtId="1" fontId="3" fillId="0" borderId="0" xfId="0" applyNumberFormat="1" applyFont="1" applyBorder="1" applyAlignment="1" applyProtection="1">
      <alignment horizontal="center" vertical="center"/>
    </xf>
    <xf numFmtId="49" fontId="3" fillId="0" borderId="0" xfId="0" applyNumberFormat="1" applyFont="1" applyBorder="1" applyAlignment="1" applyProtection="1">
      <alignment horizontal="left" vertical="center" wrapText="1"/>
    </xf>
    <xf numFmtId="49" fontId="3" fillId="0" borderId="0" xfId="0" applyNumberFormat="1" applyFont="1" applyBorder="1" applyAlignment="1" applyProtection="1">
      <alignment horizontal="center" vertical="center" wrapText="1"/>
    </xf>
    <xf numFmtId="0" fontId="0" fillId="0" borderId="0" xfId="0" applyAlignment="1">
      <alignment vertical="center"/>
    </xf>
    <xf numFmtId="1" fontId="6" fillId="2" borderId="17" xfId="0" applyNumberFormat="1" applyFont="1" applyFill="1" applyBorder="1" applyAlignment="1" applyProtection="1">
      <alignment horizontal="centerContinuous" vertical="center"/>
    </xf>
    <xf numFmtId="0" fontId="0" fillId="2" borderId="4" xfId="0" applyFill="1" applyBorder="1" applyAlignment="1">
      <alignment horizontal="centerContinuous" vertical="center"/>
    </xf>
    <xf numFmtId="164" fontId="15" fillId="8" borderId="19" xfId="0" applyNumberFormat="1" applyFont="1" applyFill="1" applyBorder="1" applyAlignment="1" applyProtection="1">
      <alignment horizontal="right" vertical="center"/>
      <protection locked="0"/>
    </xf>
    <xf numFmtId="49" fontId="8" fillId="11" borderId="24" xfId="0" applyNumberFormat="1" applyFont="1" applyFill="1" applyBorder="1" applyAlignment="1" applyProtection="1">
      <alignment vertical="center"/>
    </xf>
    <xf numFmtId="1" fontId="3" fillId="11" borderId="21" xfId="0" applyNumberFormat="1" applyFont="1" applyFill="1" applyBorder="1" applyAlignment="1" applyProtection="1">
      <alignment horizontal="center" vertical="center" wrapText="1"/>
    </xf>
    <xf numFmtId="164" fontId="15" fillId="11" borderId="33" xfId="0" applyNumberFormat="1" applyFont="1" applyFill="1" applyBorder="1" applyAlignment="1" applyProtection="1">
      <alignment horizontal="right" vertical="center"/>
      <protection locked="0"/>
    </xf>
    <xf numFmtId="1" fontId="3" fillId="0" borderId="22" xfId="0" applyNumberFormat="1" applyFont="1" applyBorder="1" applyAlignment="1" applyProtection="1">
      <alignment horizontal="center" vertical="center" wrapText="1"/>
    </xf>
    <xf numFmtId="1" fontId="3" fillId="0" borderId="0" xfId="0" applyNumberFormat="1" applyFont="1" applyBorder="1" applyAlignment="1" applyProtection="1">
      <alignment vertical="center" wrapText="1"/>
    </xf>
    <xf numFmtId="1" fontId="0" fillId="3" borderId="0" xfId="0" applyNumberFormat="1" applyFill="1" applyBorder="1" applyAlignment="1">
      <alignment horizontal="centerContinuous" vertical="center"/>
    </xf>
    <xf numFmtId="1" fontId="3" fillId="0" borderId="0" xfId="0" applyNumberFormat="1" applyFont="1" applyBorder="1" applyAlignment="1" applyProtection="1">
      <alignment vertical="center"/>
    </xf>
    <xf numFmtId="1" fontId="0" fillId="9" borderId="0" xfId="0" applyNumberFormat="1" applyFill="1" applyBorder="1" applyAlignment="1">
      <alignment horizontal="centerContinuous" vertical="center"/>
    </xf>
    <xf numFmtId="1" fontId="2" fillId="0" borderId="10" xfId="0" applyNumberFormat="1" applyFont="1" applyBorder="1" applyAlignment="1" applyProtection="1">
      <alignment horizontal="center" vertical="center" wrapText="1"/>
    </xf>
    <xf numFmtId="1" fontId="2" fillId="0" borderId="0" xfId="0" applyNumberFormat="1" applyFont="1" applyBorder="1" applyAlignment="1" applyProtection="1">
      <alignment vertical="center" wrapText="1"/>
    </xf>
    <xf numFmtId="1" fontId="2" fillId="0" borderId="22" xfId="0" applyNumberFormat="1" applyFont="1" applyBorder="1" applyAlignment="1" applyProtection="1">
      <alignment horizontal="center" vertical="center" wrapText="1"/>
    </xf>
    <xf numFmtId="1" fontId="3" fillId="0" borderId="22" xfId="0" applyNumberFormat="1" applyFont="1" applyBorder="1" applyAlignment="1" applyProtection="1">
      <alignment horizontal="center" vertical="center"/>
    </xf>
    <xf numFmtId="1" fontId="3" fillId="0" borderId="22" xfId="0" applyNumberFormat="1" applyFont="1" applyBorder="1" applyAlignment="1" applyProtection="1">
      <alignment horizontal="center"/>
    </xf>
    <xf numFmtId="164" fontId="8" fillId="13" borderId="26" xfId="0" applyNumberFormat="1" applyFont="1" applyFill="1" applyBorder="1" applyAlignment="1" applyProtection="1">
      <alignment vertical="center"/>
    </xf>
    <xf numFmtId="1" fontId="3" fillId="0" borderId="7" xfId="0" applyNumberFormat="1" applyFont="1" applyBorder="1" applyAlignment="1" applyProtection="1">
      <alignment horizontal="center" vertical="center" wrapText="1"/>
    </xf>
    <xf numFmtId="1" fontId="3" fillId="0" borderId="28" xfId="0" applyNumberFormat="1" applyFont="1" applyBorder="1" applyAlignment="1" applyProtection="1">
      <alignment horizontal="center" vertical="center" wrapText="1"/>
    </xf>
    <xf numFmtId="1" fontId="0" fillId="3" borderId="7" xfId="0" applyNumberFormat="1" applyFill="1" applyBorder="1" applyAlignment="1">
      <alignment horizontal="centerContinuous" vertical="center"/>
    </xf>
    <xf numFmtId="1" fontId="0" fillId="9" borderId="7" xfId="0" applyNumberFormat="1" applyFill="1" applyBorder="1" applyAlignment="1">
      <alignment horizontal="centerContinuous" vertical="center"/>
    </xf>
    <xf numFmtId="1" fontId="2" fillId="0" borderId="30" xfId="0" applyNumberFormat="1" applyFont="1" applyBorder="1" applyAlignment="1" applyProtection="1">
      <alignment horizontal="center" vertical="center" wrapText="1"/>
    </xf>
    <xf numFmtId="1" fontId="2" fillId="0" borderId="28" xfId="0" applyNumberFormat="1" applyFont="1" applyBorder="1" applyAlignment="1" applyProtection="1">
      <alignment horizontal="center" vertical="center" wrapText="1"/>
    </xf>
    <xf numFmtId="1" fontId="3" fillId="0" borderId="28" xfId="0" applyNumberFormat="1" applyFont="1" applyBorder="1" applyAlignment="1" applyProtection="1">
      <alignment horizontal="center" vertical="center"/>
    </xf>
    <xf numFmtId="1" fontId="3" fillId="0" borderId="28" xfId="0" applyNumberFormat="1" applyFont="1" applyBorder="1" applyAlignment="1" applyProtection="1">
      <alignment horizontal="center"/>
    </xf>
    <xf numFmtId="1" fontId="3" fillId="0" borderId="34" xfId="0" applyNumberFormat="1" applyFont="1" applyBorder="1" applyAlignment="1" applyProtection="1">
      <alignment horizontal="center" vertical="center" wrapText="1"/>
    </xf>
    <xf numFmtId="1" fontId="3" fillId="0" borderId="26" xfId="0" applyNumberFormat="1" applyFont="1" applyBorder="1" applyAlignment="1" applyProtection="1">
      <alignment horizontal="center" vertical="center" wrapText="1"/>
    </xf>
    <xf numFmtId="49" fontId="8" fillId="5" borderId="41" xfId="0" applyNumberFormat="1" applyFont="1" applyFill="1" applyBorder="1" applyAlignment="1" applyProtection="1">
      <alignment horizontal="centerContinuous" vertical="center"/>
    </xf>
    <xf numFmtId="49" fontId="8" fillId="5" borderId="38" xfId="0" applyNumberFormat="1" applyFont="1" applyFill="1" applyBorder="1" applyAlignment="1" applyProtection="1">
      <alignment horizontal="centerContinuous" vertical="center"/>
    </xf>
    <xf numFmtId="49" fontId="8" fillId="5" borderId="39" xfId="0" applyNumberFormat="1" applyFont="1" applyFill="1" applyBorder="1" applyAlignment="1" applyProtection="1">
      <alignment horizontal="centerContinuous" vertical="center"/>
    </xf>
    <xf numFmtId="49" fontId="9" fillId="5" borderId="34" xfId="0" applyNumberFormat="1" applyFont="1" applyFill="1" applyBorder="1" applyAlignment="1" applyProtection="1">
      <alignment horizontal="center" vertical="center"/>
    </xf>
    <xf numFmtId="49" fontId="9" fillId="5" borderId="21" xfId="0" applyNumberFormat="1" applyFont="1" applyFill="1" applyBorder="1" applyAlignment="1" applyProtection="1">
      <alignment horizontal="center" vertical="center"/>
    </xf>
    <xf numFmtId="49" fontId="9" fillId="5" borderId="40" xfId="0" applyNumberFormat="1" applyFont="1" applyFill="1" applyBorder="1" applyAlignment="1" applyProtection="1">
      <alignment horizontal="center" vertical="center"/>
    </xf>
    <xf numFmtId="49" fontId="16" fillId="14" borderId="4" xfId="0" applyNumberFormat="1" applyFont="1" applyFill="1" applyBorder="1" applyAlignment="1" applyProtection="1">
      <alignment horizontal="centerContinuous" vertical="center"/>
    </xf>
    <xf numFmtId="49" fontId="3" fillId="14" borderId="4" xfId="0" applyNumberFormat="1" applyFont="1" applyFill="1" applyBorder="1" applyAlignment="1" applyProtection="1">
      <alignment horizontal="centerContinuous" vertical="center"/>
    </xf>
    <xf numFmtId="1" fontId="3" fillId="14" borderId="4" xfId="0" applyNumberFormat="1" applyFont="1" applyFill="1" applyBorder="1" applyAlignment="1" applyProtection="1">
      <alignment horizontal="centerContinuous" vertical="center"/>
    </xf>
    <xf numFmtId="49" fontId="3" fillId="14" borderId="5" xfId="0" applyNumberFormat="1" applyFont="1" applyFill="1" applyBorder="1" applyAlignment="1" applyProtection="1">
      <alignment horizontal="centerContinuous" vertical="center"/>
    </xf>
    <xf numFmtId="49" fontId="16" fillId="0" borderId="6" xfId="0" applyNumberFormat="1" applyFont="1" applyBorder="1" applyAlignment="1" applyProtection="1">
      <alignment horizontal="centerContinuous" vertical="center"/>
    </xf>
    <xf numFmtId="49" fontId="3" fillId="0" borderId="6" xfId="0" applyNumberFormat="1" applyFont="1" applyBorder="1" applyAlignment="1" applyProtection="1">
      <alignment horizontal="center" vertical="center"/>
    </xf>
    <xf numFmtId="49" fontId="3" fillId="0" borderId="24" xfId="0" applyNumberFormat="1" applyFont="1" applyBorder="1" applyAlignment="1" applyProtection="1">
      <alignment horizontal="center" vertical="center"/>
    </xf>
    <xf numFmtId="0" fontId="3" fillId="0" borderId="46" xfId="0" applyFont="1" applyBorder="1" applyAlignment="1">
      <alignment vertical="center"/>
    </xf>
    <xf numFmtId="49" fontId="3" fillId="0" borderId="46" xfId="0" applyNumberFormat="1" applyFont="1" applyBorder="1" applyAlignment="1" applyProtection="1">
      <alignment horizontal="left" vertical="center"/>
    </xf>
    <xf numFmtId="49" fontId="3" fillId="0" borderId="46" xfId="0" applyNumberFormat="1" applyFont="1" applyBorder="1" applyAlignment="1" applyProtection="1">
      <alignment vertical="center"/>
    </xf>
    <xf numFmtId="49" fontId="3" fillId="0" borderId="46" xfId="0" applyNumberFormat="1" applyFont="1" applyBorder="1" applyAlignment="1" applyProtection="1">
      <alignment vertical="center" wrapText="1"/>
    </xf>
    <xf numFmtId="49" fontId="3" fillId="0" borderId="45" xfId="0" applyNumberFormat="1" applyFont="1" applyBorder="1" applyAlignment="1" applyProtection="1">
      <alignment vertical="center"/>
    </xf>
    <xf numFmtId="49" fontId="3" fillId="0" borderId="4" xfId="0" applyNumberFormat="1" applyFont="1" applyBorder="1" applyAlignment="1" applyProtection="1">
      <alignment horizontal="centerContinuous" vertical="center"/>
    </xf>
    <xf numFmtId="49" fontId="9" fillId="0" borderId="47" xfId="0" applyNumberFormat="1" applyFont="1" applyBorder="1" applyAlignment="1" applyProtection="1">
      <alignment horizontal="center" vertical="center"/>
    </xf>
    <xf numFmtId="49" fontId="9" fillId="0" borderId="2" xfId="0" applyNumberFormat="1" applyFont="1" applyBorder="1" applyAlignment="1" applyProtection="1">
      <alignment horizontal="center" vertical="center"/>
    </xf>
    <xf numFmtId="49" fontId="9" fillId="0" borderId="48" xfId="0" applyNumberFormat="1" applyFont="1" applyBorder="1" applyAlignment="1" applyProtection="1">
      <alignment horizontal="center" vertical="center"/>
    </xf>
    <xf numFmtId="49" fontId="9" fillId="0" borderId="21" xfId="0" applyNumberFormat="1" applyFont="1" applyBorder="1" applyAlignment="1" applyProtection="1">
      <alignment horizontal="center" vertical="center"/>
    </xf>
    <xf numFmtId="49" fontId="3" fillId="0" borderId="21" xfId="0" applyNumberFormat="1" applyFont="1" applyBorder="1" applyAlignment="1" applyProtection="1">
      <alignment vertical="center"/>
    </xf>
    <xf numFmtId="49" fontId="9" fillId="0" borderId="49" xfId="0" applyNumberFormat="1" applyFont="1" applyBorder="1" applyAlignment="1" applyProtection="1">
      <alignment horizontal="center" vertical="center"/>
    </xf>
    <xf numFmtId="49" fontId="9" fillId="0" borderId="9" xfId="0" applyNumberFormat="1" applyFont="1" applyBorder="1" applyAlignment="1" applyProtection="1">
      <alignment horizontal="center" vertical="center"/>
    </xf>
    <xf numFmtId="0" fontId="3" fillId="0" borderId="50" xfId="0" applyFont="1" applyBorder="1" applyAlignment="1">
      <alignment vertical="center"/>
    </xf>
    <xf numFmtId="49" fontId="9" fillId="0" borderId="51" xfId="0" applyNumberFormat="1" applyFont="1" applyBorder="1" applyAlignment="1" applyProtection="1">
      <alignment horizontal="center" vertical="center"/>
    </xf>
    <xf numFmtId="49" fontId="9" fillId="0" borderId="12" xfId="0" applyNumberFormat="1" applyFont="1" applyBorder="1" applyAlignment="1" applyProtection="1">
      <alignment horizontal="center" vertical="center"/>
    </xf>
    <xf numFmtId="49" fontId="3" fillId="0" borderId="42" xfId="0" applyNumberFormat="1" applyFont="1" applyBorder="1" applyAlignment="1" applyProtection="1">
      <alignment horizontal="left" vertical="center"/>
    </xf>
    <xf numFmtId="49" fontId="3" fillId="0" borderId="50" xfId="0" applyNumberFormat="1" applyFont="1" applyBorder="1" applyAlignment="1" applyProtection="1">
      <alignment horizontal="left" vertical="center"/>
    </xf>
    <xf numFmtId="49" fontId="3" fillId="0" borderId="42" xfId="0" applyNumberFormat="1" applyFont="1" applyBorder="1" applyAlignment="1" applyProtection="1">
      <alignment vertical="center"/>
    </xf>
    <xf numFmtId="49" fontId="3" fillId="0" borderId="49"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9" xfId="0" applyNumberFormat="1" applyFont="1" applyBorder="1" applyAlignment="1" applyProtection="1">
      <alignment horizontal="center" vertical="center"/>
    </xf>
    <xf numFmtId="1" fontId="3" fillId="0" borderId="9" xfId="0" applyNumberFormat="1" applyFont="1" applyBorder="1" applyAlignment="1" applyProtection="1">
      <alignment horizontal="center" vertical="center"/>
    </xf>
    <xf numFmtId="0" fontId="3" fillId="0" borderId="50" xfId="0" applyFont="1" applyBorder="1" applyAlignment="1">
      <alignment vertical="center" wrapText="1"/>
    </xf>
    <xf numFmtId="49" fontId="3" fillId="0" borderId="51"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12" xfId="0" applyNumberFormat="1" applyFont="1" applyBorder="1" applyAlignment="1" applyProtection="1">
      <alignment horizontal="center" vertical="center"/>
    </xf>
    <xf numFmtId="1" fontId="3" fillId="0" borderId="12" xfId="0" applyNumberFormat="1" applyFont="1" applyBorder="1" applyAlignment="1" applyProtection="1">
      <alignment horizontal="center" vertical="center"/>
    </xf>
    <xf numFmtId="49" fontId="4" fillId="0" borderId="48" xfId="0" applyNumberFormat="1" applyFont="1" applyBorder="1" applyAlignment="1" applyProtection="1">
      <alignment horizontal="center" vertical="center"/>
    </xf>
    <xf numFmtId="49" fontId="4" fillId="0" borderId="21" xfId="0" applyNumberFormat="1" applyFont="1" applyBorder="1" applyAlignment="1" applyProtection="1">
      <alignment horizontal="center" vertical="center"/>
    </xf>
    <xf numFmtId="1" fontId="15" fillId="7" borderId="9" xfId="0" applyNumberFormat="1" applyFont="1" applyFill="1" applyBorder="1" applyAlignment="1" applyProtection="1">
      <alignment horizontal="right" vertical="center" wrapText="1"/>
      <protection locked="0"/>
    </xf>
    <xf numFmtId="1" fontId="15" fillId="7" borderId="2" xfId="0" applyNumberFormat="1" applyFont="1" applyFill="1" applyBorder="1" applyAlignment="1" applyProtection="1">
      <alignment horizontal="right" vertical="center" wrapText="1"/>
      <protection locked="0"/>
    </xf>
    <xf numFmtId="1" fontId="15" fillId="4" borderId="12" xfId="0" applyNumberFormat="1" applyFont="1" applyFill="1" applyBorder="1" applyAlignment="1" applyProtection="1">
      <alignment horizontal="right" vertical="center" wrapText="1"/>
      <protection locked="0"/>
    </xf>
    <xf numFmtId="1" fontId="15" fillId="10" borderId="12" xfId="0" applyNumberFormat="1" applyFont="1" applyFill="1" applyBorder="1" applyAlignment="1" applyProtection="1">
      <alignment horizontal="right" vertical="center" wrapText="1"/>
      <protection locked="0"/>
    </xf>
    <xf numFmtId="1" fontId="15" fillId="4" borderId="9" xfId="0" applyNumberFormat="1" applyFont="1" applyFill="1" applyBorder="1" applyAlignment="1" applyProtection="1">
      <alignment horizontal="right" vertical="center" wrapText="1"/>
      <protection locked="0"/>
    </xf>
    <xf numFmtId="1" fontId="15" fillId="8" borderId="9" xfId="0" applyNumberFormat="1" applyFont="1" applyFill="1" applyBorder="1" applyAlignment="1" applyProtection="1">
      <alignment horizontal="right" vertical="center" wrapText="1"/>
      <protection locked="0"/>
    </xf>
    <xf numFmtId="1" fontId="15" fillId="8" borderId="12" xfId="0" applyNumberFormat="1" applyFont="1" applyFill="1" applyBorder="1" applyAlignment="1" applyProtection="1">
      <alignment horizontal="right" vertical="center" wrapText="1"/>
      <protection locked="0"/>
    </xf>
    <xf numFmtId="1" fontId="15" fillId="11" borderId="9" xfId="0" applyNumberFormat="1" applyFont="1" applyFill="1" applyBorder="1" applyAlignment="1" applyProtection="1">
      <alignment horizontal="right" vertical="center" wrapText="1"/>
      <protection locked="0"/>
    </xf>
    <xf numFmtId="1" fontId="15" fillId="11" borderId="12" xfId="0" applyNumberFormat="1" applyFont="1" applyFill="1" applyBorder="1" applyAlignment="1" applyProtection="1">
      <alignment horizontal="right" vertical="center" wrapText="1"/>
      <protection locked="0"/>
    </xf>
    <xf numFmtId="1" fontId="15" fillId="11" borderId="19" xfId="0" applyNumberFormat="1" applyFont="1" applyFill="1" applyBorder="1" applyAlignment="1" applyProtection="1">
      <alignment horizontal="right" vertical="center" wrapText="1"/>
      <protection locked="0"/>
    </xf>
    <xf numFmtId="1" fontId="15" fillId="8" borderId="9" xfId="0" applyNumberFormat="1" applyFont="1" applyFill="1" applyBorder="1" applyAlignment="1" applyProtection="1">
      <alignment vertical="center"/>
      <protection locked="0"/>
    </xf>
    <xf numFmtId="1" fontId="15" fillId="4" borderId="12" xfId="0" applyNumberFormat="1" applyFont="1" applyFill="1" applyBorder="1" applyAlignment="1" applyProtection="1">
      <alignment vertical="center"/>
      <protection locked="0"/>
    </xf>
    <xf numFmtId="1" fontId="15" fillId="8" borderId="9" xfId="0" applyNumberFormat="1" applyFont="1" applyFill="1" applyBorder="1" applyAlignment="1" applyProtection="1">
      <alignment horizontal="right" vertical="center"/>
      <protection locked="0"/>
    </xf>
    <xf numFmtId="1" fontId="15" fillId="8" borderId="12" xfId="0" applyNumberFormat="1" applyFont="1" applyFill="1" applyBorder="1" applyAlignment="1" applyProtection="1">
      <alignment horizontal="right" vertical="center"/>
      <protection locked="0"/>
    </xf>
    <xf numFmtId="1" fontId="15" fillId="8" borderId="19" xfId="0" applyNumberFormat="1" applyFont="1" applyFill="1" applyBorder="1" applyAlignment="1" applyProtection="1">
      <alignment horizontal="right" vertical="center"/>
      <protection locked="0"/>
    </xf>
    <xf numFmtId="1" fontId="15" fillId="4" borderId="12" xfId="0" applyNumberFormat="1" applyFont="1" applyFill="1" applyBorder="1" applyAlignment="1" applyProtection="1">
      <alignment horizontal="right" vertical="center"/>
      <protection locked="0"/>
    </xf>
    <xf numFmtId="1" fontId="15" fillId="11" borderId="9" xfId="0" applyNumberFormat="1" applyFont="1" applyFill="1" applyBorder="1" applyAlignment="1" applyProtection="1">
      <alignment horizontal="right" vertical="center"/>
      <protection locked="0"/>
    </xf>
    <xf numFmtId="1" fontId="15" fillId="11" borderId="12" xfId="0" applyNumberFormat="1" applyFont="1" applyFill="1" applyBorder="1" applyAlignment="1" applyProtection="1">
      <alignment horizontal="right" vertical="center"/>
      <protection locked="0"/>
    </xf>
    <xf numFmtId="1" fontId="15" fillId="11" borderId="19" xfId="0" applyNumberFormat="1" applyFont="1" applyFill="1" applyBorder="1" applyAlignment="1" applyProtection="1">
      <alignment horizontal="right" vertical="center"/>
      <protection locked="0"/>
    </xf>
    <xf numFmtId="1" fontId="15" fillId="11" borderId="33" xfId="0" applyNumberFormat="1" applyFont="1" applyFill="1" applyBorder="1" applyAlignment="1" applyProtection="1">
      <alignment horizontal="right" vertical="center"/>
      <protection locked="0"/>
    </xf>
    <xf numFmtId="49" fontId="4" fillId="16" borderId="0" xfId="0" applyNumberFormat="1" applyFont="1" applyFill="1" applyBorder="1" applyAlignment="1" applyProtection="1">
      <alignment horizontal="centerContinuous" vertical="center"/>
    </xf>
    <xf numFmtId="49" fontId="3" fillId="16" borderId="0" xfId="0" applyNumberFormat="1" applyFont="1" applyFill="1" applyBorder="1" applyAlignment="1" applyProtection="1">
      <alignment horizontal="centerContinuous" vertical="center"/>
    </xf>
    <xf numFmtId="1" fontId="4" fillId="15" borderId="0" xfId="0" applyNumberFormat="1" applyFont="1" applyFill="1" applyBorder="1" applyAlignment="1" applyProtection="1">
      <alignment horizontal="centerContinuous" vertical="center"/>
    </xf>
    <xf numFmtId="0" fontId="4" fillId="0" borderId="24" xfId="0" applyFont="1" applyBorder="1" applyAlignment="1" applyProtection="1">
      <alignment horizontal="center" vertical="center" wrapText="1"/>
    </xf>
    <xf numFmtId="1" fontId="3" fillId="15" borderId="0" xfId="0" applyNumberFormat="1" applyFont="1" applyFill="1" applyBorder="1" applyAlignment="1" applyProtection="1">
      <alignment horizontal="centerContinuous" vertical="center" wrapText="1"/>
    </xf>
    <xf numFmtId="1" fontId="9" fillId="0" borderId="6" xfId="0" applyNumberFormat="1" applyFont="1" applyBorder="1" applyAlignment="1" applyProtection="1">
      <alignment horizontal="centerContinuous" vertical="center"/>
    </xf>
    <xf numFmtId="1" fontId="9" fillId="0" borderId="0" xfId="0" applyNumberFormat="1" applyFont="1" applyBorder="1" applyAlignment="1" applyProtection="1">
      <alignment horizontal="centerContinuous" vertical="center"/>
    </xf>
    <xf numFmtId="49" fontId="9" fillId="0" borderId="0" xfId="0" applyNumberFormat="1" applyFont="1" applyBorder="1" applyAlignment="1" applyProtection="1">
      <alignment horizontal="centerContinuous" vertical="center"/>
    </xf>
    <xf numFmtId="49" fontId="7" fillId="3" borderId="61" xfId="0" applyNumberFormat="1" applyFont="1" applyFill="1" applyBorder="1" applyAlignment="1" applyProtection="1">
      <alignment horizontal="centerContinuous" vertical="center"/>
    </xf>
    <xf numFmtId="49" fontId="3" fillId="0" borderId="61" xfId="0" applyNumberFormat="1" applyFont="1" applyBorder="1" applyAlignment="1" applyProtection="1">
      <alignment horizontal="centerContinuous" vertical="center"/>
    </xf>
    <xf numFmtId="49" fontId="3" fillId="16" borderId="61" xfId="0" applyNumberFormat="1" applyFont="1" applyFill="1" applyBorder="1" applyAlignment="1" applyProtection="1">
      <alignment horizontal="centerContinuous" vertical="center" wrapText="1"/>
    </xf>
    <xf numFmtId="49" fontId="4" fillId="0" borderId="6" xfId="0" applyNumberFormat="1" applyFont="1" applyBorder="1" applyAlignment="1" applyProtection="1">
      <alignment horizontal="center" vertical="center" wrapText="1"/>
    </xf>
    <xf numFmtId="49" fontId="9" fillId="0" borderId="4" xfId="0" applyNumberFormat="1" applyFont="1" applyBorder="1" applyAlignment="1" applyProtection="1">
      <alignment horizontal="centerContinuous" vertical="center"/>
    </xf>
    <xf numFmtId="49" fontId="3" fillId="0" borderId="60" xfId="0" applyNumberFormat="1" applyFont="1" applyBorder="1" applyAlignment="1" applyProtection="1">
      <alignment horizontal="centerContinuous" vertical="center"/>
    </xf>
    <xf numFmtId="0" fontId="0" fillId="0" borderId="53" xfId="0" applyBorder="1" applyAlignment="1">
      <alignment horizontal="centerContinuous" vertical="center" wrapText="1"/>
    </xf>
    <xf numFmtId="49" fontId="3" fillId="0" borderId="58" xfId="0" applyNumberFormat="1" applyFont="1" applyBorder="1" applyAlignment="1" applyProtection="1">
      <alignment horizontal="centerContinuous" vertical="center" wrapText="1"/>
    </xf>
    <xf numFmtId="1" fontId="4" fillId="0" borderId="53" xfId="0" applyNumberFormat="1" applyFont="1" applyBorder="1" applyAlignment="1" applyProtection="1">
      <alignment horizontal="centerContinuous" vertical="center" wrapText="1"/>
    </xf>
    <xf numFmtId="1" fontId="9" fillId="16" borderId="0" xfId="0" applyNumberFormat="1" applyFont="1" applyFill="1" applyBorder="1" applyAlignment="1" applyProtection="1">
      <alignment horizontal="centerContinuous" vertical="center" wrapText="1"/>
    </xf>
    <xf numFmtId="49" fontId="3" fillId="11" borderId="4" xfId="0" applyNumberFormat="1" applyFont="1" applyFill="1" applyBorder="1" applyAlignment="1" applyProtection="1">
      <alignment horizontal="centerContinuous" vertical="center"/>
    </xf>
    <xf numFmtId="49" fontId="4" fillId="16" borderId="34" xfId="0" applyNumberFormat="1" applyFont="1" applyFill="1" applyBorder="1" applyAlignment="1" applyProtection="1">
      <alignment horizontal="centerContinuous" vertical="center"/>
    </xf>
    <xf numFmtId="49" fontId="4" fillId="16" borderId="55" xfId="0" applyNumberFormat="1" applyFont="1" applyFill="1" applyBorder="1" applyAlignment="1" applyProtection="1">
      <alignment horizontal="centerContinuous" vertical="center" wrapText="1"/>
    </xf>
    <xf numFmtId="49" fontId="3" fillId="16" borderId="56" xfId="0" applyNumberFormat="1" applyFont="1" applyFill="1" applyBorder="1" applyAlignment="1" applyProtection="1">
      <alignment horizontal="centerContinuous" vertical="center" wrapText="1"/>
    </xf>
    <xf numFmtId="49" fontId="3" fillId="16" borderId="62" xfId="0" applyNumberFormat="1" applyFont="1" applyFill="1" applyBorder="1" applyAlignment="1" applyProtection="1">
      <alignment horizontal="centerContinuous" vertical="center" wrapText="1"/>
    </xf>
    <xf numFmtId="49" fontId="3" fillId="16" borderId="64" xfId="0" applyNumberFormat="1" applyFont="1" applyFill="1" applyBorder="1" applyAlignment="1" applyProtection="1">
      <alignment horizontal="centerContinuous" vertical="center"/>
    </xf>
    <xf numFmtId="49" fontId="3" fillId="16" borderId="65" xfId="0" applyNumberFormat="1" applyFont="1" applyFill="1" applyBorder="1" applyAlignment="1" applyProtection="1">
      <alignment horizontal="centerContinuous" vertical="center"/>
    </xf>
    <xf numFmtId="49" fontId="8" fillId="11" borderId="4" xfId="0" applyNumberFormat="1" applyFont="1" applyFill="1" applyBorder="1" applyAlignment="1" applyProtection="1">
      <alignment horizontal="centerContinuous" vertical="center"/>
    </xf>
    <xf numFmtId="49" fontId="3" fillId="0" borderId="7" xfId="0" applyNumberFormat="1" applyFont="1" applyBorder="1" applyAlignment="1" applyProtection="1">
      <alignment horizontal="center" vertical="center"/>
    </xf>
    <xf numFmtId="49" fontId="8" fillId="5" borderId="66" xfId="0" applyNumberFormat="1" applyFont="1" applyFill="1" applyBorder="1" applyAlignment="1" applyProtection="1">
      <alignment horizontal="centerContinuous" vertical="center"/>
    </xf>
    <xf numFmtId="49" fontId="9" fillId="0" borderId="67" xfId="0" applyNumberFormat="1" applyFont="1" applyBorder="1" applyAlignment="1" applyProtection="1">
      <alignment horizontal="centerContinuous" vertical="center"/>
    </xf>
    <xf numFmtId="49" fontId="9" fillId="0" borderId="67" xfId="0" applyNumberFormat="1" applyFont="1" applyBorder="1" applyAlignment="1" applyProtection="1">
      <alignment horizontal="center" vertical="center"/>
    </xf>
    <xf numFmtId="49" fontId="9" fillId="0" borderId="3" xfId="0" applyNumberFormat="1" applyFont="1" applyBorder="1" applyAlignment="1" applyProtection="1">
      <alignment horizontal="centerContinuous" vertical="center"/>
    </xf>
    <xf numFmtId="49" fontId="3" fillId="0" borderId="34" xfId="0" applyNumberFormat="1" applyFont="1" applyBorder="1" applyAlignment="1" applyProtection="1">
      <alignment vertical="center"/>
    </xf>
    <xf numFmtId="49" fontId="8" fillId="0" borderId="24" xfId="0" applyNumberFormat="1" applyFont="1" applyBorder="1" applyAlignment="1" applyProtection="1">
      <alignment horizontal="centerContinuous" vertical="center"/>
    </xf>
    <xf numFmtId="49" fontId="8" fillId="0" borderId="68" xfId="0" applyNumberFormat="1" applyFont="1" applyBorder="1" applyAlignment="1" applyProtection="1">
      <alignment horizontal="centerContinuous" vertical="center"/>
    </xf>
    <xf numFmtId="49" fontId="8" fillId="0" borderId="11" xfId="0" applyNumberFormat="1" applyFont="1" applyBorder="1" applyAlignment="1" applyProtection="1">
      <alignment horizontal="centerContinuous" vertical="center"/>
    </xf>
    <xf numFmtId="164" fontId="15" fillId="10" borderId="70" xfId="0" applyNumberFormat="1" applyFont="1" applyFill="1" applyBorder="1" applyAlignment="1" applyProtection="1">
      <alignment horizontal="right" vertical="center" wrapText="1"/>
      <protection locked="0"/>
    </xf>
    <xf numFmtId="1" fontId="4" fillId="15" borderId="71" xfId="0" applyNumberFormat="1" applyFont="1" applyFill="1" applyBorder="1" applyAlignment="1" applyProtection="1">
      <alignment horizontal="centerContinuous" vertical="center"/>
    </xf>
    <xf numFmtId="49" fontId="9" fillId="11" borderId="63" xfId="0" applyNumberFormat="1" applyFont="1" applyFill="1" applyBorder="1" applyAlignment="1" applyProtection="1">
      <alignment horizontal="centerContinuous" vertical="center"/>
    </xf>
    <xf numFmtId="49" fontId="20" fillId="11" borderId="41" xfId="0" applyNumberFormat="1" applyFont="1" applyFill="1" applyBorder="1" applyAlignment="1" applyProtection="1">
      <alignment horizontal="centerContinuous" vertical="center"/>
    </xf>
    <xf numFmtId="49" fontId="9" fillId="0" borderId="21" xfId="0" applyNumberFormat="1" applyFont="1" applyFill="1" applyBorder="1" applyAlignment="1" applyProtection="1">
      <alignment horizontal="center" vertical="center" wrapText="1"/>
    </xf>
    <xf numFmtId="49" fontId="9" fillId="0" borderId="21" xfId="0" applyNumberFormat="1" applyFont="1" applyBorder="1" applyAlignment="1" applyProtection="1">
      <alignment horizontal="center" vertical="center" wrapText="1"/>
    </xf>
    <xf numFmtId="49" fontId="21" fillId="0" borderId="69" xfId="0" applyNumberFormat="1" applyFont="1" applyBorder="1" applyAlignment="1" applyProtection="1">
      <alignment horizontal="centerContinuous" vertical="center"/>
    </xf>
    <xf numFmtId="164" fontId="8" fillId="0" borderId="27" xfId="0" applyNumberFormat="1" applyFont="1" applyBorder="1" applyAlignment="1" applyProtection="1">
      <alignment vertical="center"/>
    </xf>
    <xf numFmtId="49" fontId="21" fillId="0" borderId="22" xfId="0" applyNumberFormat="1" applyFont="1" applyBorder="1" applyAlignment="1" applyProtection="1">
      <alignment horizontal="centerContinuous" vertical="center"/>
    </xf>
    <xf numFmtId="164" fontId="8" fillId="0" borderId="28" xfId="0" applyNumberFormat="1" applyFont="1" applyBorder="1" applyAlignment="1" applyProtection="1">
      <alignment vertical="center"/>
    </xf>
    <xf numFmtId="49" fontId="21" fillId="0" borderId="34" xfId="0" applyNumberFormat="1" applyFont="1" applyBorder="1" applyAlignment="1" applyProtection="1">
      <alignment horizontal="centerContinuous" vertical="center"/>
    </xf>
    <xf numFmtId="49" fontId="3" fillId="0" borderId="48" xfId="0" applyNumberFormat="1" applyFont="1" applyBorder="1" applyAlignment="1" applyProtection="1">
      <alignment vertical="center"/>
    </xf>
    <xf numFmtId="49" fontId="3" fillId="0" borderId="21" xfId="0" applyNumberFormat="1" applyFont="1" applyBorder="1" applyAlignment="1" applyProtection="1">
      <alignment horizontal="center" vertical="center"/>
    </xf>
    <xf numFmtId="1" fontId="3" fillId="0" borderId="21" xfId="0" applyNumberFormat="1" applyFont="1" applyBorder="1" applyAlignment="1" applyProtection="1">
      <alignment horizontal="center" vertical="center"/>
    </xf>
    <xf numFmtId="0" fontId="18" fillId="0" borderId="0" xfId="0" applyFont="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horizontal="centerContinuous" vertical="center"/>
    </xf>
    <xf numFmtId="0" fontId="4" fillId="0" borderId="0" xfId="0" applyFont="1" applyAlignment="1">
      <alignment horizontal="centerContinuous" vertical="center"/>
    </xf>
    <xf numFmtId="0" fontId="3" fillId="0" borderId="0" xfId="0" applyFont="1" applyAlignment="1">
      <alignment vertical="center"/>
    </xf>
    <xf numFmtId="0" fontId="25" fillId="0" borderId="0" xfId="0" applyFont="1" applyAlignment="1">
      <alignment horizontal="centerContinuous" vertical="center"/>
    </xf>
    <xf numFmtId="0" fontId="15" fillId="6" borderId="37" xfId="0" applyFont="1" applyFill="1" applyBorder="1" applyAlignment="1">
      <alignment horizontal="center" vertical="center" wrapText="1"/>
    </xf>
    <xf numFmtId="0" fontId="15" fillId="6" borderId="38" xfId="0" applyFont="1" applyFill="1" applyBorder="1" applyAlignment="1">
      <alignment horizontal="center" vertical="center" wrapText="1"/>
    </xf>
    <xf numFmtId="0" fontId="15" fillId="6" borderId="38" xfId="0" applyFont="1" applyFill="1" applyBorder="1" applyAlignment="1">
      <alignment horizontal="center" vertical="center"/>
    </xf>
    <xf numFmtId="0" fontId="15" fillId="6" borderId="39" xfId="0" applyFont="1" applyFill="1" applyBorder="1" applyAlignment="1">
      <alignment horizontal="center" vertical="center" wrapText="1"/>
    </xf>
    <xf numFmtId="0" fontId="20" fillId="0" borderId="16" xfId="0" applyFont="1" applyBorder="1" applyAlignment="1">
      <alignment vertical="center"/>
    </xf>
    <xf numFmtId="0" fontId="4" fillId="0" borderId="9" xfId="0" applyFont="1" applyBorder="1" applyAlignment="1">
      <alignment horizontal="center" vertical="center"/>
    </xf>
    <xf numFmtId="164" fontId="15" fillId="0" borderId="9" xfId="0" applyNumberFormat="1" applyFont="1" applyBorder="1" applyAlignment="1">
      <alignment horizontal="right" vertical="center"/>
    </xf>
    <xf numFmtId="0" fontId="4" fillId="0" borderId="2" xfId="0" applyFont="1" applyBorder="1" applyAlignment="1">
      <alignment horizontal="center" vertical="center"/>
    </xf>
    <xf numFmtId="164" fontId="15" fillId="0" borderId="2" xfId="0" applyNumberFormat="1" applyFont="1" applyBorder="1" applyAlignment="1">
      <alignment horizontal="right" vertical="center"/>
    </xf>
    <xf numFmtId="164" fontId="15" fillId="0" borderId="43" xfId="0" applyNumberFormat="1" applyFont="1" applyBorder="1" applyAlignment="1">
      <alignment horizontal="right" vertical="center"/>
    </xf>
    <xf numFmtId="0" fontId="20" fillId="0" borderId="35" xfId="0" applyFont="1" applyBorder="1" applyAlignment="1">
      <alignment vertical="center"/>
    </xf>
    <xf numFmtId="0" fontId="4" fillId="0" borderId="21" xfId="0" applyFont="1" applyBorder="1" applyAlignment="1">
      <alignment horizontal="center" vertical="center"/>
    </xf>
    <xf numFmtId="164" fontId="15" fillId="0" borderId="21" xfId="0" applyNumberFormat="1" applyFont="1" applyBorder="1" applyAlignment="1">
      <alignment horizontal="right" vertical="center"/>
    </xf>
    <xf numFmtId="0" fontId="0" fillId="6" borderId="23" xfId="0" applyFill="1" applyBorder="1" applyAlignment="1">
      <alignment horizontal="center" vertical="center"/>
    </xf>
    <xf numFmtId="164" fontId="0" fillId="6" borderId="25" xfId="0" applyNumberFormat="1" applyFill="1" applyBorder="1" applyAlignment="1">
      <alignment horizontal="center" vertical="center"/>
    </xf>
    <xf numFmtId="0" fontId="0" fillId="6" borderId="25" xfId="0" applyFill="1" applyBorder="1" applyAlignment="1">
      <alignment horizontal="center" vertical="center"/>
    </xf>
    <xf numFmtId="164" fontId="0" fillId="6" borderId="26" xfId="0" applyNumberFormat="1" applyFill="1" applyBorder="1" applyAlignment="1">
      <alignment horizontal="center" vertical="center"/>
    </xf>
    <xf numFmtId="0" fontId="27" fillId="17" borderId="0" xfId="0" applyFont="1" applyFill="1" applyAlignment="1">
      <alignment horizontal="center" vertical="center"/>
    </xf>
    <xf numFmtId="164" fontId="28" fillId="17" borderId="0" xfId="0" applyNumberFormat="1" applyFont="1" applyFill="1" applyAlignment="1">
      <alignment horizontal="right" vertical="center"/>
    </xf>
    <xf numFmtId="0" fontId="9" fillId="0" borderId="0" xfId="0" applyFont="1" applyAlignment="1">
      <alignment vertical="center"/>
    </xf>
    <xf numFmtId="49" fontId="20" fillId="0" borderId="0" xfId="0" applyNumberFormat="1" applyFont="1" applyAlignment="1">
      <alignment vertical="center"/>
    </xf>
    <xf numFmtId="0" fontId="3" fillId="6" borderId="0" xfId="0" applyFont="1" applyFill="1" applyAlignment="1">
      <alignment horizontal="centerContinuous" vertical="center"/>
    </xf>
    <xf numFmtId="0" fontId="9" fillId="6" borderId="0" xfId="0" applyFont="1" applyFill="1" applyAlignment="1">
      <alignment horizontal="centerContinuous" vertical="center"/>
    </xf>
    <xf numFmtId="49" fontId="3" fillId="6" borderId="0" xfId="0" applyNumberFormat="1" applyFont="1" applyFill="1" applyBorder="1" applyAlignment="1" applyProtection="1">
      <alignment horizontal="centerContinuous" vertical="center"/>
    </xf>
    <xf numFmtId="1" fontId="3" fillId="6" borderId="0" xfId="0" applyNumberFormat="1" applyFont="1" applyFill="1" applyBorder="1" applyAlignment="1" applyProtection="1">
      <alignment horizontal="centerContinuous" vertical="center"/>
    </xf>
    <xf numFmtId="1" fontId="8" fillId="3" borderId="0" xfId="0" applyNumberFormat="1" applyFont="1" applyFill="1" applyBorder="1" applyAlignment="1" applyProtection="1">
      <alignment horizontal="centerContinuous" vertical="center"/>
    </xf>
    <xf numFmtId="164" fontId="15" fillId="7" borderId="72" xfId="0" applyNumberFormat="1" applyFont="1" applyFill="1" applyBorder="1" applyAlignment="1" applyProtection="1">
      <alignment horizontal="right" vertical="center" wrapText="1"/>
      <protection locked="0"/>
    </xf>
    <xf numFmtId="164" fontId="15" fillId="4" borderId="70" xfId="0" applyNumberFormat="1" applyFont="1" applyFill="1" applyBorder="1" applyAlignment="1" applyProtection="1">
      <alignment horizontal="right" vertical="center" wrapText="1"/>
      <protection locked="0"/>
    </xf>
    <xf numFmtId="164" fontId="15" fillId="10" borderId="57" xfId="0" applyNumberFormat="1" applyFont="1" applyFill="1" applyBorder="1" applyAlignment="1" applyProtection="1">
      <alignment horizontal="right" vertical="center" wrapText="1"/>
      <protection locked="0"/>
    </xf>
    <xf numFmtId="164" fontId="15" fillId="4" borderId="57" xfId="0" applyNumberFormat="1" applyFont="1" applyFill="1" applyBorder="1" applyAlignment="1" applyProtection="1">
      <alignment horizontal="right" vertical="center" wrapText="1"/>
      <protection locked="0"/>
    </xf>
    <xf numFmtId="164" fontId="15" fillId="8" borderId="57" xfId="0" applyNumberFormat="1" applyFont="1" applyFill="1" applyBorder="1" applyAlignment="1" applyProtection="1">
      <alignment horizontal="right" vertical="center" wrapText="1"/>
      <protection locked="0"/>
    </xf>
    <xf numFmtId="164" fontId="15" fillId="8" borderId="70" xfId="0" applyNumberFormat="1" applyFont="1" applyFill="1" applyBorder="1" applyAlignment="1" applyProtection="1">
      <alignment horizontal="right" vertical="center" wrapText="1"/>
      <protection locked="0"/>
    </xf>
    <xf numFmtId="164" fontId="15" fillId="11" borderId="57" xfId="0" applyNumberFormat="1" applyFont="1" applyFill="1" applyBorder="1" applyAlignment="1" applyProtection="1">
      <alignment horizontal="right" vertical="center" wrapText="1"/>
      <protection locked="0"/>
    </xf>
    <xf numFmtId="164" fontId="15" fillId="11" borderId="70" xfId="0" applyNumberFormat="1" applyFont="1" applyFill="1" applyBorder="1" applyAlignment="1" applyProtection="1">
      <alignment horizontal="right" vertical="center" wrapText="1"/>
      <protection locked="0"/>
    </xf>
    <xf numFmtId="164" fontId="15" fillId="11" borderId="73" xfId="0" applyNumberFormat="1" applyFont="1" applyFill="1" applyBorder="1" applyAlignment="1" applyProtection="1">
      <alignment horizontal="right" vertical="center" wrapText="1"/>
      <protection locked="0"/>
    </xf>
    <xf numFmtId="164" fontId="15" fillId="8" borderId="57" xfId="0" applyNumberFormat="1" applyFont="1" applyFill="1" applyBorder="1" applyAlignment="1" applyProtection="1">
      <alignment horizontal="right" vertical="center"/>
      <protection locked="0"/>
    </xf>
    <xf numFmtId="164" fontId="15" fillId="4" borderId="70" xfId="0" applyNumberFormat="1" applyFont="1" applyFill="1" applyBorder="1" applyAlignment="1" applyProtection="1">
      <alignment horizontal="right" vertical="center"/>
      <protection locked="0"/>
    </xf>
    <xf numFmtId="164" fontId="15" fillId="8" borderId="70" xfId="0" applyNumberFormat="1" applyFont="1" applyFill="1" applyBorder="1" applyAlignment="1" applyProtection="1">
      <alignment horizontal="right" vertical="center"/>
      <protection locked="0"/>
    </xf>
    <xf numFmtId="164" fontId="15" fillId="8" borderId="73" xfId="0" applyNumberFormat="1" applyFont="1" applyFill="1" applyBorder="1" applyAlignment="1" applyProtection="1">
      <alignment horizontal="right" vertical="center"/>
      <protection locked="0"/>
    </xf>
    <xf numFmtId="164" fontId="15" fillId="11" borderId="57" xfId="0" applyNumberFormat="1" applyFont="1" applyFill="1" applyBorder="1" applyAlignment="1" applyProtection="1">
      <alignment horizontal="right" vertical="center"/>
      <protection locked="0"/>
    </xf>
    <xf numFmtId="164" fontId="15" fillId="11" borderId="70" xfId="0" applyNumberFormat="1" applyFont="1" applyFill="1" applyBorder="1" applyAlignment="1" applyProtection="1">
      <alignment horizontal="right" vertical="center"/>
      <protection locked="0"/>
    </xf>
    <xf numFmtId="164" fontId="15" fillId="11" borderId="73" xfId="0" applyNumberFormat="1" applyFont="1" applyFill="1" applyBorder="1" applyAlignment="1" applyProtection="1">
      <alignment horizontal="right" vertical="center"/>
      <protection locked="0"/>
    </xf>
    <xf numFmtId="164" fontId="15" fillId="11" borderId="74" xfId="0" applyNumberFormat="1" applyFont="1" applyFill="1" applyBorder="1" applyAlignment="1" applyProtection="1">
      <alignment horizontal="right" vertical="center"/>
      <protection locked="0"/>
    </xf>
    <xf numFmtId="164" fontId="15" fillId="10" borderId="73" xfId="0" applyNumberFormat="1" applyFont="1" applyFill="1" applyBorder="1" applyAlignment="1" applyProtection="1">
      <alignment horizontal="right" vertical="center" wrapText="1"/>
      <protection locked="0"/>
    </xf>
    <xf numFmtId="1" fontId="3" fillId="0" borderId="9" xfId="0" applyNumberFormat="1" applyFont="1" applyBorder="1" applyAlignment="1" applyProtection="1">
      <alignment horizontal="center" vertical="center" wrapText="1"/>
    </xf>
    <xf numFmtId="1" fontId="3" fillId="0" borderId="31" xfId="0" applyNumberFormat="1" applyFont="1" applyBorder="1" applyAlignment="1" applyProtection="1">
      <alignment horizontal="center" vertical="center" wrapText="1"/>
    </xf>
    <xf numFmtId="1" fontId="3" fillId="0" borderId="2" xfId="0" applyNumberFormat="1" applyFont="1" applyBorder="1" applyAlignment="1" applyProtection="1">
      <alignment horizontal="center" vertical="center" wrapText="1"/>
    </xf>
    <xf numFmtId="1" fontId="3" fillId="0" borderId="43" xfId="0" applyNumberFormat="1" applyFont="1" applyBorder="1" applyAlignment="1" applyProtection="1">
      <alignment horizontal="center" vertical="center" wrapText="1"/>
    </xf>
    <xf numFmtId="0" fontId="3" fillId="0" borderId="9" xfId="0" applyNumberFormat="1" applyFont="1" applyBorder="1" applyAlignment="1" applyProtection="1">
      <alignment horizontal="center" vertical="center" wrapText="1"/>
    </xf>
    <xf numFmtId="1" fontId="15" fillId="10" borderId="2" xfId="0" applyNumberFormat="1" applyFont="1" applyFill="1" applyBorder="1" applyAlignment="1" applyProtection="1">
      <alignment horizontal="right" vertical="center" wrapText="1"/>
      <protection locked="0"/>
    </xf>
    <xf numFmtId="1" fontId="15" fillId="10" borderId="9" xfId="0" applyNumberFormat="1" applyFont="1" applyFill="1" applyBorder="1" applyAlignment="1" applyProtection="1">
      <alignment horizontal="right" vertical="center" wrapText="1"/>
      <protection locked="0"/>
    </xf>
    <xf numFmtId="1" fontId="3" fillId="10" borderId="2" xfId="0" applyNumberFormat="1" applyFont="1" applyFill="1" applyBorder="1" applyAlignment="1" applyProtection="1">
      <alignment horizontal="center" vertical="center" wrapText="1"/>
    </xf>
    <xf numFmtId="1" fontId="3" fillId="0" borderId="10" xfId="0" applyNumberFormat="1" applyFont="1" applyBorder="1" applyAlignment="1" applyProtection="1">
      <alignment horizontal="center" vertical="center" wrapText="1"/>
    </xf>
    <xf numFmtId="1" fontId="3" fillId="0" borderId="3" xfId="0" applyNumberFormat="1" applyFont="1" applyBorder="1" applyAlignment="1" applyProtection="1">
      <alignment horizontal="center" vertical="center" wrapText="1"/>
    </xf>
    <xf numFmtId="0" fontId="3" fillId="10" borderId="19" xfId="0" applyFont="1" applyFill="1" applyBorder="1" applyAlignment="1" applyProtection="1">
      <alignment horizontal="left" vertical="center" wrapText="1" shrinkToFit="1"/>
    </xf>
    <xf numFmtId="1" fontId="3" fillId="10" borderId="19" xfId="0" applyNumberFormat="1" applyFont="1" applyFill="1" applyBorder="1" applyAlignment="1" applyProtection="1">
      <alignment horizontal="center" vertical="center" wrapText="1"/>
    </xf>
    <xf numFmtId="1" fontId="15" fillId="10" borderId="19" xfId="0" applyNumberFormat="1" applyFont="1" applyFill="1" applyBorder="1" applyAlignment="1" applyProtection="1">
      <alignment horizontal="right" vertical="center" wrapText="1"/>
      <protection locked="0"/>
    </xf>
    <xf numFmtId="164" fontId="15" fillId="10" borderId="19" xfId="0" applyNumberFormat="1" applyFont="1" applyFill="1" applyBorder="1" applyAlignment="1" applyProtection="1">
      <alignment horizontal="right" vertical="center" wrapText="1"/>
      <protection locked="0"/>
    </xf>
    <xf numFmtId="49" fontId="4" fillId="16" borderId="56" xfId="0" applyNumberFormat="1" applyFont="1" applyFill="1" applyBorder="1" applyAlignment="1" applyProtection="1">
      <alignment horizontal="centerContinuous" vertical="center" wrapText="1"/>
    </xf>
    <xf numFmtId="1" fontId="3" fillId="11" borderId="9" xfId="0" applyNumberFormat="1" applyFont="1" applyFill="1" applyBorder="1" applyAlignment="1" applyProtection="1">
      <alignment horizontal="center" vertical="center"/>
    </xf>
    <xf numFmtId="49" fontId="3" fillId="0" borderId="42" xfId="0" applyNumberFormat="1" applyFont="1" applyBorder="1" applyAlignment="1" applyProtection="1">
      <alignment vertical="center" wrapText="1"/>
    </xf>
    <xf numFmtId="49" fontId="3" fillId="0" borderId="46" xfId="0" applyNumberFormat="1" applyFont="1" applyBorder="1" applyAlignment="1" applyProtection="1">
      <alignment horizontal="left" vertical="center" wrapText="1"/>
    </xf>
    <xf numFmtId="0" fontId="3" fillId="0" borderId="45" xfId="0" applyFont="1" applyBorder="1" applyAlignment="1">
      <alignment vertical="center"/>
    </xf>
    <xf numFmtId="1" fontId="13" fillId="9" borderId="0" xfId="0" applyNumberFormat="1" applyFont="1" applyFill="1" applyBorder="1" applyAlignment="1" applyProtection="1">
      <alignment horizontal="centerContinuous" vertical="center"/>
    </xf>
    <xf numFmtId="164" fontId="7" fillId="9" borderId="61" xfId="0" applyNumberFormat="1" applyFont="1" applyFill="1" applyBorder="1" applyAlignment="1" applyProtection="1">
      <alignment horizontal="centerContinuous" vertical="center"/>
    </xf>
    <xf numFmtId="164" fontId="10" fillId="9" borderId="61" xfId="0" applyNumberFormat="1" applyFont="1" applyFill="1" applyBorder="1" applyAlignment="1" applyProtection="1">
      <alignment horizontal="centerContinuous" vertical="center"/>
    </xf>
    <xf numFmtId="0" fontId="0" fillId="2" borderId="60" xfId="0" applyFill="1" applyBorder="1" applyAlignment="1">
      <alignment horizontal="centerContinuous" vertical="center"/>
    </xf>
    <xf numFmtId="49" fontId="8" fillId="11" borderId="16" xfId="0" applyNumberFormat="1" applyFont="1" applyFill="1" applyBorder="1" applyAlignment="1" applyProtection="1">
      <alignment vertical="center"/>
    </xf>
    <xf numFmtId="1" fontId="3" fillId="11" borderId="2" xfId="0" applyNumberFormat="1" applyFont="1" applyFill="1" applyBorder="1" applyAlignment="1" applyProtection="1">
      <alignment horizontal="center" vertical="center" wrapText="1"/>
    </xf>
    <xf numFmtId="49" fontId="8" fillId="9" borderId="6" xfId="0" applyNumberFormat="1" applyFont="1" applyFill="1" applyBorder="1" applyAlignment="1" applyProtection="1">
      <alignment horizontal="centerContinuous" vertical="center"/>
    </xf>
    <xf numFmtId="1" fontId="8" fillId="9" borderId="0" xfId="0" applyNumberFormat="1" applyFont="1" applyFill="1" applyBorder="1" applyAlignment="1" applyProtection="1">
      <alignment horizontal="centerContinuous" vertical="center"/>
    </xf>
    <xf numFmtId="1" fontId="3" fillId="0" borderId="75" xfId="0" applyNumberFormat="1" applyFont="1" applyBorder="1" applyAlignment="1" applyProtection="1">
      <alignment horizontal="center" vertical="center" wrapText="1"/>
    </xf>
    <xf numFmtId="1" fontId="3" fillId="0" borderId="36" xfId="0" applyNumberFormat="1" applyFont="1" applyBorder="1" applyAlignment="1" applyProtection="1">
      <alignment horizontal="center" vertical="center" wrapText="1"/>
    </xf>
    <xf numFmtId="49" fontId="8" fillId="11" borderId="76" xfId="0" applyNumberFormat="1" applyFont="1" applyFill="1" applyBorder="1" applyAlignment="1" applyProtection="1">
      <alignment vertical="center"/>
    </xf>
    <xf numFmtId="49" fontId="22" fillId="11" borderId="17" xfId="0" applyNumberFormat="1" applyFont="1" applyFill="1" applyBorder="1" applyAlignment="1" applyProtection="1">
      <alignment horizontal="centerContinuous" vertical="center"/>
    </xf>
    <xf numFmtId="49" fontId="22" fillId="11" borderId="4" xfId="0" applyNumberFormat="1" applyFont="1" applyFill="1" applyBorder="1" applyAlignment="1" applyProtection="1">
      <alignment horizontal="centerContinuous" vertical="center"/>
    </xf>
    <xf numFmtId="1" fontId="15" fillId="11" borderId="2" xfId="0" applyNumberFormat="1" applyFont="1" applyFill="1" applyBorder="1" applyAlignment="1" applyProtection="1">
      <alignment horizontal="right" vertical="center" wrapText="1"/>
      <protection locked="0"/>
    </xf>
    <xf numFmtId="1" fontId="3" fillId="11" borderId="14" xfId="0" applyNumberFormat="1" applyFont="1" applyFill="1" applyBorder="1" applyAlignment="1" applyProtection="1">
      <alignment horizontal="center" vertical="center" wrapText="1"/>
    </xf>
    <xf numFmtId="49" fontId="8" fillId="5" borderId="3" xfId="0" applyNumberFormat="1" applyFont="1" applyFill="1" applyBorder="1" applyAlignment="1" applyProtection="1">
      <alignment horizontal="centerContinuous" vertical="center"/>
    </xf>
    <xf numFmtId="1" fontId="3" fillId="0" borderId="0" xfId="0" applyNumberFormat="1" applyFont="1" applyBorder="1" applyAlignment="1" applyProtection="1">
      <alignment horizontal="center" vertical="center" wrapText="1"/>
    </xf>
    <xf numFmtId="49" fontId="8" fillId="3" borderId="8" xfId="0" applyNumberFormat="1" applyFont="1" applyFill="1" applyBorder="1" applyAlignment="1" applyProtection="1">
      <alignment horizontal="centerContinuous" vertical="center"/>
    </xf>
    <xf numFmtId="49" fontId="7" fillId="3" borderId="78" xfId="0" applyNumberFormat="1" applyFont="1" applyFill="1" applyBorder="1" applyAlignment="1" applyProtection="1">
      <alignment horizontal="centerContinuous" vertical="center"/>
    </xf>
    <xf numFmtId="0" fontId="3" fillId="7" borderId="12" xfId="0" applyNumberFormat="1" applyFont="1" applyFill="1" applyBorder="1" applyAlignment="1" applyProtection="1">
      <alignment horizontal="center" vertical="center" wrapText="1"/>
    </xf>
    <xf numFmtId="164" fontId="15" fillId="7" borderId="70" xfId="0" applyNumberFormat="1" applyFont="1" applyFill="1" applyBorder="1" applyAlignment="1" applyProtection="1">
      <alignment horizontal="right" vertical="center" wrapText="1"/>
      <protection locked="0"/>
    </xf>
    <xf numFmtId="49" fontId="8" fillId="3" borderId="18" xfId="0" applyNumberFormat="1" applyFont="1" applyFill="1" applyBorder="1" applyAlignment="1" applyProtection="1">
      <alignment horizontal="centerContinuous" vertical="center"/>
    </xf>
    <xf numFmtId="49" fontId="8" fillId="3" borderId="79" xfId="0" applyNumberFormat="1" applyFont="1" applyFill="1" applyBorder="1" applyAlignment="1" applyProtection="1">
      <alignment horizontal="centerContinuous" vertical="center"/>
    </xf>
    <xf numFmtId="1" fontId="13" fillId="3" borderId="79" xfId="0" applyNumberFormat="1" applyFont="1" applyFill="1" applyBorder="1" applyAlignment="1" applyProtection="1">
      <alignment horizontal="centerContinuous" vertical="center"/>
    </xf>
    <xf numFmtId="49" fontId="7" fillId="3" borderId="79" xfId="0" applyNumberFormat="1" applyFont="1" applyFill="1" applyBorder="1" applyAlignment="1" applyProtection="1">
      <alignment horizontal="centerContinuous" vertical="center"/>
    </xf>
    <xf numFmtId="164" fontId="7" fillId="3" borderId="80" xfId="0" applyNumberFormat="1" applyFont="1" applyFill="1" applyBorder="1" applyAlignment="1" applyProtection="1">
      <alignment horizontal="centerContinuous" vertical="center"/>
    </xf>
    <xf numFmtId="1" fontId="2" fillId="0" borderId="12" xfId="0" applyNumberFormat="1" applyFont="1" applyBorder="1" applyAlignment="1" applyProtection="1">
      <alignment horizontal="center" vertical="center" wrapText="1"/>
    </xf>
    <xf numFmtId="1" fontId="3" fillId="11" borderId="29" xfId="0" applyNumberFormat="1" applyFont="1" applyFill="1" applyBorder="1" applyAlignment="1" applyProtection="1">
      <alignment horizontal="center" vertical="center" wrapText="1"/>
    </xf>
    <xf numFmtId="1" fontId="3" fillId="4" borderId="14" xfId="0" applyNumberFormat="1" applyFont="1" applyFill="1" applyBorder="1" applyAlignment="1" applyProtection="1">
      <alignment horizontal="center" vertical="center" wrapText="1"/>
    </xf>
    <xf numFmtId="164" fontId="15" fillId="11" borderId="29" xfId="0" applyNumberFormat="1" applyFont="1" applyFill="1" applyBorder="1" applyAlignment="1" applyProtection="1">
      <alignment horizontal="right" vertical="center" wrapText="1"/>
      <protection locked="0"/>
    </xf>
    <xf numFmtId="164" fontId="15" fillId="4" borderId="14" xfId="0" applyNumberFormat="1" applyFont="1" applyFill="1" applyBorder="1" applyAlignment="1" applyProtection="1">
      <alignment horizontal="right" vertical="center" wrapText="1"/>
      <protection locked="0"/>
    </xf>
    <xf numFmtId="1" fontId="3" fillId="11" borderId="63" xfId="0" applyNumberFormat="1" applyFont="1" applyFill="1" applyBorder="1" applyAlignment="1" applyProtection="1">
      <alignment horizontal="center" vertical="center" wrapText="1"/>
    </xf>
    <xf numFmtId="1" fontId="15" fillId="11" borderId="38" xfId="0" applyNumberFormat="1" applyFont="1" applyFill="1" applyBorder="1" applyAlignment="1" applyProtection="1">
      <alignment horizontal="right" vertical="center" wrapText="1"/>
      <protection locked="0"/>
    </xf>
    <xf numFmtId="0" fontId="3" fillId="11" borderId="38" xfId="0" applyFont="1" applyFill="1" applyBorder="1" applyAlignment="1" applyProtection="1">
      <alignment horizontal="left" vertical="center" wrapText="1" shrinkToFit="1"/>
    </xf>
    <xf numFmtId="49" fontId="9" fillId="0" borderId="82" xfId="0" applyNumberFormat="1" applyFont="1" applyBorder="1" applyAlignment="1" applyProtection="1">
      <alignment horizontal="center" vertical="center" wrapText="1"/>
    </xf>
    <xf numFmtId="49" fontId="9" fillId="0" borderId="84" xfId="0" applyNumberFormat="1" applyFont="1" applyFill="1" applyBorder="1" applyAlignment="1" applyProtection="1">
      <alignment horizontal="center" vertical="center" wrapText="1"/>
    </xf>
    <xf numFmtId="49" fontId="8" fillId="11" borderId="87" xfId="0" applyNumberFormat="1" applyFont="1" applyFill="1" applyBorder="1" applyAlignment="1" applyProtection="1">
      <alignment vertical="center"/>
    </xf>
    <xf numFmtId="0" fontId="3" fillId="11" borderId="86" xfId="0" applyFont="1" applyFill="1" applyBorder="1" applyAlignment="1" applyProtection="1">
      <alignment horizontal="left" vertical="center" wrapText="1" shrinkToFit="1"/>
    </xf>
    <xf numFmtId="1" fontId="3" fillId="0" borderId="30" xfId="0" applyNumberFormat="1" applyFont="1" applyBorder="1" applyAlignment="1" applyProtection="1">
      <alignment horizontal="center" vertical="center" wrapText="1"/>
    </xf>
    <xf numFmtId="1" fontId="3" fillId="11" borderId="86" xfId="0" applyNumberFormat="1" applyFont="1" applyFill="1" applyBorder="1" applyAlignment="1" applyProtection="1">
      <alignment horizontal="center" vertical="center" wrapText="1"/>
    </xf>
    <xf numFmtId="1" fontId="15" fillId="11" borderId="86" xfId="0" applyNumberFormat="1" applyFont="1" applyFill="1" applyBorder="1" applyAlignment="1" applyProtection="1">
      <alignment horizontal="right" vertical="center" wrapText="1"/>
      <protection locked="0"/>
    </xf>
    <xf numFmtId="164" fontId="15" fillId="11" borderId="86" xfId="0" applyNumberFormat="1" applyFont="1" applyFill="1" applyBorder="1" applyAlignment="1" applyProtection="1">
      <alignment horizontal="right" vertical="center" wrapText="1"/>
      <protection locked="0"/>
    </xf>
    <xf numFmtId="164" fontId="15" fillId="11" borderId="88" xfId="0" applyNumberFormat="1" applyFont="1" applyFill="1" applyBorder="1" applyAlignment="1" applyProtection="1">
      <alignment horizontal="right" vertical="center" wrapText="1"/>
      <protection locked="0"/>
    </xf>
    <xf numFmtId="1" fontId="3" fillId="0" borderId="69" xfId="0" applyNumberFormat="1" applyFont="1" applyBorder="1" applyAlignment="1" applyProtection="1">
      <alignment horizontal="center" vertical="center" wrapText="1"/>
    </xf>
    <xf numFmtId="1" fontId="3" fillId="0" borderId="27" xfId="0" applyNumberFormat="1" applyFont="1" applyBorder="1" applyAlignment="1" applyProtection="1">
      <alignment horizontal="center" vertical="center" wrapText="1"/>
    </xf>
    <xf numFmtId="49" fontId="3" fillId="11" borderId="33" xfId="0" applyNumberFormat="1" applyFont="1" applyFill="1" applyBorder="1" applyAlignment="1" applyProtection="1">
      <alignment vertical="center"/>
    </xf>
    <xf numFmtId="1" fontId="3" fillId="0" borderId="89" xfId="0" applyNumberFormat="1" applyFont="1" applyBorder="1" applyAlignment="1" applyProtection="1">
      <alignment horizontal="center" vertical="center" wrapText="1"/>
    </xf>
    <xf numFmtId="1" fontId="3" fillId="0" borderId="90" xfId="0" applyNumberFormat="1" applyFont="1" applyBorder="1" applyAlignment="1" applyProtection="1">
      <alignment horizontal="center" vertical="center" wrapText="1"/>
    </xf>
    <xf numFmtId="164" fontId="15" fillId="11" borderId="2" xfId="0" applyNumberFormat="1" applyFont="1" applyFill="1" applyBorder="1" applyAlignment="1" applyProtection="1">
      <alignment horizontal="right" vertical="center" wrapText="1"/>
      <protection locked="0"/>
    </xf>
    <xf numFmtId="164" fontId="15" fillId="11" borderId="72" xfId="0" applyNumberFormat="1" applyFont="1" applyFill="1" applyBorder="1" applyAlignment="1" applyProtection="1">
      <alignment horizontal="right" vertical="center" wrapText="1"/>
      <protection locked="0"/>
    </xf>
    <xf numFmtId="164" fontId="15" fillId="11" borderId="14" xfId="0" applyNumberFormat="1" applyFont="1" applyFill="1" applyBorder="1" applyAlignment="1" applyProtection="1">
      <alignment horizontal="right" vertical="center" wrapText="1"/>
      <protection locked="0"/>
    </xf>
    <xf numFmtId="1" fontId="3" fillId="0" borderId="77" xfId="0" applyNumberFormat="1" applyFont="1" applyBorder="1" applyAlignment="1" applyProtection="1">
      <alignment horizontal="center" vertical="center" wrapText="1"/>
    </xf>
    <xf numFmtId="49" fontId="8" fillId="3" borderId="11" xfId="0" applyNumberFormat="1" applyFont="1" applyFill="1" applyBorder="1" applyAlignment="1" applyProtection="1">
      <alignment horizontal="centerContinuous" vertical="center"/>
    </xf>
    <xf numFmtId="49" fontId="8" fillId="3" borderId="81" xfId="0" applyNumberFormat="1" applyFont="1" applyFill="1" applyBorder="1" applyAlignment="1" applyProtection="1">
      <alignment horizontal="centerContinuous" vertical="center"/>
    </xf>
    <xf numFmtId="49" fontId="7" fillId="3" borderId="81" xfId="0" applyNumberFormat="1" applyFont="1" applyFill="1" applyBorder="1" applyAlignment="1" applyProtection="1">
      <alignment horizontal="centerContinuous" vertical="center"/>
    </xf>
    <xf numFmtId="1" fontId="13" fillId="3" borderId="81" xfId="0" applyNumberFormat="1" applyFont="1" applyFill="1" applyBorder="1" applyAlignment="1" applyProtection="1">
      <alignment horizontal="centerContinuous" vertical="center"/>
    </xf>
    <xf numFmtId="49" fontId="8" fillId="18" borderId="0" xfId="0" applyNumberFormat="1" applyFont="1" applyFill="1" applyBorder="1" applyAlignment="1" applyProtection="1">
      <alignment vertical="center"/>
    </xf>
    <xf numFmtId="49" fontId="3" fillId="18" borderId="0" xfId="0" applyNumberFormat="1" applyFont="1" applyFill="1" applyBorder="1" applyAlignment="1" applyProtection="1">
      <alignment vertical="center" wrapText="1"/>
    </xf>
    <xf numFmtId="1" fontId="3" fillId="18" borderId="0" xfId="0" applyNumberFormat="1" applyFont="1" applyFill="1" applyBorder="1" applyAlignment="1" applyProtection="1">
      <alignment horizontal="center" vertical="center" wrapText="1"/>
    </xf>
    <xf numFmtId="1" fontId="15" fillId="18" borderId="0" xfId="0" applyNumberFormat="1" applyFont="1" applyFill="1" applyBorder="1" applyAlignment="1" applyProtection="1">
      <alignment horizontal="right" vertical="center"/>
      <protection locked="0"/>
    </xf>
    <xf numFmtId="164" fontId="15" fillId="18" borderId="0" xfId="0" applyNumberFormat="1" applyFont="1" applyFill="1" applyBorder="1" applyAlignment="1" applyProtection="1">
      <alignment horizontal="right" vertical="center"/>
      <protection locked="0"/>
    </xf>
    <xf numFmtId="1" fontId="3" fillId="0" borderId="21" xfId="0" applyNumberFormat="1" applyFont="1" applyBorder="1" applyAlignment="1" applyProtection="1">
      <alignment horizontal="center" vertical="center" wrapText="1"/>
    </xf>
    <xf numFmtId="1" fontId="3" fillId="0" borderId="12" xfId="0" applyNumberFormat="1" applyFont="1" applyBorder="1" applyAlignment="1" applyProtection="1">
      <alignment horizontal="center" vertical="center" wrapText="1"/>
    </xf>
    <xf numFmtId="49" fontId="9" fillId="11" borderId="85" xfId="0" applyNumberFormat="1" applyFont="1" applyFill="1" applyBorder="1" applyAlignment="1" applyProtection="1">
      <alignment horizontal="centerContinuous" vertical="center"/>
    </xf>
    <xf numFmtId="49" fontId="20" fillId="11" borderId="83" xfId="0" applyNumberFormat="1" applyFont="1" applyFill="1" applyBorder="1" applyAlignment="1" applyProtection="1">
      <alignment horizontal="centerContinuous" vertical="center"/>
    </xf>
    <xf numFmtId="49" fontId="8" fillId="5" borderId="91" xfId="0" applyNumberFormat="1" applyFont="1" applyFill="1" applyBorder="1" applyAlignment="1" applyProtection="1">
      <alignment horizontal="centerContinuous" vertical="center"/>
    </xf>
    <xf numFmtId="49" fontId="8" fillId="5" borderId="2" xfId="0" applyNumberFormat="1" applyFont="1" applyFill="1" applyBorder="1" applyAlignment="1" applyProtection="1">
      <alignment horizontal="centerContinuous" vertical="center"/>
    </xf>
    <xf numFmtId="49" fontId="8" fillId="5" borderId="43" xfId="0" applyNumberFormat="1" applyFont="1" applyFill="1" applyBorder="1" applyAlignment="1" applyProtection="1">
      <alignment horizontal="centerContinuous" vertical="center"/>
    </xf>
    <xf numFmtId="164" fontId="15" fillId="10" borderId="73" xfId="0" applyNumberFormat="1" applyFont="1" applyFill="1" applyBorder="1" applyAlignment="1" applyProtection="1">
      <alignment horizontal="right" vertical="center"/>
      <protection locked="0"/>
    </xf>
    <xf numFmtId="0" fontId="3" fillId="10" borderId="2" xfId="0" applyFont="1" applyFill="1" applyBorder="1" applyAlignment="1" applyProtection="1">
      <alignment horizontal="left" vertical="center" wrapText="1" shrinkToFit="1"/>
    </xf>
    <xf numFmtId="1" fontId="3" fillId="10" borderId="2" xfId="0" applyNumberFormat="1" applyFont="1" applyFill="1" applyBorder="1" applyAlignment="1" applyProtection="1">
      <alignment horizontal="center" vertical="center" wrapText="1" shrinkToFit="1"/>
    </xf>
    <xf numFmtId="164" fontId="15" fillId="10" borderId="2" xfId="0" applyNumberFormat="1" applyFont="1" applyFill="1" applyBorder="1" applyAlignment="1" applyProtection="1">
      <alignment horizontal="right" vertical="center"/>
      <protection locked="0"/>
    </xf>
    <xf numFmtId="0" fontId="3" fillId="10" borderId="92" xfId="0" applyFont="1" applyFill="1" applyBorder="1" applyAlignment="1" applyProtection="1">
      <alignment horizontal="left" vertical="center" wrapText="1" shrinkToFit="1"/>
    </xf>
    <xf numFmtId="1" fontId="3" fillId="10" borderId="92" xfId="0" applyNumberFormat="1" applyFont="1" applyFill="1" applyBorder="1" applyAlignment="1" applyProtection="1">
      <alignment horizontal="center" vertical="center" wrapText="1" shrinkToFit="1"/>
    </xf>
    <xf numFmtId="1" fontId="3" fillId="10" borderId="93" xfId="0" applyNumberFormat="1" applyFont="1" applyFill="1" applyBorder="1" applyAlignment="1" applyProtection="1">
      <alignment horizontal="center" vertical="center" wrapText="1"/>
    </xf>
    <xf numFmtId="1" fontId="15" fillId="10" borderId="93" xfId="0" applyNumberFormat="1" applyFont="1" applyFill="1" applyBorder="1" applyAlignment="1" applyProtection="1">
      <alignment horizontal="right" vertical="center" wrapText="1"/>
      <protection locked="0"/>
    </xf>
    <xf numFmtId="164" fontId="15" fillId="10" borderId="92" xfId="0" applyNumberFormat="1" applyFont="1" applyFill="1" applyBorder="1" applyAlignment="1" applyProtection="1">
      <alignment horizontal="right" vertical="center"/>
      <protection locked="0"/>
    </xf>
    <xf numFmtId="164" fontId="15" fillId="10" borderId="94" xfId="0" applyNumberFormat="1" applyFont="1" applyFill="1" applyBorder="1" applyAlignment="1" applyProtection="1">
      <alignment horizontal="right" vertical="center"/>
      <protection locked="0"/>
    </xf>
    <xf numFmtId="49" fontId="9" fillId="11" borderId="4" xfId="0" applyNumberFormat="1" applyFont="1" applyFill="1" applyBorder="1" applyAlignment="1" applyProtection="1">
      <alignment horizontal="centerContinuous" vertical="center"/>
    </xf>
    <xf numFmtId="1" fontId="3" fillId="0" borderId="40" xfId="0" applyNumberFormat="1" applyFont="1" applyBorder="1" applyAlignment="1" applyProtection="1">
      <alignment horizontal="center" vertical="center" wrapText="1"/>
    </xf>
    <xf numFmtId="49" fontId="3" fillId="11" borderId="5" xfId="0" applyNumberFormat="1" applyFont="1" applyFill="1" applyBorder="1" applyAlignment="1" applyProtection="1">
      <alignment horizontal="centerContinuous" vertical="center"/>
    </xf>
    <xf numFmtId="49" fontId="8" fillId="10" borderId="96" xfId="0" applyNumberFormat="1" applyFont="1" applyFill="1" applyBorder="1" applyAlignment="1" applyProtection="1">
      <alignment vertical="center"/>
    </xf>
    <xf numFmtId="49" fontId="8" fillId="5" borderId="5" xfId="0" applyNumberFormat="1" applyFont="1" applyFill="1" applyBorder="1" applyAlignment="1" applyProtection="1">
      <alignment horizontal="centerContinuous" vertical="center"/>
    </xf>
    <xf numFmtId="1" fontId="3" fillId="0" borderId="97" xfId="0" applyNumberFormat="1" applyFont="1" applyBorder="1" applyAlignment="1" applyProtection="1">
      <alignment horizontal="center" vertical="center" wrapText="1"/>
    </xf>
    <xf numFmtId="1" fontId="3" fillId="0" borderId="32" xfId="0" applyNumberFormat="1" applyFont="1" applyBorder="1" applyAlignment="1" applyProtection="1">
      <alignment horizontal="center" vertical="center" wrapText="1"/>
    </xf>
    <xf numFmtId="49" fontId="20" fillId="11" borderId="37" xfId="0" applyNumberFormat="1" applyFont="1" applyFill="1" applyBorder="1" applyAlignment="1" applyProtection="1">
      <alignment horizontal="centerContinuous" vertical="center"/>
    </xf>
    <xf numFmtId="0" fontId="3" fillId="11" borderId="33" xfId="0" applyFont="1" applyFill="1" applyBorder="1" applyAlignment="1" applyProtection="1">
      <alignment horizontal="left" vertical="center" wrapText="1" shrinkToFit="1"/>
    </xf>
    <xf numFmtId="1" fontId="3" fillId="11" borderId="33" xfId="0" applyNumberFormat="1" applyFont="1" applyFill="1" applyBorder="1" applyAlignment="1" applyProtection="1">
      <alignment horizontal="center" vertical="center" wrapText="1"/>
    </xf>
    <xf numFmtId="1" fontId="15" fillId="11" borderId="33" xfId="0" applyNumberFormat="1" applyFont="1" applyFill="1" applyBorder="1" applyAlignment="1" applyProtection="1">
      <alignment horizontal="right" vertical="center" wrapText="1"/>
      <protection locked="0"/>
    </xf>
    <xf numFmtId="164" fontId="15" fillId="11" borderId="33" xfId="0" applyNumberFormat="1" applyFont="1" applyFill="1" applyBorder="1" applyAlignment="1" applyProtection="1">
      <alignment horizontal="right" vertical="center" wrapText="1"/>
      <protection locked="0"/>
    </xf>
    <xf numFmtId="164" fontId="15" fillId="11" borderId="74" xfId="0" applyNumberFormat="1" applyFont="1" applyFill="1" applyBorder="1" applyAlignment="1" applyProtection="1">
      <alignment horizontal="right" vertical="center" wrapText="1"/>
      <protection locked="0"/>
    </xf>
    <xf numFmtId="49" fontId="9" fillId="0" borderId="34" xfId="0" applyNumberFormat="1" applyFont="1" applyFill="1" applyBorder="1" applyAlignment="1" applyProtection="1">
      <alignment horizontal="center" vertical="center" wrapText="1"/>
    </xf>
    <xf numFmtId="49" fontId="9" fillId="5" borderId="26" xfId="0" applyNumberFormat="1" applyFont="1" applyFill="1" applyBorder="1" applyAlignment="1" applyProtection="1">
      <alignment horizontal="center" vertical="center"/>
    </xf>
    <xf numFmtId="1" fontId="3" fillId="0" borderId="98" xfId="0" applyNumberFormat="1" applyFont="1" applyBorder="1" applyAlignment="1" applyProtection="1">
      <alignment horizontal="center" vertical="center" wrapText="1"/>
    </xf>
    <xf numFmtId="1" fontId="3" fillId="0" borderId="91" xfId="0" applyNumberFormat="1" applyFont="1" applyBorder="1" applyAlignment="1" applyProtection="1">
      <alignment horizontal="center" vertical="center" wrapText="1"/>
    </xf>
    <xf numFmtId="1" fontId="3" fillId="0" borderId="86" xfId="0" applyNumberFormat="1" applyFont="1" applyBorder="1" applyAlignment="1" applyProtection="1">
      <alignment horizontal="center" vertical="center" wrapText="1"/>
    </xf>
    <xf numFmtId="49" fontId="9" fillId="0" borderId="34" xfId="0" applyNumberFormat="1" applyFont="1" applyBorder="1" applyAlignment="1" applyProtection="1">
      <alignment horizontal="center" vertical="center" wrapText="1"/>
    </xf>
    <xf numFmtId="1" fontId="6" fillId="12" borderId="11" xfId="0" applyNumberFormat="1" applyFont="1" applyFill="1" applyBorder="1" applyAlignment="1" applyProtection="1">
      <alignment horizontal="centerContinuous" vertical="center"/>
    </xf>
    <xf numFmtId="1" fontId="11" fillId="12" borderId="81" xfId="0" applyNumberFormat="1" applyFont="1" applyFill="1" applyBorder="1" applyAlignment="1" applyProtection="1">
      <alignment horizontal="centerContinuous" vertical="center"/>
    </xf>
    <xf numFmtId="1" fontId="12" fillId="12" borderId="81" xfId="0" applyNumberFormat="1" applyFont="1" applyFill="1" applyBorder="1" applyAlignment="1" applyProtection="1">
      <alignment horizontal="centerContinuous" vertical="center"/>
    </xf>
    <xf numFmtId="164" fontId="11" fillId="12" borderId="80" xfId="0" applyNumberFormat="1" applyFont="1" applyFill="1" applyBorder="1" applyAlignment="1" applyProtection="1">
      <alignment horizontal="centerContinuous" vertical="center"/>
    </xf>
    <xf numFmtId="1" fontId="6" fillId="12" borderId="81" xfId="0" applyNumberFormat="1" applyFont="1" applyFill="1" applyBorder="1" applyAlignment="1" applyProtection="1">
      <alignment horizontal="centerContinuous" vertical="center"/>
    </xf>
    <xf numFmtId="1" fontId="0" fillId="12" borderId="81" xfId="0" applyNumberFormat="1" applyFill="1" applyBorder="1" applyAlignment="1">
      <alignment horizontal="centerContinuous" vertical="center"/>
    </xf>
    <xf numFmtId="1" fontId="0" fillId="12" borderId="28" xfId="0" applyNumberFormat="1" applyFill="1" applyBorder="1" applyAlignment="1">
      <alignment horizontal="centerContinuous" vertical="center"/>
    </xf>
    <xf numFmtId="49" fontId="8" fillId="8" borderId="95" xfId="0" applyNumberFormat="1" applyFont="1" applyFill="1" applyBorder="1" applyAlignment="1" applyProtection="1">
      <alignment vertical="center"/>
    </xf>
    <xf numFmtId="49" fontId="3" fillId="8" borderId="33" xfId="0" applyNumberFormat="1" applyFont="1" applyFill="1" applyBorder="1" applyAlignment="1" applyProtection="1">
      <alignment horizontal="left" vertical="center" wrapText="1"/>
    </xf>
    <xf numFmtId="1" fontId="3" fillId="8" borderId="33" xfId="0" applyNumberFormat="1" applyFont="1" applyFill="1" applyBorder="1" applyAlignment="1" applyProtection="1">
      <alignment horizontal="center" vertical="center" wrapText="1"/>
    </xf>
    <xf numFmtId="1" fontId="15" fillId="8" borderId="33" xfId="0" applyNumberFormat="1" applyFont="1" applyFill="1" applyBorder="1" applyAlignment="1" applyProtection="1">
      <alignment vertical="center"/>
      <protection locked="0"/>
    </xf>
    <xf numFmtId="164" fontId="15" fillId="8" borderId="75" xfId="0" applyNumberFormat="1" applyFont="1" applyFill="1" applyBorder="1" applyAlignment="1" applyProtection="1">
      <alignment horizontal="right" vertical="center"/>
      <protection locked="0"/>
    </xf>
    <xf numFmtId="164" fontId="15" fillId="8" borderId="74" xfId="0" applyNumberFormat="1" applyFont="1" applyFill="1" applyBorder="1" applyAlignment="1" applyProtection="1">
      <alignment horizontal="right" vertical="center"/>
      <protection locked="0"/>
    </xf>
    <xf numFmtId="49" fontId="8" fillId="9" borderId="18" xfId="0" applyNumberFormat="1" applyFont="1" applyFill="1" applyBorder="1" applyAlignment="1" applyProtection="1">
      <alignment horizontal="centerContinuous" vertical="center"/>
    </xf>
    <xf numFmtId="49" fontId="8" fillId="8" borderId="68" xfId="0" applyNumberFormat="1" applyFont="1" applyFill="1" applyBorder="1" applyAlignment="1" applyProtection="1">
      <alignment vertical="center"/>
    </xf>
    <xf numFmtId="49" fontId="8" fillId="11" borderId="20" xfId="0" applyNumberFormat="1" applyFont="1" applyFill="1" applyBorder="1" applyAlignment="1" applyProtection="1">
      <alignment vertical="center"/>
    </xf>
    <xf numFmtId="49" fontId="8" fillId="18" borderId="25" xfId="0" applyNumberFormat="1" applyFont="1" applyFill="1" applyBorder="1" applyAlignment="1" applyProtection="1">
      <alignment vertical="center"/>
    </xf>
    <xf numFmtId="49" fontId="3" fillId="18" borderId="25" xfId="0" applyNumberFormat="1" applyFont="1" applyFill="1" applyBorder="1" applyAlignment="1" applyProtection="1">
      <alignment horizontal="left" vertical="center" wrapText="1"/>
    </xf>
    <xf numFmtId="1" fontId="3" fillId="18" borderId="25" xfId="0" applyNumberFormat="1" applyFont="1" applyFill="1" applyBorder="1" applyAlignment="1" applyProtection="1">
      <alignment horizontal="center" vertical="center" wrapText="1"/>
    </xf>
    <xf numFmtId="1" fontId="15" fillId="18" borderId="25" xfId="0" applyNumberFormat="1" applyFont="1" applyFill="1" applyBorder="1" applyAlignment="1" applyProtection="1">
      <alignment vertical="center"/>
      <protection locked="0"/>
    </xf>
    <xf numFmtId="164" fontId="15" fillId="18" borderId="25" xfId="0" applyNumberFormat="1" applyFont="1" applyFill="1" applyBorder="1" applyAlignment="1" applyProtection="1">
      <alignment horizontal="right" vertical="center"/>
      <protection locked="0"/>
    </xf>
    <xf numFmtId="1" fontId="3" fillId="8" borderId="86" xfId="0" applyNumberFormat="1" applyFont="1" applyFill="1" applyBorder="1" applyAlignment="1" applyProtection="1">
      <alignment horizontal="center" vertical="center" wrapText="1"/>
    </xf>
    <xf numFmtId="164" fontId="15" fillId="8" borderId="10" xfId="0" applyNumberFormat="1" applyFont="1" applyFill="1" applyBorder="1" applyAlignment="1" applyProtection="1">
      <alignment horizontal="right" vertical="center"/>
      <protection locked="0"/>
    </xf>
    <xf numFmtId="164" fontId="15" fillId="8" borderId="22" xfId="0" applyNumberFormat="1" applyFont="1" applyFill="1" applyBorder="1" applyAlignment="1" applyProtection="1">
      <alignment horizontal="right" vertical="center"/>
      <protection locked="0"/>
    </xf>
    <xf numFmtId="1" fontId="15" fillId="8" borderId="86" xfId="0" applyNumberFormat="1" applyFont="1" applyFill="1" applyBorder="1" applyAlignment="1" applyProtection="1">
      <alignment vertical="center"/>
      <protection locked="0"/>
    </xf>
    <xf numFmtId="1" fontId="15" fillId="8" borderId="12" xfId="0" applyNumberFormat="1" applyFont="1" applyFill="1" applyBorder="1" applyAlignment="1" applyProtection="1">
      <alignment vertical="center"/>
      <protection locked="0"/>
    </xf>
    <xf numFmtId="49" fontId="8" fillId="9" borderId="68" xfId="0" applyNumberFormat="1" applyFont="1" applyFill="1" applyBorder="1" applyAlignment="1" applyProtection="1">
      <alignment horizontal="centerContinuous" vertical="center"/>
    </xf>
    <xf numFmtId="49" fontId="8" fillId="9" borderId="101" xfId="0" applyNumberFormat="1" applyFont="1" applyFill="1" applyBorder="1" applyAlignment="1" applyProtection="1">
      <alignment horizontal="centerContinuous" vertical="center"/>
    </xf>
    <xf numFmtId="49" fontId="7" fillId="9" borderId="101" xfId="0" applyNumberFormat="1" applyFont="1" applyFill="1" applyBorder="1" applyAlignment="1" applyProtection="1">
      <alignment horizontal="centerContinuous" vertical="center"/>
    </xf>
    <xf numFmtId="1" fontId="15" fillId="9" borderId="101" xfId="0" applyNumberFormat="1" applyFont="1" applyFill="1" applyBorder="1" applyAlignment="1" applyProtection="1">
      <alignment horizontal="centerContinuous" vertical="center"/>
    </xf>
    <xf numFmtId="0" fontId="4" fillId="9" borderId="101" xfId="0" applyFont="1" applyFill="1" applyBorder="1" applyAlignment="1" applyProtection="1">
      <alignment horizontal="centerContinuous" vertical="center"/>
    </xf>
    <xf numFmtId="164" fontId="4" fillId="9" borderId="102" xfId="0" applyNumberFormat="1" applyFont="1" applyFill="1" applyBorder="1" applyAlignment="1" applyProtection="1">
      <alignment horizontal="centerContinuous" vertical="center"/>
    </xf>
    <xf numFmtId="1" fontId="8" fillId="9" borderId="101" xfId="0" applyNumberFormat="1" applyFont="1" applyFill="1" applyBorder="1" applyAlignment="1" applyProtection="1">
      <alignment horizontal="centerContinuous" vertical="center"/>
    </xf>
    <xf numFmtId="1" fontId="0" fillId="9" borderId="101" xfId="0" applyNumberFormat="1" applyFill="1" applyBorder="1" applyAlignment="1">
      <alignment horizontal="centerContinuous" vertical="center"/>
    </xf>
    <xf numFmtId="1" fontId="0" fillId="9" borderId="27" xfId="0" applyNumberFormat="1" applyFill="1" applyBorder="1" applyAlignment="1">
      <alignment horizontal="centerContinuous" vertical="center"/>
    </xf>
    <xf numFmtId="49" fontId="9" fillId="5" borderId="46" xfId="0" applyNumberFormat="1" applyFont="1" applyFill="1" applyBorder="1" applyAlignment="1" applyProtection="1">
      <alignment vertical="center"/>
    </xf>
    <xf numFmtId="49" fontId="3" fillId="5" borderId="0" xfId="0" applyNumberFormat="1" applyFont="1" applyFill="1" applyBorder="1" applyAlignment="1" applyProtection="1">
      <alignment vertical="center"/>
    </xf>
    <xf numFmtId="49" fontId="3" fillId="5" borderId="0" xfId="0" applyNumberFormat="1" applyFont="1" applyFill="1" applyBorder="1" applyAlignment="1" applyProtection="1">
      <alignment horizontal="center" vertical="center"/>
    </xf>
    <xf numFmtId="1" fontId="3" fillId="5" borderId="0" xfId="0" applyNumberFormat="1" applyFont="1" applyFill="1" applyBorder="1" applyAlignment="1" applyProtection="1">
      <alignment horizontal="center" vertical="center"/>
    </xf>
    <xf numFmtId="49" fontId="3" fillId="5" borderId="7" xfId="0" applyNumberFormat="1" applyFont="1" applyFill="1" applyBorder="1" applyAlignment="1" applyProtection="1">
      <alignment vertical="center"/>
    </xf>
    <xf numFmtId="49" fontId="9" fillId="5" borderId="46" xfId="0" applyNumberFormat="1" applyFont="1" applyFill="1" applyBorder="1" applyAlignment="1" applyProtection="1">
      <alignment vertical="center" wrapText="1"/>
    </xf>
    <xf numFmtId="49" fontId="9" fillId="5" borderId="46" xfId="0" applyNumberFormat="1"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xf>
    <xf numFmtId="49" fontId="4" fillId="5" borderId="0" xfId="0" applyNumberFormat="1" applyFont="1" applyFill="1" applyBorder="1" applyAlignment="1" applyProtection="1">
      <alignment vertical="center"/>
    </xf>
    <xf numFmtId="49" fontId="4" fillId="5" borderId="7" xfId="0" applyNumberFormat="1" applyFont="1" applyFill="1" applyBorder="1" applyAlignment="1" applyProtection="1">
      <alignment vertical="center"/>
    </xf>
    <xf numFmtId="49" fontId="9" fillId="5" borderId="0" xfId="0" applyNumberFormat="1" applyFont="1" applyFill="1" applyBorder="1" applyAlignment="1" applyProtection="1">
      <alignment horizontal="center" vertical="center"/>
    </xf>
    <xf numFmtId="49" fontId="4" fillId="19" borderId="21" xfId="0" applyNumberFormat="1" applyFont="1" applyFill="1" applyBorder="1" applyAlignment="1" applyProtection="1">
      <alignment vertical="center"/>
    </xf>
    <xf numFmtId="49" fontId="4" fillId="19" borderId="9" xfId="0" applyNumberFormat="1" applyFont="1" applyFill="1" applyBorder="1" applyAlignment="1" applyProtection="1">
      <alignment vertical="center"/>
    </xf>
    <xf numFmtId="49" fontId="4" fillId="19" borderId="12" xfId="0" applyNumberFormat="1" applyFont="1" applyFill="1" applyBorder="1" applyAlignment="1" applyProtection="1">
      <alignment vertical="center"/>
    </xf>
    <xf numFmtId="49" fontId="4" fillId="19" borderId="2" xfId="0" applyNumberFormat="1" applyFont="1" applyFill="1" applyBorder="1" applyAlignment="1" applyProtection="1">
      <alignment vertical="center"/>
    </xf>
    <xf numFmtId="49" fontId="3" fillId="19" borderId="9" xfId="0" applyNumberFormat="1" applyFont="1" applyFill="1" applyBorder="1" applyAlignment="1" applyProtection="1">
      <alignment vertical="center"/>
    </xf>
    <xf numFmtId="49" fontId="9" fillId="19" borderId="12" xfId="0" applyNumberFormat="1" applyFont="1" applyFill="1" applyBorder="1" applyAlignment="1" applyProtection="1">
      <alignment horizontal="center" vertical="center"/>
    </xf>
    <xf numFmtId="49" fontId="3" fillId="19" borderId="12" xfId="0" applyNumberFormat="1" applyFont="1" applyFill="1" applyBorder="1" applyAlignment="1" applyProtection="1">
      <alignment vertical="center"/>
    </xf>
    <xf numFmtId="49" fontId="9" fillId="19" borderId="2" xfId="0" applyNumberFormat="1" applyFont="1" applyFill="1" applyBorder="1" applyAlignment="1" applyProtection="1">
      <alignment horizontal="center" vertical="center"/>
    </xf>
    <xf numFmtId="49" fontId="9" fillId="19" borderId="21" xfId="0" applyNumberFormat="1" applyFont="1" applyFill="1" applyBorder="1" applyAlignment="1" applyProtection="1">
      <alignment horizontal="center" vertical="center"/>
    </xf>
    <xf numFmtId="49" fontId="3" fillId="19" borderId="2" xfId="0" applyNumberFormat="1" applyFont="1" applyFill="1" applyBorder="1" applyAlignment="1" applyProtection="1">
      <alignment vertical="center"/>
    </xf>
    <xf numFmtId="49" fontId="3" fillId="19" borderId="21" xfId="0" applyNumberFormat="1" applyFont="1" applyFill="1" applyBorder="1" applyAlignment="1" applyProtection="1">
      <alignment vertical="center"/>
    </xf>
    <xf numFmtId="49" fontId="4" fillId="20" borderId="26" xfId="0" applyNumberFormat="1" applyFont="1" applyFill="1" applyBorder="1" applyAlignment="1" applyProtection="1">
      <alignment vertical="center"/>
    </xf>
    <xf numFmtId="49" fontId="4" fillId="20" borderId="30" xfId="0" applyNumberFormat="1" applyFont="1" applyFill="1" applyBorder="1" applyAlignment="1" applyProtection="1">
      <alignment vertical="center"/>
    </xf>
    <xf numFmtId="49" fontId="4" fillId="20" borderId="28" xfId="0" applyNumberFormat="1" applyFont="1" applyFill="1" applyBorder="1" applyAlignment="1" applyProtection="1">
      <alignment vertical="center"/>
    </xf>
    <xf numFmtId="49" fontId="4" fillId="20" borderId="7" xfId="0" applyNumberFormat="1" applyFont="1" applyFill="1" applyBorder="1" applyAlignment="1" applyProtection="1">
      <alignment vertical="center"/>
    </xf>
    <xf numFmtId="49" fontId="9" fillId="20" borderId="31" xfId="0" applyNumberFormat="1" applyFont="1" applyFill="1" applyBorder="1" applyAlignment="1" applyProtection="1">
      <alignment horizontal="center" vertical="center"/>
    </xf>
    <xf numFmtId="49" fontId="3" fillId="20" borderId="32" xfId="0" applyNumberFormat="1" applyFont="1" applyFill="1" applyBorder="1" applyAlignment="1" applyProtection="1">
      <alignment vertical="center"/>
    </xf>
    <xf numFmtId="49" fontId="3" fillId="20" borderId="43" xfId="0" applyNumberFormat="1" applyFont="1" applyFill="1" applyBorder="1" applyAlignment="1" applyProtection="1">
      <alignment vertical="center"/>
    </xf>
    <xf numFmtId="49" fontId="3" fillId="20" borderId="40" xfId="0" applyNumberFormat="1" applyFont="1" applyFill="1" applyBorder="1" applyAlignment="1" applyProtection="1">
      <alignment vertical="center"/>
    </xf>
    <xf numFmtId="49" fontId="3" fillId="20" borderId="31" xfId="0" applyNumberFormat="1" applyFont="1" applyFill="1" applyBorder="1" applyAlignment="1" applyProtection="1">
      <alignment vertical="center"/>
    </xf>
    <xf numFmtId="49" fontId="9" fillId="20" borderId="32" xfId="0" applyNumberFormat="1" applyFont="1" applyFill="1" applyBorder="1" applyAlignment="1" applyProtection="1">
      <alignment horizontal="center" vertical="center"/>
    </xf>
    <xf numFmtId="49" fontId="30" fillId="0" borderId="6" xfId="0" applyNumberFormat="1" applyFont="1" applyBorder="1" applyAlignment="1" applyProtection="1">
      <alignment horizontal="center" vertical="top"/>
    </xf>
    <xf numFmtId="49" fontId="30" fillId="0" borderId="3" xfId="0" applyNumberFormat="1" applyFont="1" applyBorder="1" applyAlignment="1" applyProtection="1">
      <alignment horizontal="center" vertical="top"/>
    </xf>
    <xf numFmtId="0" fontId="31" fillId="0" borderId="6" xfId="0" applyFont="1" applyBorder="1" applyAlignment="1">
      <alignment vertical="top"/>
    </xf>
    <xf numFmtId="0" fontId="31" fillId="0" borderId="3" xfId="0" applyFont="1" applyBorder="1" applyAlignment="1">
      <alignment vertical="top"/>
    </xf>
    <xf numFmtId="0" fontId="31" fillId="0" borderId="24" xfId="0" applyFont="1" applyBorder="1" applyAlignment="1">
      <alignment vertical="top"/>
    </xf>
    <xf numFmtId="0" fontId="31" fillId="0" borderId="34" xfId="0" applyFont="1" applyBorder="1" applyAlignment="1">
      <alignment vertical="top"/>
    </xf>
    <xf numFmtId="49" fontId="30" fillId="0" borderId="52" xfId="0" applyNumberFormat="1" applyFont="1" applyBorder="1" applyAlignment="1" applyProtection="1">
      <alignment horizontal="center"/>
    </xf>
    <xf numFmtId="49" fontId="30" fillId="0" borderId="54" xfId="0" applyNumberFormat="1" applyFont="1" applyBorder="1" applyAlignment="1" applyProtection="1">
      <alignment horizontal="center"/>
    </xf>
    <xf numFmtId="0" fontId="31" fillId="0" borderId="6" xfId="0" applyFont="1" applyBorder="1" applyAlignment="1"/>
    <xf numFmtId="0" fontId="31" fillId="0" borderId="3" xfId="0" applyFont="1" applyBorder="1" applyAlignment="1"/>
    <xf numFmtId="1" fontId="6" fillId="2" borderId="4" xfId="0" applyNumberFormat="1" applyFont="1" applyFill="1" applyBorder="1" applyAlignment="1" applyProtection="1">
      <alignment horizontal="center" vertical="center" wrapText="1"/>
    </xf>
    <xf numFmtId="0" fontId="0" fillId="0" borderId="4" xfId="0" applyBorder="1" applyAlignment="1">
      <alignment vertical="center"/>
    </xf>
    <xf numFmtId="0" fontId="0" fillId="0" borderId="5" xfId="0" applyBorder="1" applyAlignment="1">
      <alignment vertical="center"/>
    </xf>
    <xf numFmtId="49" fontId="8" fillId="3" borderId="0" xfId="0" applyNumberFormat="1" applyFont="1" applyFill="1" applyBorder="1" applyAlignment="1" applyProtection="1">
      <alignment horizontal="center" vertical="center"/>
    </xf>
    <xf numFmtId="0" fontId="0" fillId="0" borderId="0" xfId="0" applyFont="1" applyBorder="1" applyAlignment="1">
      <alignment vertical="center"/>
    </xf>
    <xf numFmtId="0" fontId="0" fillId="0" borderId="7" xfId="0" applyFont="1" applyBorder="1" applyAlignment="1">
      <alignment vertical="center"/>
    </xf>
    <xf numFmtId="1" fontId="9" fillId="0" borderId="38" xfId="0" applyNumberFormat="1" applyFont="1" applyBorder="1" applyAlignment="1" applyProtection="1">
      <alignment horizontal="center" vertical="center" wrapText="1"/>
    </xf>
    <xf numFmtId="0" fontId="0" fillId="0" borderId="21" xfId="0" applyBorder="1" applyAlignment="1">
      <alignment horizontal="center" vertical="center" wrapText="1"/>
    </xf>
    <xf numFmtId="0" fontId="9" fillId="0" borderId="21" xfId="0" applyFont="1" applyBorder="1" applyAlignment="1" applyProtection="1">
      <alignment horizontal="center" vertical="center" wrapText="1"/>
    </xf>
    <xf numFmtId="49" fontId="9" fillId="0" borderId="99" xfId="0" applyNumberFormat="1" applyFont="1" applyBorder="1" applyAlignment="1" applyProtection="1">
      <alignment horizontal="center" vertical="center" wrapText="1"/>
    </xf>
    <xf numFmtId="0" fontId="23" fillId="0" borderId="100" xfId="0" applyFont="1" applyBorder="1" applyAlignment="1">
      <alignment horizontal="center" vertical="center" wrapText="1"/>
    </xf>
    <xf numFmtId="49" fontId="18" fillId="0" borderId="17" xfId="0" applyNumberFormat="1" applyFont="1" applyBorder="1" applyAlignment="1" applyProtection="1">
      <alignment horizontal="center" vertical="center" wrapText="1"/>
    </xf>
    <xf numFmtId="0" fontId="24" fillId="0" borderId="41" xfId="0" applyFont="1" applyBorder="1" applyAlignment="1">
      <alignment vertical="center" wrapText="1"/>
    </xf>
    <xf numFmtId="0" fontId="24" fillId="0" borderId="24" xfId="0" applyFont="1" applyBorder="1" applyAlignment="1">
      <alignment vertical="center" wrapText="1"/>
    </xf>
    <xf numFmtId="0" fontId="24" fillId="0" borderId="34" xfId="0" applyFont="1" applyBorder="1" applyAlignment="1">
      <alignment vertical="center" wrapText="1"/>
    </xf>
    <xf numFmtId="0" fontId="4" fillId="0" borderId="3" xfId="0" applyFont="1" applyBorder="1" applyAlignment="1" applyProtection="1">
      <alignment horizontal="left" vertical="center" wrapText="1"/>
    </xf>
    <xf numFmtId="0" fontId="0" fillId="0" borderId="34" xfId="0" applyBorder="1" applyAlignment="1">
      <alignment horizontal="left" vertical="center" wrapText="1"/>
    </xf>
    <xf numFmtId="49" fontId="9" fillId="0" borderId="61" xfId="0" applyNumberFormat="1" applyFont="1" applyBorder="1" applyAlignment="1" applyProtection="1">
      <alignment horizontal="center" vertical="center" wrapText="1"/>
    </xf>
    <xf numFmtId="0" fontId="23" fillId="0" borderId="59" xfId="0" applyFont="1" applyBorder="1" applyAlignment="1">
      <alignment horizontal="center" vertical="center" wrapText="1"/>
    </xf>
    <xf numFmtId="1" fontId="9" fillId="0" borderId="2" xfId="0" applyNumberFormat="1" applyFont="1" applyBorder="1" applyAlignment="1" applyProtection="1">
      <alignment horizontal="center" vertical="center" wrapText="1"/>
    </xf>
    <xf numFmtId="49" fontId="9" fillId="0" borderId="60" xfId="0" applyNumberFormat="1" applyFont="1" applyBorder="1" applyAlignment="1" applyProtection="1">
      <alignment horizontal="center" vertical="center" wrapText="1"/>
    </xf>
    <xf numFmtId="49" fontId="18" fillId="0" borderId="6" xfId="0" applyNumberFormat="1" applyFont="1" applyBorder="1" applyAlignment="1" applyProtection="1">
      <alignment horizontal="center" vertical="center" wrapText="1"/>
    </xf>
    <xf numFmtId="0" fontId="24" fillId="0" borderId="3" xfId="0" applyFont="1" applyBorder="1" applyAlignment="1">
      <alignment vertical="center" wrapText="1"/>
    </xf>
    <xf numFmtId="1" fontId="9" fillId="0" borderId="1" xfId="0" applyNumberFormat="1" applyFont="1" applyBorder="1" applyAlignment="1" applyProtection="1">
      <alignment horizontal="center" vertical="center" wrapText="1"/>
    </xf>
    <xf numFmtId="0" fontId="0" fillId="0" borderId="23" xfId="0" applyBorder="1" applyAlignment="1">
      <alignment horizontal="center" vertical="center" wrapText="1"/>
    </xf>
    <xf numFmtId="49" fontId="16" fillId="0" borderId="17" xfId="0" applyNumberFormat="1" applyFont="1" applyBorder="1" applyAlignment="1" applyProtection="1">
      <alignment horizontal="center" vertical="center"/>
    </xf>
    <xf numFmtId="0" fontId="3" fillId="0" borderId="44" xfId="0" applyFont="1" applyBorder="1" applyAlignment="1">
      <alignment vertical="center"/>
    </xf>
    <xf numFmtId="0" fontId="3" fillId="0" borderId="24" xfId="0" applyFont="1" applyBorder="1" applyAlignment="1">
      <alignment vertical="center"/>
    </xf>
    <xf numFmtId="0" fontId="3" fillId="0" borderId="45" xfId="0" applyFont="1" applyBorder="1" applyAlignment="1">
      <alignment vertical="center"/>
    </xf>
    <xf numFmtId="0" fontId="21" fillId="0" borderId="17"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26" xfId="0" applyFont="1" applyBorder="1" applyAlignment="1">
      <alignment horizontal="center" vertical="center" wrapText="1"/>
    </xf>
    <xf numFmtId="49" fontId="15" fillId="0" borderId="0" xfId="0" applyNumberFormat="1" applyFont="1" applyBorder="1" applyAlignment="1" applyProtection="1">
      <alignment horizontal="left" vertical="center" wrapText="1"/>
    </xf>
    <xf numFmtId="0" fontId="15" fillId="0" borderId="0" xfId="0" applyFont="1" applyBorder="1" applyAlignment="1">
      <alignment horizontal="left" vertical="center" wrapText="1"/>
    </xf>
    <xf numFmtId="0" fontId="17" fillId="0" borderId="0" xfId="0" applyFont="1" applyAlignment="1">
      <alignment vertical="center" wrapText="1"/>
    </xf>
    <xf numFmtId="49" fontId="3" fillId="11" borderId="19" xfId="0" applyNumberFormat="1" applyFont="1" applyFill="1" applyBorder="1" applyAlignment="1" applyProtection="1">
      <alignment vertical="center" wrapText="1"/>
    </xf>
  </cellXfs>
  <cellStyles count="4">
    <cellStyle name="Lien hypertexte 2" xfId="1" xr:uid="{00000000-0005-0000-0000-000000000000}"/>
    <cellStyle name="Lien hypertexte 3" xfId="2" xr:uid="{00000000-0005-0000-0000-000001000000}"/>
    <cellStyle name="Normal" xfId="0" builtinId="0"/>
    <cellStyle name="Normal 2" xfId="3" xr:uid="{00000000-0005-0000-0000-000003000000}"/>
  </cellStyles>
  <dxfs count="0"/>
  <tableStyles count="0" defaultTableStyle="TableStyleMedium2" defaultPivotStyle="PivotStyleLight16"/>
  <colors>
    <mruColors>
      <color rgb="FFFFFF9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3"/>
  <sheetViews>
    <sheetView showGridLines="0" tabSelected="1" topLeftCell="A80" zoomScale="115" zoomScaleNormal="115" zoomScaleSheetLayoutView="70" workbookViewId="0">
      <selection activeCell="A110" sqref="A110:B111"/>
    </sheetView>
  </sheetViews>
  <sheetFormatPr baseColWidth="10" defaultRowHeight="12.75" x14ac:dyDescent="0.3"/>
  <cols>
    <col min="1" max="1" width="11.5" style="18" customWidth="1"/>
    <col min="2" max="2" width="36.625" style="18" customWidth="1"/>
    <col min="3" max="4" width="10.625" style="92" customWidth="1"/>
    <col min="5" max="5" width="6.625" style="19" bestFit="1" customWidth="1"/>
    <col min="6" max="6" width="9.625" style="93" customWidth="1"/>
    <col min="7" max="7" width="20.125" style="94" bestFit="1" customWidth="1"/>
    <col min="8" max="8" width="7.125" style="18" bestFit="1" customWidth="1"/>
    <col min="9" max="11" width="6.625" style="18" bestFit="1" customWidth="1"/>
    <col min="12" max="12" width="7.5" style="18" bestFit="1" customWidth="1"/>
    <col min="13" max="13" width="7.125" style="18" bestFit="1" customWidth="1"/>
    <col min="14" max="14" width="7" style="18" bestFit="1" customWidth="1"/>
    <col min="15" max="19" width="6.625" style="18" bestFit="1" customWidth="1"/>
    <col min="20" max="20" width="1.375" style="18" customWidth="1"/>
    <col min="21" max="16384" width="11" style="18"/>
  </cols>
  <sheetData>
    <row r="1" spans="1:20" ht="18.75" thickTop="1" x14ac:dyDescent="0.3">
      <c r="A1" s="315" t="s">
        <v>160</v>
      </c>
      <c r="B1" s="316"/>
      <c r="C1" s="198" t="s">
        <v>212</v>
      </c>
      <c r="D1" s="198"/>
      <c r="E1" s="141"/>
      <c r="F1" s="141"/>
      <c r="G1" s="199"/>
      <c r="H1" s="211" t="s">
        <v>166</v>
      </c>
      <c r="I1" s="204"/>
      <c r="J1" s="204"/>
      <c r="K1" s="204"/>
      <c r="L1" s="204"/>
      <c r="M1" s="204"/>
      <c r="N1" s="204"/>
      <c r="O1" s="204"/>
      <c r="P1" s="204"/>
      <c r="Q1" s="204"/>
      <c r="R1" s="204"/>
      <c r="S1" s="384"/>
    </row>
    <row r="2" spans="1:20" ht="15.75" x14ac:dyDescent="0.3">
      <c r="A2" s="191" t="s">
        <v>151</v>
      </c>
      <c r="B2" s="192"/>
      <c r="C2" s="192"/>
      <c r="D2" s="192"/>
      <c r="E2" s="192"/>
      <c r="F2" s="192"/>
      <c r="G2" s="195"/>
      <c r="H2" s="214" t="s">
        <v>152</v>
      </c>
      <c r="I2" s="193"/>
      <c r="J2" s="216"/>
      <c r="Q2" s="20"/>
      <c r="R2" s="20"/>
      <c r="S2" s="212"/>
    </row>
    <row r="3" spans="1:20" ht="20.100000000000001" customHeight="1" x14ac:dyDescent="0.3">
      <c r="A3" s="474" t="s">
        <v>153</v>
      </c>
      <c r="B3" s="475"/>
      <c r="C3" s="202" t="s">
        <v>154</v>
      </c>
      <c r="D3" s="202"/>
      <c r="E3" s="200"/>
      <c r="F3" s="200"/>
      <c r="G3" s="201"/>
      <c r="H3" s="215"/>
      <c r="I3" s="193"/>
      <c r="J3" s="216"/>
      <c r="Q3" s="20"/>
      <c r="R3" s="20"/>
      <c r="S3" s="212"/>
    </row>
    <row r="4" spans="1:20" ht="20.100000000000001" customHeight="1" x14ac:dyDescent="0.3">
      <c r="A4" s="476"/>
      <c r="B4" s="477"/>
      <c r="C4" s="203" t="s">
        <v>163</v>
      </c>
      <c r="D4" s="203"/>
      <c r="E4" s="190"/>
      <c r="F4" s="190"/>
      <c r="G4" s="196"/>
      <c r="H4" s="214" t="s">
        <v>155</v>
      </c>
      <c r="I4" s="193"/>
      <c r="J4" s="216"/>
      <c r="Q4" s="20"/>
      <c r="R4" s="20"/>
      <c r="S4" s="212"/>
    </row>
    <row r="5" spans="1:20" ht="20.100000000000001" customHeight="1" x14ac:dyDescent="0.3">
      <c r="A5" s="468" t="s">
        <v>169</v>
      </c>
      <c r="B5" s="469"/>
      <c r="C5" s="206" t="s">
        <v>162</v>
      </c>
      <c r="D5" s="299"/>
      <c r="E5" s="207"/>
      <c r="F5" s="207"/>
      <c r="G5" s="208"/>
      <c r="H5" s="215"/>
      <c r="I5" s="193"/>
      <c r="J5" s="216"/>
      <c r="Q5" s="20"/>
      <c r="R5" s="20"/>
      <c r="S5" s="212"/>
    </row>
    <row r="6" spans="1:20" ht="20.100000000000001" customHeight="1" x14ac:dyDescent="0.3">
      <c r="A6" s="470"/>
      <c r="B6" s="471"/>
      <c r="C6" s="186" t="s">
        <v>165</v>
      </c>
      <c r="D6" s="186"/>
      <c r="E6" s="187"/>
      <c r="F6" s="209"/>
      <c r="G6" s="188" t="s">
        <v>213</v>
      </c>
      <c r="H6" s="214" t="s">
        <v>167</v>
      </c>
      <c r="I6" s="193"/>
      <c r="J6" s="216"/>
      <c r="Q6" s="20"/>
      <c r="R6" s="20"/>
      <c r="S6" s="212"/>
    </row>
    <row r="7" spans="1:20" ht="13.5" thickBot="1" x14ac:dyDescent="0.35">
      <c r="A7" s="472"/>
      <c r="B7" s="473"/>
      <c r="C7" s="205" t="s">
        <v>161</v>
      </c>
      <c r="D7" s="186"/>
      <c r="E7" s="187"/>
      <c r="F7" s="210"/>
      <c r="G7" s="222" t="s">
        <v>159</v>
      </c>
      <c r="J7" s="217"/>
      <c r="Q7" s="20"/>
      <c r="R7" s="20"/>
      <c r="S7" s="212"/>
    </row>
    <row r="8" spans="1:20" ht="31.5" customHeight="1" thickTop="1" x14ac:dyDescent="0.3">
      <c r="A8" s="197"/>
      <c r="B8" s="493" t="s">
        <v>164</v>
      </c>
      <c r="C8" s="497" t="s">
        <v>156</v>
      </c>
      <c r="D8" s="484" t="s">
        <v>194</v>
      </c>
      <c r="E8" s="223" t="s">
        <v>157</v>
      </c>
      <c r="F8" s="224"/>
      <c r="G8" s="495" t="s">
        <v>168</v>
      </c>
      <c r="H8" s="213" t="s">
        <v>98</v>
      </c>
      <c r="I8" s="123" t="s">
        <v>99</v>
      </c>
      <c r="J8" s="124" t="s">
        <v>100</v>
      </c>
      <c r="K8" s="124" t="s">
        <v>101</v>
      </c>
      <c r="L8" s="124" t="s">
        <v>102</v>
      </c>
      <c r="M8" s="124" t="s">
        <v>103</v>
      </c>
      <c r="N8" s="124" t="s">
        <v>94</v>
      </c>
      <c r="O8" s="124" t="s">
        <v>104</v>
      </c>
      <c r="P8" s="124" t="s">
        <v>95</v>
      </c>
      <c r="Q8" s="124" t="s">
        <v>105</v>
      </c>
      <c r="R8" s="124" t="s">
        <v>106</v>
      </c>
      <c r="S8" s="125" t="s">
        <v>96</v>
      </c>
    </row>
    <row r="9" spans="1:20" ht="32.25" thickBot="1" x14ac:dyDescent="0.35">
      <c r="A9" s="189"/>
      <c r="B9" s="494"/>
      <c r="C9" s="486"/>
      <c r="D9" s="485"/>
      <c r="E9" s="225" t="s">
        <v>109</v>
      </c>
      <c r="F9" s="226" t="s">
        <v>158</v>
      </c>
      <c r="G9" s="496"/>
      <c r="H9" s="126" t="s">
        <v>109</v>
      </c>
      <c r="I9" s="126" t="s">
        <v>109</v>
      </c>
      <c r="J9" s="127" t="s">
        <v>109</v>
      </c>
      <c r="K9" s="127" t="s">
        <v>109</v>
      </c>
      <c r="L9" s="127" t="s">
        <v>109</v>
      </c>
      <c r="M9" s="127" t="s">
        <v>109</v>
      </c>
      <c r="N9" s="127" t="s">
        <v>109</v>
      </c>
      <c r="O9" s="127" t="s">
        <v>109</v>
      </c>
      <c r="P9" s="127" t="s">
        <v>109</v>
      </c>
      <c r="Q9" s="127" t="s">
        <v>109</v>
      </c>
      <c r="R9" s="127" t="s">
        <v>109</v>
      </c>
      <c r="S9" s="128" t="s">
        <v>109</v>
      </c>
      <c r="T9" s="20"/>
    </row>
    <row r="10" spans="1:20" ht="24.95" customHeight="1" thickTop="1" x14ac:dyDescent="0.3">
      <c r="A10" s="96" t="s">
        <v>1</v>
      </c>
      <c r="B10" s="97"/>
      <c r="C10" s="97"/>
      <c r="D10" s="97"/>
      <c r="E10" s="97"/>
      <c r="F10" s="97"/>
      <c r="G10" s="307"/>
      <c r="H10" s="478" t="s">
        <v>1</v>
      </c>
      <c r="I10" s="479"/>
      <c r="J10" s="479"/>
      <c r="K10" s="479"/>
      <c r="L10" s="479"/>
      <c r="M10" s="479"/>
      <c r="N10" s="479"/>
      <c r="O10" s="479"/>
      <c r="P10" s="479"/>
      <c r="Q10" s="479"/>
      <c r="R10" s="479"/>
      <c r="S10" s="480"/>
    </row>
    <row r="11" spans="1:20" s="22" customFormat="1" ht="24.95" customHeight="1" x14ac:dyDescent="0.3">
      <c r="A11" s="321" t="s">
        <v>0</v>
      </c>
      <c r="B11" s="322"/>
      <c r="C11" s="21"/>
      <c r="D11" s="21"/>
      <c r="E11" s="322"/>
      <c r="F11" s="322"/>
      <c r="G11" s="194"/>
      <c r="H11" s="481" t="s">
        <v>0</v>
      </c>
      <c r="I11" s="482"/>
      <c r="J11" s="482"/>
      <c r="K11" s="482"/>
      <c r="L11" s="482"/>
      <c r="M11" s="482"/>
      <c r="N11" s="482"/>
      <c r="O11" s="482"/>
      <c r="P11" s="482"/>
      <c r="Q11" s="482"/>
      <c r="R11" s="482"/>
      <c r="S11" s="483"/>
    </row>
    <row r="12" spans="1:20" s="22" customFormat="1" ht="24.95" customHeight="1" x14ac:dyDescent="0.3">
      <c r="A12" s="23"/>
      <c r="B12" s="24" t="s">
        <v>82</v>
      </c>
      <c r="C12" s="323">
        <v>220</v>
      </c>
      <c r="D12" s="323" t="s">
        <v>195</v>
      </c>
      <c r="E12" s="166">
        <f>SUM(H12:S12)</f>
        <v>0</v>
      </c>
      <c r="F12" s="1"/>
      <c r="G12" s="324">
        <f t="shared" ref="G12:G18" si="0">SUM(E12*F12)</f>
        <v>0</v>
      </c>
      <c r="H12" s="294"/>
      <c r="I12" s="294"/>
      <c r="J12" s="294"/>
      <c r="K12" s="294"/>
      <c r="L12" s="294"/>
      <c r="M12" s="294"/>
      <c r="N12" s="294"/>
      <c r="O12" s="294"/>
      <c r="P12" s="294"/>
      <c r="Q12" s="294"/>
      <c r="R12" s="294"/>
      <c r="S12" s="113"/>
      <c r="T12" s="103"/>
    </row>
    <row r="13" spans="1:20" s="22" customFormat="1" ht="24.95" customHeight="1" x14ac:dyDescent="0.3">
      <c r="A13" s="25"/>
      <c r="B13" s="26" t="s">
        <v>74</v>
      </c>
      <c r="C13" s="27">
        <v>65</v>
      </c>
      <c r="D13" s="27" t="s">
        <v>196</v>
      </c>
      <c r="E13" s="167">
        <f t="shared" ref="E13:E18" si="1">SUM(H13:S13)</f>
        <v>0</v>
      </c>
      <c r="F13" s="2"/>
      <c r="G13" s="267">
        <f t="shared" si="0"/>
        <v>0</v>
      </c>
      <c r="H13" s="102"/>
      <c r="I13" s="102"/>
      <c r="J13" s="102"/>
      <c r="K13" s="102"/>
      <c r="L13" s="102"/>
      <c r="M13" s="102"/>
      <c r="N13" s="102"/>
      <c r="O13" s="102"/>
      <c r="P13" s="102"/>
      <c r="Q13" s="102"/>
      <c r="R13" s="102"/>
      <c r="S13" s="114"/>
      <c r="T13" s="103"/>
    </row>
    <row r="14" spans="1:20" s="22" customFormat="1" ht="24.95" customHeight="1" x14ac:dyDescent="0.3">
      <c r="A14" s="28"/>
      <c r="B14" s="29" t="s">
        <v>2</v>
      </c>
      <c r="C14" s="30">
        <v>15</v>
      </c>
      <c r="D14" s="30" t="s">
        <v>195</v>
      </c>
      <c r="E14" s="168">
        <f t="shared" si="1"/>
        <v>0</v>
      </c>
      <c r="F14" s="3"/>
      <c r="G14" s="268">
        <f t="shared" si="0"/>
        <v>0</v>
      </c>
      <c r="H14" s="294"/>
      <c r="I14" s="294"/>
      <c r="J14" s="294"/>
      <c r="K14" s="294"/>
      <c r="L14" s="294"/>
      <c r="M14" s="294"/>
      <c r="N14" s="294"/>
      <c r="O14" s="294"/>
      <c r="P14" s="294"/>
      <c r="Q14" s="294"/>
      <c r="R14" s="294"/>
      <c r="S14" s="113"/>
      <c r="T14" s="103"/>
    </row>
    <row r="15" spans="1:20" s="22" customFormat="1" ht="24.95" customHeight="1" x14ac:dyDescent="0.3">
      <c r="A15" s="28"/>
      <c r="B15" s="29" t="s">
        <v>3</v>
      </c>
      <c r="C15" s="30">
        <v>15</v>
      </c>
      <c r="D15" s="30" t="s">
        <v>195</v>
      </c>
      <c r="E15" s="168">
        <f t="shared" si="1"/>
        <v>0</v>
      </c>
      <c r="F15" s="3"/>
      <c r="G15" s="268">
        <f t="shared" si="0"/>
        <v>0</v>
      </c>
      <c r="H15" s="102"/>
      <c r="I15" s="102"/>
      <c r="J15" s="102"/>
      <c r="K15" s="102"/>
      <c r="L15" s="102"/>
      <c r="M15" s="102"/>
      <c r="N15" s="102"/>
      <c r="O15" s="102"/>
      <c r="P15" s="102"/>
      <c r="Q15" s="102"/>
      <c r="R15" s="102"/>
      <c r="S15" s="114"/>
      <c r="T15" s="103"/>
    </row>
    <row r="16" spans="1:20" s="22" customFormat="1" ht="24.95" customHeight="1" x14ac:dyDescent="0.3">
      <c r="A16" s="31"/>
      <c r="B16" s="32" t="s">
        <v>4</v>
      </c>
      <c r="C16" s="33">
        <v>3</v>
      </c>
      <c r="D16" s="33" t="s">
        <v>196</v>
      </c>
      <c r="E16" s="291">
        <f t="shared" si="1"/>
        <v>0</v>
      </c>
      <c r="F16" s="4"/>
      <c r="G16" s="269">
        <f t="shared" si="0"/>
        <v>0</v>
      </c>
      <c r="H16" s="102"/>
      <c r="I16" s="102"/>
      <c r="J16" s="102"/>
      <c r="K16" s="102"/>
      <c r="L16" s="102"/>
      <c r="M16" s="102"/>
      <c r="N16" s="102"/>
      <c r="O16" s="102"/>
      <c r="P16" s="102"/>
      <c r="Q16" s="102"/>
      <c r="R16" s="102"/>
      <c r="S16" s="114"/>
      <c r="T16" s="103"/>
    </row>
    <row r="17" spans="1:20" s="22" customFormat="1" ht="24.95" customHeight="1" x14ac:dyDescent="0.3">
      <c r="A17" s="34"/>
      <c r="B17" s="35" t="s">
        <v>83</v>
      </c>
      <c r="C17" s="36">
        <v>30</v>
      </c>
      <c r="D17" s="36" t="s">
        <v>196</v>
      </c>
      <c r="E17" s="169">
        <f t="shared" si="1"/>
        <v>0</v>
      </c>
      <c r="F17" s="5"/>
      <c r="G17" s="221">
        <f t="shared" si="0"/>
        <v>0</v>
      </c>
      <c r="H17" s="102"/>
      <c r="I17" s="102"/>
      <c r="J17" s="102"/>
      <c r="K17" s="102"/>
      <c r="L17" s="102"/>
      <c r="M17" s="102"/>
      <c r="N17" s="102"/>
      <c r="O17" s="102"/>
      <c r="P17" s="102"/>
      <c r="Q17" s="102"/>
      <c r="R17" s="102"/>
      <c r="S17" s="114"/>
      <c r="T17" s="103"/>
    </row>
    <row r="18" spans="1:20" s="22" customFormat="1" ht="24.95" customHeight="1" x14ac:dyDescent="0.3">
      <c r="A18" s="37"/>
      <c r="B18" s="295" t="s">
        <v>89</v>
      </c>
      <c r="C18" s="36">
        <v>160</v>
      </c>
      <c r="D18" s="36" t="s">
        <v>196</v>
      </c>
      <c r="E18" s="297">
        <f t="shared" si="1"/>
        <v>0</v>
      </c>
      <c r="F18" s="298"/>
      <c r="G18" s="284">
        <f t="shared" si="0"/>
        <v>0</v>
      </c>
      <c r="H18" s="294"/>
      <c r="I18" s="294"/>
      <c r="J18" s="294"/>
      <c r="K18" s="294"/>
      <c r="L18" s="294"/>
      <c r="M18" s="294"/>
      <c r="N18" s="294"/>
      <c r="O18" s="294"/>
      <c r="P18" s="294"/>
      <c r="Q18" s="294"/>
      <c r="R18" s="294"/>
      <c r="S18" s="113"/>
      <c r="T18" s="103"/>
    </row>
    <row r="19" spans="1:20" s="22" customFormat="1" ht="24.95" customHeight="1" x14ac:dyDescent="0.3">
      <c r="A19" s="325" t="s">
        <v>207</v>
      </c>
      <c r="B19" s="326"/>
      <c r="C19" s="322"/>
      <c r="D19" s="322"/>
      <c r="E19" s="327"/>
      <c r="F19" s="328"/>
      <c r="G19" s="329"/>
      <c r="H19" s="266" t="s">
        <v>208</v>
      </c>
      <c r="I19" s="104"/>
      <c r="J19" s="104"/>
      <c r="K19" s="104"/>
      <c r="L19" s="104"/>
      <c r="M19" s="104"/>
      <c r="N19" s="104"/>
      <c r="O19" s="104"/>
      <c r="P19" s="104"/>
      <c r="Q19" s="104"/>
      <c r="R19" s="104"/>
      <c r="S19" s="115"/>
      <c r="T19" s="103"/>
    </row>
    <row r="20" spans="1:20" s="22" customFormat="1" ht="24.95" customHeight="1" x14ac:dyDescent="0.3">
      <c r="A20" s="78"/>
      <c r="B20" s="35" t="s">
        <v>75</v>
      </c>
      <c r="C20" s="36">
        <v>65</v>
      </c>
      <c r="D20" s="292" t="s">
        <v>196</v>
      </c>
      <c r="E20" s="297">
        <f>SUM(H20:S20)</f>
        <v>0</v>
      </c>
      <c r="F20" s="5"/>
      <c r="G20" s="221">
        <f t="shared" ref="G20:G26" si="2">SUM(E20*F20)</f>
        <v>0</v>
      </c>
      <c r="H20" s="293"/>
      <c r="I20" s="287"/>
      <c r="J20" s="287"/>
      <c r="K20" s="289"/>
      <c r="L20" s="285"/>
      <c r="M20" s="285"/>
      <c r="N20" s="285"/>
      <c r="O20" s="285"/>
      <c r="P20" s="285"/>
      <c r="Q20" s="285"/>
      <c r="R20" s="285"/>
      <c r="S20" s="286"/>
      <c r="T20" s="103"/>
    </row>
    <row r="21" spans="1:20" s="22" customFormat="1" ht="24.95" customHeight="1" x14ac:dyDescent="0.3">
      <c r="A21" s="38" t="s">
        <v>253</v>
      </c>
      <c r="B21" s="77" t="s">
        <v>86</v>
      </c>
      <c r="C21" s="33">
        <v>90</v>
      </c>
      <c r="D21" s="36" t="s">
        <v>196</v>
      </c>
      <c r="E21" s="169">
        <f>SUM(H21:S21)</f>
        <v>0</v>
      </c>
      <c r="F21" s="4"/>
      <c r="G21" s="269">
        <f>SUM(E21*F21)</f>
        <v>0</v>
      </c>
      <c r="H21" s="107"/>
      <c r="I21" s="330"/>
      <c r="J21" s="109"/>
      <c r="K21" s="107"/>
      <c r="L21" s="107"/>
      <c r="M21" s="107"/>
      <c r="N21" s="107"/>
      <c r="O21" s="107"/>
      <c r="P21" s="107"/>
      <c r="Q21" s="107"/>
      <c r="R21" s="107"/>
      <c r="S21" s="117"/>
      <c r="T21" s="103"/>
    </row>
    <row r="22" spans="1:20" s="22" customFormat="1" ht="24.95" customHeight="1" x14ac:dyDescent="0.3">
      <c r="A22" s="39"/>
      <c r="B22" s="40" t="s">
        <v>2</v>
      </c>
      <c r="C22" s="41">
        <v>16</v>
      </c>
      <c r="D22" s="41" t="s">
        <v>195</v>
      </c>
      <c r="E22" s="170">
        <f t="shared" ref="E22:E26" si="3">SUM(H22:S22)</f>
        <v>0</v>
      </c>
      <c r="F22" s="6"/>
      <c r="G22" s="270">
        <f t="shared" si="2"/>
        <v>0</v>
      </c>
      <c r="H22" s="294"/>
      <c r="I22" s="294"/>
      <c r="J22" s="294"/>
      <c r="K22" s="294"/>
      <c r="L22" s="294"/>
      <c r="M22" s="294"/>
      <c r="N22" s="294"/>
      <c r="O22" s="294"/>
      <c r="P22" s="294"/>
      <c r="Q22" s="294"/>
      <c r="R22" s="294"/>
      <c r="S22" s="113"/>
      <c r="T22" s="103"/>
    </row>
    <row r="23" spans="1:20" s="22" customFormat="1" ht="24.95" customHeight="1" x14ac:dyDescent="0.3">
      <c r="A23" s="28"/>
      <c r="B23" s="42" t="s">
        <v>3</v>
      </c>
      <c r="C23" s="43">
        <v>16</v>
      </c>
      <c r="D23" s="43" t="s">
        <v>195</v>
      </c>
      <c r="E23" s="168">
        <f t="shared" si="3"/>
        <v>0</v>
      </c>
      <c r="F23" s="3"/>
      <c r="G23" s="268">
        <f t="shared" si="2"/>
        <v>0</v>
      </c>
      <c r="H23" s="102"/>
      <c r="I23" s="102"/>
      <c r="J23" s="102"/>
      <c r="K23" s="102"/>
      <c r="L23" s="102"/>
      <c r="M23" s="102"/>
      <c r="N23" s="102"/>
      <c r="O23" s="102"/>
      <c r="P23" s="102"/>
      <c r="Q23" s="102"/>
      <c r="R23" s="102"/>
      <c r="S23" s="114"/>
      <c r="T23" s="103"/>
    </row>
    <row r="24" spans="1:20" s="22" customFormat="1" ht="24.95" customHeight="1" x14ac:dyDescent="0.3">
      <c r="A24" s="44"/>
      <c r="B24" s="45" t="s">
        <v>87</v>
      </c>
      <c r="C24" s="46">
        <v>8</v>
      </c>
      <c r="D24" s="46" t="s">
        <v>196</v>
      </c>
      <c r="E24" s="171">
        <f t="shared" si="3"/>
        <v>0</v>
      </c>
      <c r="F24" s="7"/>
      <c r="G24" s="271">
        <f t="shared" si="2"/>
        <v>0</v>
      </c>
      <c r="H24" s="102"/>
      <c r="I24" s="102"/>
      <c r="J24" s="102"/>
      <c r="K24" s="102"/>
      <c r="L24" s="102"/>
      <c r="M24" s="102"/>
      <c r="N24" s="102"/>
      <c r="O24" s="102"/>
      <c r="P24" s="102"/>
      <c r="Q24" s="102"/>
      <c r="R24" s="102"/>
      <c r="S24" s="114"/>
      <c r="T24" s="103"/>
    </row>
    <row r="25" spans="1:20" s="22" customFormat="1" ht="24.95" customHeight="1" x14ac:dyDescent="0.3">
      <c r="A25" s="47"/>
      <c r="B25" s="48" t="s">
        <v>88</v>
      </c>
      <c r="C25" s="49">
        <v>8</v>
      </c>
      <c r="D25" s="49" t="s">
        <v>196</v>
      </c>
      <c r="E25" s="172">
        <f t="shared" si="3"/>
        <v>0</v>
      </c>
      <c r="F25" s="8"/>
      <c r="G25" s="272">
        <f t="shared" si="2"/>
        <v>0</v>
      </c>
      <c r="H25" s="102"/>
      <c r="I25" s="102"/>
      <c r="J25" s="102"/>
      <c r="K25" s="102"/>
      <c r="L25" s="102"/>
      <c r="M25" s="102"/>
      <c r="N25" s="102"/>
      <c r="O25" s="102"/>
      <c r="P25" s="102"/>
      <c r="Q25" s="102"/>
      <c r="R25" s="102"/>
      <c r="S25" s="114"/>
      <c r="T25" s="103"/>
    </row>
    <row r="26" spans="1:20" s="22" customFormat="1" ht="24.75" customHeight="1" x14ac:dyDescent="0.3">
      <c r="A26" s="47" t="s">
        <v>5</v>
      </c>
      <c r="B26" s="48" t="s">
        <v>214</v>
      </c>
      <c r="C26" s="49">
        <v>670</v>
      </c>
      <c r="D26" s="49" t="s">
        <v>196</v>
      </c>
      <c r="E26" s="172">
        <f t="shared" si="3"/>
        <v>0</v>
      </c>
      <c r="F26" s="8"/>
      <c r="G26" s="272">
        <f t="shared" si="2"/>
        <v>0</v>
      </c>
      <c r="H26" s="294"/>
      <c r="I26" s="294"/>
      <c r="J26" s="294"/>
      <c r="K26" s="294"/>
      <c r="L26" s="294"/>
      <c r="M26" s="294"/>
      <c r="N26" s="294"/>
      <c r="O26" s="294"/>
      <c r="P26" s="294"/>
      <c r="Q26" s="294"/>
      <c r="R26" s="294"/>
      <c r="S26" s="113"/>
      <c r="T26" s="103"/>
    </row>
    <row r="27" spans="1:20" s="22" customFormat="1" ht="26.25" customHeight="1" x14ac:dyDescent="0.3">
      <c r="A27" s="356" t="s">
        <v>209</v>
      </c>
      <c r="B27" s="357"/>
      <c r="C27" s="358"/>
      <c r="D27" s="358"/>
      <c r="E27" s="359"/>
      <c r="F27" s="358"/>
      <c r="G27" s="329"/>
      <c r="H27" s="266" t="s">
        <v>209</v>
      </c>
      <c r="I27" s="104"/>
      <c r="J27" s="104"/>
      <c r="K27" s="104"/>
      <c r="L27" s="104"/>
      <c r="M27" s="104"/>
      <c r="N27" s="104"/>
      <c r="O27" s="104"/>
      <c r="P27" s="104"/>
      <c r="Q27" s="104"/>
      <c r="R27" s="104"/>
      <c r="S27" s="115"/>
      <c r="T27" s="103"/>
    </row>
    <row r="28" spans="1:20" s="22" customFormat="1" ht="27" customHeight="1" x14ac:dyDescent="0.3">
      <c r="A28" s="62"/>
      <c r="B28" s="373" t="s">
        <v>251</v>
      </c>
      <c r="C28" s="374">
        <v>18</v>
      </c>
      <c r="D28" s="292" t="s">
        <v>196</v>
      </c>
      <c r="E28" s="290">
        <f>SUM(H28:S28)</f>
        <v>0</v>
      </c>
      <c r="F28" s="375"/>
      <c r="G28" s="372">
        <f>SUM(E28*F28)</f>
        <v>0</v>
      </c>
      <c r="H28" s="355"/>
      <c r="I28" s="102"/>
      <c r="J28" s="366"/>
      <c r="K28" s="366"/>
      <c r="L28" s="366"/>
      <c r="M28" s="366"/>
      <c r="N28" s="366"/>
      <c r="O28" s="366"/>
      <c r="P28" s="366"/>
      <c r="Q28" s="366"/>
      <c r="R28" s="366"/>
      <c r="S28" s="114"/>
      <c r="T28" s="103"/>
    </row>
    <row r="29" spans="1:20" s="22" customFormat="1" ht="24.75" customHeight="1" thickBot="1" x14ac:dyDescent="0.35">
      <c r="A29" s="385"/>
      <c r="B29" s="376" t="s">
        <v>252</v>
      </c>
      <c r="C29" s="377">
        <v>5</v>
      </c>
      <c r="D29" s="378" t="s">
        <v>196</v>
      </c>
      <c r="E29" s="379">
        <f>SUM(H29:S29)</f>
        <v>0</v>
      </c>
      <c r="F29" s="380"/>
      <c r="G29" s="381">
        <f>SUM(E29*F29)</f>
        <v>0</v>
      </c>
      <c r="H29" s="121"/>
      <c r="I29" s="121"/>
      <c r="J29" s="365"/>
      <c r="K29" s="365"/>
      <c r="L29" s="365"/>
      <c r="M29" s="365"/>
      <c r="N29" s="365"/>
      <c r="O29" s="365"/>
      <c r="P29" s="365"/>
      <c r="Q29" s="365"/>
      <c r="R29" s="365"/>
      <c r="S29" s="383"/>
      <c r="T29" s="103"/>
    </row>
    <row r="30" spans="1:20" s="22" customFormat="1" ht="24.95" customHeight="1" thickTop="1" x14ac:dyDescent="0.3">
      <c r="A30" s="489" t="s">
        <v>211</v>
      </c>
      <c r="B30" s="490"/>
      <c r="C30" s="484" t="s">
        <v>156</v>
      </c>
      <c r="D30" s="484" t="s">
        <v>194</v>
      </c>
      <c r="E30" s="382" t="s">
        <v>157</v>
      </c>
      <c r="F30" s="224"/>
      <c r="G30" s="487" t="s">
        <v>168</v>
      </c>
      <c r="H30" s="123" t="s">
        <v>98</v>
      </c>
      <c r="I30" s="124" t="s">
        <v>99</v>
      </c>
      <c r="J30" s="124" t="s">
        <v>100</v>
      </c>
      <c r="K30" s="124" t="s">
        <v>101</v>
      </c>
      <c r="L30" s="124" t="s">
        <v>102</v>
      </c>
      <c r="M30" s="124" t="s">
        <v>103</v>
      </c>
      <c r="N30" s="124" t="s">
        <v>94</v>
      </c>
      <c r="O30" s="124" t="s">
        <v>104</v>
      </c>
      <c r="P30" s="124" t="s">
        <v>95</v>
      </c>
      <c r="Q30" s="124" t="s">
        <v>105</v>
      </c>
      <c r="R30" s="124" t="s">
        <v>106</v>
      </c>
      <c r="S30" s="386" t="s">
        <v>96</v>
      </c>
      <c r="T30" s="103"/>
    </row>
    <row r="31" spans="1:20" ht="31.5" customHeight="1" thickBot="1" x14ac:dyDescent="0.35">
      <c r="A31" s="491"/>
      <c r="B31" s="492"/>
      <c r="C31" s="486"/>
      <c r="D31" s="485"/>
      <c r="E31" s="395" t="s">
        <v>109</v>
      </c>
      <c r="F31" s="226" t="s">
        <v>158</v>
      </c>
      <c r="G31" s="488"/>
      <c r="H31" s="126" t="s">
        <v>109</v>
      </c>
      <c r="I31" s="127" t="s">
        <v>109</v>
      </c>
      <c r="J31" s="127" t="s">
        <v>109</v>
      </c>
      <c r="K31" s="127" t="s">
        <v>109</v>
      </c>
      <c r="L31" s="127" t="s">
        <v>109</v>
      </c>
      <c r="M31" s="127" t="s">
        <v>109</v>
      </c>
      <c r="N31" s="127" t="s">
        <v>109</v>
      </c>
      <c r="O31" s="127" t="s">
        <v>109</v>
      </c>
      <c r="P31" s="127" t="s">
        <v>109</v>
      </c>
      <c r="Q31" s="127" t="s">
        <v>109</v>
      </c>
      <c r="R31" s="127" t="s">
        <v>109</v>
      </c>
      <c r="S31" s="396" t="s">
        <v>109</v>
      </c>
    </row>
    <row r="32" spans="1:20" ht="27.75" customHeight="1" thickTop="1" x14ac:dyDescent="0.3">
      <c r="A32" s="56" t="s">
        <v>24</v>
      </c>
      <c r="B32" s="337" t="s">
        <v>218</v>
      </c>
      <c r="C32" s="331">
        <v>15</v>
      </c>
      <c r="D32" s="335" t="s">
        <v>196</v>
      </c>
      <c r="E32" s="336">
        <f t="shared" ref="E32" si="4">SUM(H32:S32)</f>
        <v>0</v>
      </c>
      <c r="F32" s="333"/>
      <c r="G32" s="274">
        <f t="shared" ref="G32" si="5">SUM(E32*F32)</f>
        <v>0</v>
      </c>
      <c r="H32" s="397"/>
      <c r="I32" s="102"/>
      <c r="J32" s="399"/>
      <c r="K32" s="102"/>
      <c r="L32" s="399"/>
      <c r="M32" s="102"/>
      <c r="N32" s="399"/>
      <c r="O32" s="399"/>
      <c r="P32" s="399"/>
      <c r="Q32" s="399"/>
      <c r="R32" s="102"/>
      <c r="S32" s="387"/>
      <c r="T32" s="20"/>
    </row>
    <row r="33" spans="1:20" s="22" customFormat="1" ht="21.75" customHeight="1" x14ac:dyDescent="0.3">
      <c r="A33" s="56" t="s">
        <v>219</v>
      </c>
      <c r="B33" s="57" t="s">
        <v>220</v>
      </c>
      <c r="C33" s="331">
        <v>15</v>
      </c>
      <c r="D33" s="331" t="s">
        <v>196</v>
      </c>
      <c r="E33" s="175">
        <f t="shared" ref="E33:E70" si="6">SUM(H33:S33)</f>
        <v>0</v>
      </c>
      <c r="F33" s="333"/>
      <c r="G33" s="274">
        <f t="shared" ref="G33:G71" si="7">SUM(E33*F33)</f>
        <v>0</v>
      </c>
      <c r="H33" s="355"/>
      <c r="I33" s="102"/>
      <c r="J33" s="366"/>
      <c r="K33" s="102"/>
      <c r="L33" s="366"/>
      <c r="M33" s="102"/>
      <c r="N33" s="366"/>
      <c r="O33" s="366"/>
      <c r="P33" s="366"/>
      <c r="Q33" s="366"/>
      <c r="R33" s="102"/>
      <c r="S33" s="388"/>
      <c r="T33" s="103"/>
    </row>
    <row r="34" spans="1:20" s="22" customFormat="1" ht="24.95" customHeight="1" x14ac:dyDescent="0.3">
      <c r="A34" s="28"/>
      <c r="B34" s="29" t="s">
        <v>80</v>
      </c>
      <c r="C34" s="332">
        <v>8</v>
      </c>
      <c r="D34" s="332" t="s">
        <v>195</v>
      </c>
      <c r="E34" s="168">
        <f t="shared" si="6"/>
        <v>0</v>
      </c>
      <c r="F34" s="334"/>
      <c r="G34" s="268">
        <f t="shared" si="7"/>
        <v>0</v>
      </c>
      <c r="H34" s="398"/>
      <c r="I34" s="294"/>
      <c r="J34" s="287"/>
      <c r="K34" s="294"/>
      <c r="L34" s="287"/>
      <c r="M34" s="294"/>
      <c r="N34" s="287"/>
      <c r="O34" s="287"/>
      <c r="P34" s="287"/>
      <c r="Q34" s="287"/>
      <c r="R34" s="294"/>
      <c r="S34" s="288"/>
      <c r="T34" s="103"/>
    </row>
    <row r="35" spans="1:20" s="22" customFormat="1" ht="24.95" customHeight="1" x14ac:dyDescent="0.3">
      <c r="A35" s="28"/>
      <c r="B35" s="29" t="s">
        <v>3</v>
      </c>
      <c r="C35" s="332">
        <v>8</v>
      </c>
      <c r="D35" s="332" t="s">
        <v>195</v>
      </c>
      <c r="E35" s="168">
        <f t="shared" si="6"/>
        <v>0</v>
      </c>
      <c r="F35" s="334"/>
      <c r="G35" s="268">
        <f t="shared" si="7"/>
        <v>0</v>
      </c>
      <c r="H35" s="355"/>
      <c r="I35" s="102"/>
      <c r="J35" s="366"/>
      <c r="K35" s="102"/>
      <c r="L35" s="366"/>
      <c r="M35" s="102"/>
      <c r="N35" s="366"/>
      <c r="O35" s="366"/>
      <c r="P35" s="366"/>
      <c r="Q35" s="366"/>
      <c r="R35" s="102"/>
      <c r="S35" s="388"/>
      <c r="T35" s="103"/>
    </row>
    <row r="36" spans="1:20" s="22" customFormat="1" ht="24.95" customHeight="1" x14ac:dyDescent="0.3">
      <c r="A36" s="50" t="s">
        <v>8</v>
      </c>
      <c r="B36" s="51" t="s">
        <v>221</v>
      </c>
      <c r="C36" s="52">
        <v>24</v>
      </c>
      <c r="D36" s="52" t="s">
        <v>196</v>
      </c>
      <c r="E36" s="173">
        <f t="shared" si="6"/>
        <v>0</v>
      </c>
      <c r="F36" s="9"/>
      <c r="G36" s="273">
        <f t="shared" si="7"/>
        <v>0</v>
      </c>
      <c r="H36" s="102"/>
      <c r="I36" s="102"/>
      <c r="J36" s="102"/>
      <c r="K36" s="102"/>
      <c r="L36" s="102"/>
      <c r="M36" s="102"/>
      <c r="N36" s="102"/>
      <c r="O36" s="102"/>
      <c r="P36" s="102"/>
      <c r="Q36" s="102"/>
      <c r="R36" s="102"/>
      <c r="S36" s="388"/>
      <c r="T36" s="103"/>
    </row>
    <row r="37" spans="1:20" s="22" customFormat="1" ht="24.95" customHeight="1" x14ac:dyDescent="0.3">
      <c r="A37" s="53" t="s">
        <v>9</v>
      </c>
      <c r="B37" s="54" t="s">
        <v>222</v>
      </c>
      <c r="C37" s="55">
        <v>13</v>
      </c>
      <c r="D37" s="55" t="s">
        <v>196</v>
      </c>
      <c r="E37" s="174">
        <f t="shared" si="6"/>
        <v>0</v>
      </c>
      <c r="F37" s="10"/>
      <c r="G37" s="274">
        <f t="shared" si="7"/>
        <v>0</v>
      </c>
      <c r="H37" s="102"/>
      <c r="I37" s="102"/>
      <c r="J37" s="102"/>
      <c r="K37" s="102"/>
      <c r="L37" s="102"/>
      <c r="M37" s="102"/>
      <c r="N37" s="102"/>
      <c r="O37" s="102"/>
      <c r="P37" s="102"/>
      <c r="Q37" s="102"/>
      <c r="R37" s="102"/>
      <c r="S37" s="114"/>
      <c r="T37" s="103"/>
    </row>
    <row r="38" spans="1:20" s="22" customFormat="1" ht="24.95" customHeight="1" x14ac:dyDescent="0.3">
      <c r="A38" s="53" t="s">
        <v>10</v>
      </c>
      <c r="B38" s="54" t="s">
        <v>223</v>
      </c>
      <c r="C38" s="55">
        <v>13</v>
      </c>
      <c r="D38" s="55" t="s">
        <v>196</v>
      </c>
      <c r="E38" s="174">
        <f t="shared" si="6"/>
        <v>0</v>
      </c>
      <c r="F38" s="10"/>
      <c r="G38" s="274">
        <f t="shared" si="7"/>
        <v>0</v>
      </c>
      <c r="H38" s="102"/>
      <c r="I38" s="102"/>
      <c r="J38" s="102"/>
      <c r="K38" s="102"/>
      <c r="L38" s="102"/>
      <c r="M38" s="102"/>
      <c r="N38" s="102"/>
      <c r="O38" s="102"/>
      <c r="P38" s="102"/>
      <c r="Q38" s="102"/>
      <c r="R38" s="102"/>
      <c r="S38" s="114"/>
      <c r="T38" s="103"/>
    </row>
    <row r="39" spans="1:20" s="22" customFormat="1" ht="24.95" customHeight="1" x14ac:dyDescent="0.3">
      <c r="A39" s="53" t="s">
        <v>11</v>
      </c>
      <c r="B39" s="54" t="s">
        <v>224</v>
      </c>
      <c r="C39" s="55">
        <v>13</v>
      </c>
      <c r="D39" s="55" t="s">
        <v>196</v>
      </c>
      <c r="E39" s="174">
        <f t="shared" si="6"/>
        <v>0</v>
      </c>
      <c r="F39" s="10"/>
      <c r="G39" s="274">
        <f t="shared" si="7"/>
        <v>0</v>
      </c>
      <c r="H39" s="102"/>
      <c r="I39" s="102"/>
      <c r="J39" s="102"/>
      <c r="K39" s="102"/>
      <c r="L39" s="102"/>
      <c r="M39" s="102"/>
      <c r="N39" s="102"/>
      <c r="O39" s="102"/>
      <c r="P39" s="102"/>
      <c r="Q39" s="102"/>
      <c r="R39" s="102"/>
      <c r="S39" s="114"/>
      <c r="T39" s="103"/>
    </row>
    <row r="40" spans="1:20" s="22" customFormat="1" ht="24.95" customHeight="1" x14ac:dyDescent="0.3">
      <c r="A40" s="53" t="s">
        <v>12</v>
      </c>
      <c r="B40" s="54" t="s">
        <v>226</v>
      </c>
      <c r="C40" s="55">
        <v>13</v>
      </c>
      <c r="D40" s="55" t="s">
        <v>196</v>
      </c>
      <c r="E40" s="174">
        <f t="shared" si="6"/>
        <v>0</v>
      </c>
      <c r="F40" s="10"/>
      <c r="G40" s="274">
        <f t="shared" si="7"/>
        <v>0</v>
      </c>
      <c r="H40" s="102"/>
      <c r="I40" s="102"/>
      <c r="J40" s="102"/>
      <c r="K40" s="102"/>
      <c r="L40" s="102"/>
      <c r="M40" s="102"/>
      <c r="N40" s="102"/>
      <c r="O40" s="102"/>
      <c r="P40" s="102"/>
      <c r="Q40" s="102"/>
      <c r="R40" s="102"/>
      <c r="S40" s="114"/>
      <c r="T40" s="103"/>
    </row>
    <row r="41" spans="1:20" s="22" customFormat="1" ht="24.95" customHeight="1" x14ac:dyDescent="0.3">
      <c r="A41" s="53" t="s">
        <v>13</v>
      </c>
      <c r="B41" s="54" t="s">
        <v>227</v>
      </c>
      <c r="C41" s="55">
        <v>13</v>
      </c>
      <c r="D41" s="55" t="s">
        <v>196</v>
      </c>
      <c r="E41" s="174">
        <f t="shared" si="6"/>
        <v>0</v>
      </c>
      <c r="F41" s="10"/>
      <c r="G41" s="274">
        <f t="shared" si="7"/>
        <v>0</v>
      </c>
      <c r="H41" s="102"/>
      <c r="I41" s="102"/>
      <c r="J41" s="102"/>
      <c r="K41" s="102"/>
      <c r="L41" s="102"/>
      <c r="M41" s="102"/>
      <c r="N41" s="102"/>
      <c r="O41" s="102"/>
      <c r="P41" s="102"/>
      <c r="Q41" s="102"/>
      <c r="R41" s="102"/>
      <c r="S41" s="114"/>
      <c r="T41" s="103"/>
    </row>
    <row r="42" spans="1:20" s="22" customFormat="1" ht="24.95" customHeight="1" x14ac:dyDescent="0.3">
      <c r="A42" s="53" t="s">
        <v>14</v>
      </c>
      <c r="B42" s="54" t="s">
        <v>228</v>
      </c>
      <c r="C42" s="55">
        <v>13</v>
      </c>
      <c r="D42" s="55" t="s">
        <v>196</v>
      </c>
      <c r="E42" s="174">
        <f t="shared" si="6"/>
        <v>0</v>
      </c>
      <c r="F42" s="10"/>
      <c r="G42" s="274">
        <f t="shared" si="7"/>
        <v>0</v>
      </c>
      <c r="H42" s="102"/>
      <c r="I42" s="102"/>
      <c r="J42" s="102"/>
      <c r="K42" s="102"/>
      <c r="L42" s="102"/>
      <c r="M42" s="102"/>
      <c r="N42" s="102"/>
      <c r="O42" s="102"/>
      <c r="P42" s="102"/>
      <c r="Q42" s="102"/>
      <c r="R42" s="102"/>
      <c r="S42" s="114"/>
      <c r="T42" s="103"/>
    </row>
    <row r="43" spans="1:20" s="22" customFormat="1" ht="24.95" customHeight="1" x14ac:dyDescent="0.3">
      <c r="A43" s="53" t="s">
        <v>15</v>
      </c>
      <c r="B43" s="54" t="s">
        <v>229</v>
      </c>
      <c r="C43" s="55">
        <v>23</v>
      </c>
      <c r="D43" s="55" t="s">
        <v>196</v>
      </c>
      <c r="E43" s="174">
        <f t="shared" si="6"/>
        <v>0</v>
      </c>
      <c r="F43" s="10"/>
      <c r="G43" s="274">
        <f t="shared" si="7"/>
        <v>0</v>
      </c>
      <c r="H43" s="102"/>
      <c r="I43" s="102"/>
      <c r="J43" s="102"/>
      <c r="K43" s="102"/>
      <c r="L43" s="102"/>
      <c r="M43" s="102"/>
      <c r="N43" s="102"/>
      <c r="O43" s="102"/>
      <c r="P43" s="102"/>
      <c r="Q43" s="102"/>
      <c r="R43" s="102"/>
      <c r="S43" s="114"/>
      <c r="T43" s="103"/>
    </row>
    <row r="44" spans="1:20" s="22" customFormat="1" ht="24.95" customHeight="1" x14ac:dyDescent="0.3">
      <c r="A44" s="53" t="s">
        <v>16</v>
      </c>
      <c r="B44" s="54" t="s">
        <v>232</v>
      </c>
      <c r="C44" s="55">
        <v>17</v>
      </c>
      <c r="D44" s="55" t="s">
        <v>196</v>
      </c>
      <c r="E44" s="174">
        <f t="shared" si="6"/>
        <v>0</v>
      </c>
      <c r="F44" s="10"/>
      <c r="G44" s="274">
        <f t="shared" si="7"/>
        <v>0</v>
      </c>
      <c r="H44" s="102"/>
      <c r="I44" s="102"/>
      <c r="J44" s="102"/>
      <c r="K44" s="102"/>
      <c r="L44" s="102"/>
      <c r="M44" s="102"/>
      <c r="N44" s="102"/>
      <c r="O44" s="102"/>
      <c r="P44" s="102"/>
      <c r="Q44" s="102"/>
      <c r="R44" s="102"/>
      <c r="S44" s="114"/>
      <c r="T44" s="103"/>
    </row>
    <row r="45" spans="1:20" s="22" customFormat="1" ht="24.95" customHeight="1" x14ac:dyDescent="0.3">
      <c r="A45" s="53" t="s">
        <v>267</v>
      </c>
      <c r="B45" s="54" t="s">
        <v>225</v>
      </c>
      <c r="C45" s="55">
        <v>10</v>
      </c>
      <c r="D45" s="55" t="s">
        <v>196</v>
      </c>
      <c r="E45" s="174">
        <f t="shared" ref="E45" si="8">SUM(H45:S45)</f>
        <v>0</v>
      </c>
      <c r="F45" s="10"/>
      <c r="G45" s="274">
        <f t="shared" ref="G45" si="9">SUM(E45*F45)</f>
        <v>0</v>
      </c>
      <c r="H45" s="102"/>
      <c r="I45" s="102"/>
      <c r="J45" s="102"/>
      <c r="K45" s="102"/>
      <c r="L45" s="102"/>
      <c r="M45" s="102"/>
      <c r="N45" s="102"/>
      <c r="O45" s="102"/>
      <c r="P45" s="102"/>
      <c r="Q45" s="102"/>
      <c r="R45" s="102"/>
      <c r="S45" s="114"/>
      <c r="T45" s="103"/>
    </row>
    <row r="46" spans="1:20" s="22" customFormat="1" ht="24.95" customHeight="1" x14ac:dyDescent="0.3">
      <c r="A46" s="53" t="s">
        <v>230</v>
      </c>
      <c r="B46" s="54" t="s">
        <v>231</v>
      </c>
      <c r="C46" s="55">
        <v>10</v>
      </c>
      <c r="D46" s="55" t="s">
        <v>196</v>
      </c>
      <c r="E46" s="174">
        <f t="shared" si="6"/>
        <v>0</v>
      </c>
      <c r="F46" s="10"/>
      <c r="G46" s="274">
        <f t="shared" si="7"/>
        <v>0</v>
      </c>
      <c r="H46" s="102"/>
      <c r="I46" s="102"/>
      <c r="J46" s="102"/>
      <c r="K46" s="102"/>
      <c r="L46" s="102"/>
      <c r="M46" s="102"/>
      <c r="N46" s="102"/>
      <c r="O46" s="102"/>
      <c r="P46" s="102"/>
      <c r="Q46" s="102"/>
      <c r="R46" s="102"/>
      <c r="S46" s="114"/>
      <c r="T46" s="103"/>
    </row>
    <row r="47" spans="1:20" s="22" customFormat="1" ht="24.95" customHeight="1" x14ac:dyDescent="0.3">
      <c r="A47" s="53" t="s">
        <v>17</v>
      </c>
      <c r="B47" s="54" t="s">
        <v>247</v>
      </c>
      <c r="C47" s="55">
        <v>6</v>
      </c>
      <c r="D47" s="55" t="s">
        <v>195</v>
      </c>
      <c r="E47" s="174">
        <f t="shared" si="6"/>
        <v>0</v>
      </c>
      <c r="F47" s="10"/>
      <c r="G47" s="274">
        <f t="shared" si="7"/>
        <v>0</v>
      </c>
      <c r="H47" s="102"/>
      <c r="I47" s="102"/>
      <c r="J47" s="102"/>
      <c r="K47" s="102"/>
      <c r="L47" s="102"/>
      <c r="M47" s="102"/>
      <c r="N47" s="102"/>
      <c r="O47" s="102"/>
      <c r="P47" s="102"/>
      <c r="Q47" s="102"/>
      <c r="R47" s="102"/>
      <c r="S47" s="114"/>
      <c r="T47" s="103"/>
    </row>
    <row r="48" spans="1:20" s="22" customFormat="1" ht="24.95" customHeight="1" x14ac:dyDescent="0.3">
      <c r="A48" s="53" t="s">
        <v>18</v>
      </c>
      <c r="B48" s="54" t="s">
        <v>248</v>
      </c>
      <c r="C48" s="55">
        <v>24</v>
      </c>
      <c r="D48" s="55" t="s">
        <v>196</v>
      </c>
      <c r="E48" s="174">
        <f t="shared" si="6"/>
        <v>0</v>
      </c>
      <c r="F48" s="10"/>
      <c r="G48" s="274">
        <f t="shared" si="7"/>
        <v>0</v>
      </c>
      <c r="H48" s="102"/>
      <c r="I48" s="102"/>
      <c r="J48" s="102"/>
      <c r="K48" s="102"/>
      <c r="L48" s="102"/>
      <c r="M48" s="102"/>
      <c r="N48" s="102"/>
      <c r="O48" s="102"/>
      <c r="P48" s="102"/>
      <c r="Q48" s="102"/>
      <c r="R48" s="102"/>
      <c r="S48" s="114"/>
      <c r="T48" s="103"/>
    </row>
    <row r="49" spans="1:20" s="22" customFormat="1" ht="24.95" customHeight="1" x14ac:dyDescent="0.3">
      <c r="A49" s="53" t="s">
        <v>19</v>
      </c>
      <c r="B49" s="54" t="s">
        <v>233</v>
      </c>
      <c r="C49" s="55">
        <v>17</v>
      </c>
      <c r="D49" s="55" t="s">
        <v>196</v>
      </c>
      <c r="E49" s="174">
        <f t="shared" si="6"/>
        <v>0</v>
      </c>
      <c r="F49" s="10"/>
      <c r="G49" s="274">
        <f t="shared" si="7"/>
        <v>0</v>
      </c>
      <c r="H49" s="102"/>
      <c r="I49" s="102"/>
      <c r="J49" s="102"/>
      <c r="K49" s="102"/>
      <c r="L49" s="102"/>
      <c r="M49" s="102"/>
      <c r="N49" s="102"/>
      <c r="O49" s="102"/>
      <c r="P49" s="102"/>
      <c r="Q49" s="102"/>
      <c r="R49" s="102"/>
      <c r="S49" s="114"/>
      <c r="T49" s="103"/>
    </row>
    <row r="50" spans="1:20" s="22" customFormat="1" ht="24.95" customHeight="1" x14ac:dyDescent="0.3">
      <c r="A50" s="56" t="s">
        <v>20</v>
      </c>
      <c r="B50" s="54" t="s">
        <v>234</v>
      </c>
      <c r="C50" s="58">
        <v>17</v>
      </c>
      <c r="D50" s="58" t="s">
        <v>196</v>
      </c>
      <c r="E50" s="175">
        <f t="shared" si="6"/>
        <v>0</v>
      </c>
      <c r="F50" s="11"/>
      <c r="G50" s="275">
        <f t="shared" si="7"/>
        <v>0</v>
      </c>
      <c r="H50" s="102"/>
      <c r="I50" s="102"/>
      <c r="J50" s="102"/>
      <c r="K50" s="102"/>
      <c r="L50" s="102"/>
      <c r="M50" s="102"/>
      <c r="N50" s="102"/>
      <c r="O50" s="102"/>
      <c r="P50" s="102"/>
      <c r="Q50" s="102"/>
      <c r="R50" s="102"/>
      <c r="S50" s="114"/>
      <c r="T50" s="103"/>
    </row>
    <row r="51" spans="1:20" s="22" customFormat="1" ht="24.95" customHeight="1" x14ac:dyDescent="0.3">
      <c r="A51" s="59"/>
      <c r="B51" s="29" t="s">
        <v>6</v>
      </c>
      <c r="C51" s="43">
        <v>3</v>
      </c>
      <c r="D51" s="43" t="s">
        <v>195</v>
      </c>
      <c r="E51" s="168">
        <f t="shared" si="6"/>
        <v>0</v>
      </c>
      <c r="F51" s="3"/>
      <c r="G51" s="268">
        <f t="shared" si="7"/>
        <v>0</v>
      </c>
      <c r="H51" s="102"/>
      <c r="I51" s="102"/>
      <c r="J51" s="102"/>
      <c r="K51" s="102"/>
      <c r="L51" s="102"/>
      <c r="M51" s="102"/>
      <c r="N51" s="102"/>
      <c r="O51" s="102"/>
      <c r="P51" s="102"/>
      <c r="Q51" s="102"/>
      <c r="R51" s="102"/>
      <c r="S51" s="114"/>
      <c r="T51" s="103"/>
    </row>
    <row r="52" spans="1:20" s="22" customFormat="1" ht="24.95" customHeight="1" x14ac:dyDescent="0.3">
      <c r="A52" s="28"/>
      <c r="B52" s="42" t="s">
        <v>3</v>
      </c>
      <c r="C52" s="43">
        <v>3</v>
      </c>
      <c r="D52" s="43" t="s">
        <v>195</v>
      </c>
      <c r="E52" s="168">
        <f t="shared" si="6"/>
        <v>0</v>
      </c>
      <c r="F52" s="3"/>
      <c r="G52" s="268">
        <f t="shared" si="7"/>
        <v>0</v>
      </c>
      <c r="H52" s="102"/>
      <c r="I52" s="102"/>
      <c r="J52" s="102"/>
      <c r="K52" s="102"/>
      <c r="L52" s="102"/>
      <c r="M52" s="102"/>
      <c r="N52" s="102"/>
      <c r="O52" s="102"/>
      <c r="P52" s="102"/>
      <c r="Q52" s="102"/>
      <c r="R52" s="102"/>
      <c r="S52" s="114"/>
      <c r="T52" s="103"/>
    </row>
    <row r="53" spans="1:20" s="22" customFormat="1" ht="24.95" customHeight="1" x14ac:dyDescent="0.3">
      <c r="A53" s="50" t="s">
        <v>21</v>
      </c>
      <c r="B53" s="51" t="s">
        <v>238</v>
      </c>
      <c r="C53" s="52">
        <v>14</v>
      </c>
      <c r="D53" s="52" t="s">
        <v>196</v>
      </c>
      <c r="E53" s="173">
        <f t="shared" si="6"/>
        <v>0</v>
      </c>
      <c r="F53" s="9"/>
      <c r="G53" s="273">
        <f t="shared" si="7"/>
        <v>0</v>
      </c>
      <c r="H53" s="102"/>
      <c r="I53" s="102"/>
      <c r="J53" s="102"/>
      <c r="K53" s="102"/>
      <c r="L53" s="102"/>
      <c r="M53" s="102"/>
      <c r="N53" s="102"/>
      <c r="O53" s="102"/>
      <c r="P53" s="102"/>
      <c r="Q53" s="102"/>
      <c r="R53" s="102"/>
      <c r="S53" s="114"/>
      <c r="T53" s="103"/>
    </row>
    <row r="54" spans="1:20" s="22" customFormat="1" ht="24.95" customHeight="1" x14ac:dyDescent="0.3">
      <c r="A54" s="50"/>
      <c r="B54" s="51" t="s">
        <v>77</v>
      </c>
      <c r="C54" s="52">
        <v>30</v>
      </c>
      <c r="D54" s="52" t="s">
        <v>196</v>
      </c>
      <c r="E54" s="173">
        <f t="shared" si="6"/>
        <v>0</v>
      </c>
      <c r="F54" s="9"/>
      <c r="G54" s="273">
        <f t="shared" si="7"/>
        <v>0</v>
      </c>
      <c r="H54" s="102"/>
      <c r="I54" s="102"/>
      <c r="J54" s="102"/>
      <c r="K54" s="102"/>
      <c r="L54" s="102"/>
      <c r="M54" s="102"/>
      <c r="N54" s="102"/>
      <c r="O54" s="102"/>
      <c r="P54" s="102"/>
      <c r="Q54" s="102"/>
      <c r="R54" s="102"/>
      <c r="S54" s="114"/>
      <c r="T54" s="103"/>
    </row>
    <row r="55" spans="1:20" s="22" customFormat="1" ht="24.95" customHeight="1" x14ac:dyDescent="0.3">
      <c r="A55" s="53" t="s">
        <v>22</v>
      </c>
      <c r="B55" s="54" t="s">
        <v>242</v>
      </c>
      <c r="C55" s="55">
        <v>14</v>
      </c>
      <c r="D55" s="55" t="s">
        <v>196</v>
      </c>
      <c r="E55" s="174">
        <f t="shared" si="6"/>
        <v>0</v>
      </c>
      <c r="F55" s="10"/>
      <c r="G55" s="274">
        <f t="shared" si="7"/>
        <v>0</v>
      </c>
      <c r="H55" s="102"/>
      <c r="I55" s="102"/>
      <c r="J55" s="102"/>
      <c r="K55" s="102"/>
      <c r="L55" s="102"/>
      <c r="M55" s="102"/>
      <c r="N55" s="102"/>
      <c r="O55" s="102"/>
      <c r="P55" s="102"/>
      <c r="Q55" s="102"/>
      <c r="R55" s="102"/>
      <c r="S55" s="114"/>
      <c r="T55" s="103"/>
    </row>
    <row r="56" spans="1:20" s="22" customFormat="1" ht="24.95" customHeight="1" thickBot="1" x14ac:dyDescent="0.35">
      <c r="A56" s="314" t="s">
        <v>23</v>
      </c>
      <c r="B56" s="390" t="s">
        <v>244</v>
      </c>
      <c r="C56" s="391">
        <v>12</v>
      </c>
      <c r="D56" s="391" t="s">
        <v>196</v>
      </c>
      <c r="E56" s="392">
        <f t="shared" si="6"/>
        <v>0</v>
      </c>
      <c r="F56" s="393"/>
      <c r="G56" s="394">
        <f t="shared" si="7"/>
        <v>0</v>
      </c>
      <c r="H56" s="312"/>
      <c r="I56" s="312"/>
      <c r="J56" s="312"/>
      <c r="K56" s="312"/>
      <c r="L56" s="312"/>
      <c r="M56" s="312"/>
      <c r="N56" s="312"/>
      <c r="O56" s="312"/>
      <c r="P56" s="312"/>
      <c r="Q56" s="312"/>
      <c r="R56" s="312"/>
      <c r="S56" s="313"/>
      <c r="T56" s="103"/>
    </row>
    <row r="57" spans="1:20" s="22" customFormat="1" ht="24.95" customHeight="1" thickTop="1" x14ac:dyDescent="0.3">
      <c r="A57" s="489" t="s">
        <v>211</v>
      </c>
      <c r="B57" s="490"/>
      <c r="C57" s="484" t="s">
        <v>156</v>
      </c>
      <c r="D57" s="484" t="s">
        <v>194</v>
      </c>
      <c r="E57" s="223" t="s">
        <v>157</v>
      </c>
      <c r="F57" s="389"/>
      <c r="G57" s="498" t="s">
        <v>168</v>
      </c>
      <c r="H57" s="213" t="s">
        <v>98</v>
      </c>
      <c r="I57" s="123" t="s">
        <v>99</v>
      </c>
      <c r="J57" s="124" t="s">
        <v>100</v>
      </c>
      <c r="K57" s="124" t="s">
        <v>101</v>
      </c>
      <c r="L57" s="124" t="s">
        <v>102</v>
      </c>
      <c r="M57" s="124" t="s">
        <v>103</v>
      </c>
      <c r="N57" s="124" t="s">
        <v>94</v>
      </c>
      <c r="O57" s="124" t="s">
        <v>104</v>
      </c>
      <c r="P57" s="124" t="s">
        <v>95</v>
      </c>
      <c r="Q57" s="124" t="s">
        <v>105</v>
      </c>
      <c r="R57" s="124" t="s">
        <v>106</v>
      </c>
      <c r="S57" s="125" t="s">
        <v>96</v>
      </c>
      <c r="T57" s="103"/>
    </row>
    <row r="58" spans="1:20" ht="31.5" customHeight="1" thickBot="1" x14ac:dyDescent="0.35">
      <c r="A58" s="491"/>
      <c r="B58" s="492"/>
      <c r="C58" s="486"/>
      <c r="D58" s="485"/>
      <c r="E58" s="225" t="s">
        <v>109</v>
      </c>
      <c r="F58" s="400" t="s">
        <v>158</v>
      </c>
      <c r="G58" s="496"/>
      <c r="H58" s="126" t="s">
        <v>109</v>
      </c>
      <c r="I58" s="126" t="s">
        <v>109</v>
      </c>
      <c r="J58" s="127" t="s">
        <v>109</v>
      </c>
      <c r="K58" s="127" t="s">
        <v>109</v>
      </c>
      <c r="L58" s="127" t="s">
        <v>109</v>
      </c>
      <c r="M58" s="127" t="s">
        <v>109</v>
      </c>
      <c r="N58" s="127" t="s">
        <v>109</v>
      </c>
      <c r="O58" s="127" t="s">
        <v>109</v>
      </c>
      <c r="P58" s="127" t="s">
        <v>109</v>
      </c>
      <c r="Q58" s="127" t="s">
        <v>109</v>
      </c>
      <c r="R58" s="127" t="s">
        <v>109</v>
      </c>
      <c r="S58" s="128" t="s">
        <v>109</v>
      </c>
    </row>
    <row r="59" spans="1:20" ht="31.5" customHeight="1" thickTop="1" x14ac:dyDescent="0.3">
      <c r="A59" s="340" t="s">
        <v>25</v>
      </c>
      <c r="B59" s="341" t="s">
        <v>246</v>
      </c>
      <c r="C59" s="343">
        <v>26</v>
      </c>
      <c r="D59" s="343" t="s">
        <v>196</v>
      </c>
      <c r="E59" s="344">
        <f>SUM(H59:S59)</f>
        <v>0</v>
      </c>
      <c r="F59" s="345"/>
      <c r="G59" s="346">
        <f>SUM(E59*F59)</f>
        <v>0</v>
      </c>
      <c r="H59" s="347"/>
      <c r="I59" s="347"/>
      <c r="J59" s="347"/>
      <c r="K59" s="347"/>
      <c r="L59" s="347"/>
      <c r="M59" s="347"/>
      <c r="N59" s="347"/>
      <c r="O59" s="347"/>
      <c r="P59" s="347"/>
      <c r="Q59" s="347"/>
      <c r="R59" s="347"/>
      <c r="S59" s="348"/>
      <c r="T59" s="20"/>
    </row>
    <row r="60" spans="1:20" s="22" customFormat="1" ht="24.95" customHeight="1" x14ac:dyDescent="0.3">
      <c r="A60" s="50" t="s">
        <v>26</v>
      </c>
      <c r="B60" s="51" t="s">
        <v>245</v>
      </c>
      <c r="C60" s="52">
        <v>13</v>
      </c>
      <c r="D60" s="52" t="s">
        <v>196</v>
      </c>
      <c r="E60" s="173">
        <f t="shared" si="6"/>
        <v>0</v>
      </c>
      <c r="F60" s="9"/>
      <c r="G60" s="273">
        <f t="shared" si="7"/>
        <v>0</v>
      </c>
      <c r="H60" s="293"/>
      <c r="I60" s="293"/>
      <c r="J60" s="293"/>
      <c r="K60" s="293"/>
      <c r="L60" s="293"/>
      <c r="M60" s="293"/>
      <c r="N60" s="293"/>
      <c r="O60" s="293"/>
      <c r="P60" s="293"/>
      <c r="Q60" s="293"/>
      <c r="R60" s="293"/>
      <c r="S60" s="342"/>
      <c r="T60" s="103"/>
    </row>
    <row r="61" spans="1:20" s="22" customFormat="1" ht="24.95" customHeight="1" x14ac:dyDescent="0.3">
      <c r="A61" s="53" t="s">
        <v>27</v>
      </c>
      <c r="B61" s="54" t="s">
        <v>243</v>
      </c>
      <c r="C61" s="55">
        <v>13</v>
      </c>
      <c r="D61" s="55" t="s">
        <v>196</v>
      </c>
      <c r="E61" s="174">
        <f t="shared" si="6"/>
        <v>0</v>
      </c>
      <c r="F61" s="10"/>
      <c r="G61" s="274">
        <f t="shared" si="7"/>
        <v>0</v>
      </c>
      <c r="H61" s="102"/>
      <c r="I61" s="102"/>
      <c r="J61" s="102"/>
      <c r="K61" s="102"/>
      <c r="L61" s="102"/>
      <c r="M61" s="102"/>
      <c r="N61" s="102"/>
      <c r="O61" s="102"/>
      <c r="P61" s="102"/>
      <c r="Q61" s="102"/>
      <c r="R61" s="102"/>
      <c r="S61" s="114"/>
      <c r="T61" s="103"/>
    </row>
    <row r="62" spans="1:20" s="22" customFormat="1" ht="24.95" customHeight="1" x14ac:dyDescent="0.3">
      <c r="A62" s="53" t="s">
        <v>28</v>
      </c>
      <c r="B62" s="54" t="s">
        <v>241</v>
      </c>
      <c r="C62" s="55">
        <v>13</v>
      </c>
      <c r="D62" s="55" t="s">
        <v>196</v>
      </c>
      <c r="E62" s="174">
        <f t="shared" si="6"/>
        <v>0</v>
      </c>
      <c r="F62" s="10"/>
      <c r="G62" s="274">
        <f t="shared" si="7"/>
        <v>0</v>
      </c>
      <c r="H62" s="102"/>
      <c r="I62" s="102"/>
      <c r="J62" s="102"/>
      <c r="K62" s="102"/>
      <c r="L62" s="102"/>
      <c r="M62" s="102"/>
      <c r="N62" s="102"/>
      <c r="O62" s="102"/>
      <c r="P62" s="102"/>
      <c r="Q62" s="102"/>
      <c r="R62" s="102"/>
      <c r="S62" s="114"/>
      <c r="T62" s="103"/>
    </row>
    <row r="63" spans="1:20" s="22" customFormat="1" ht="24.95" customHeight="1" x14ac:dyDescent="0.3">
      <c r="A63" s="53" t="s">
        <v>29</v>
      </c>
      <c r="B63" s="54" t="s">
        <v>240</v>
      </c>
      <c r="C63" s="55">
        <v>13</v>
      </c>
      <c r="D63" s="55" t="s">
        <v>196</v>
      </c>
      <c r="E63" s="174">
        <f t="shared" si="6"/>
        <v>0</v>
      </c>
      <c r="F63" s="10"/>
      <c r="G63" s="274">
        <f t="shared" si="7"/>
        <v>0</v>
      </c>
      <c r="H63" s="102"/>
      <c r="I63" s="102"/>
      <c r="J63" s="102"/>
      <c r="K63" s="102"/>
      <c r="L63" s="102"/>
      <c r="M63" s="102"/>
      <c r="N63" s="102"/>
      <c r="O63" s="102"/>
      <c r="P63" s="102"/>
      <c r="Q63" s="102"/>
      <c r="R63" s="102"/>
      <c r="S63" s="114"/>
      <c r="T63" s="103"/>
    </row>
    <row r="64" spans="1:20" s="22" customFormat="1" ht="24.95" customHeight="1" x14ac:dyDescent="0.3">
      <c r="A64" s="53" t="s">
        <v>30</v>
      </c>
      <c r="B64" s="54" t="s">
        <v>239</v>
      </c>
      <c r="C64" s="55">
        <v>13</v>
      </c>
      <c r="D64" s="55" t="s">
        <v>196</v>
      </c>
      <c r="E64" s="174">
        <f t="shared" si="6"/>
        <v>0</v>
      </c>
      <c r="F64" s="10"/>
      <c r="G64" s="274">
        <f t="shared" si="7"/>
        <v>0</v>
      </c>
      <c r="H64" s="102"/>
      <c r="I64" s="102"/>
      <c r="J64" s="102"/>
      <c r="K64" s="102"/>
      <c r="L64" s="102"/>
      <c r="M64" s="102"/>
      <c r="N64" s="102"/>
      <c r="O64" s="102"/>
      <c r="P64" s="102"/>
      <c r="Q64" s="102"/>
      <c r="R64" s="102"/>
      <c r="S64" s="114"/>
      <c r="T64" s="103"/>
    </row>
    <row r="65" spans="1:20" s="22" customFormat="1" ht="24.95" customHeight="1" x14ac:dyDescent="0.3">
      <c r="A65" s="53" t="s">
        <v>31</v>
      </c>
      <c r="B65" s="54" t="s">
        <v>237</v>
      </c>
      <c r="C65" s="55">
        <v>13</v>
      </c>
      <c r="D65" s="55" t="s">
        <v>196</v>
      </c>
      <c r="E65" s="174">
        <f t="shared" si="6"/>
        <v>0</v>
      </c>
      <c r="F65" s="10"/>
      <c r="G65" s="274">
        <f t="shared" si="7"/>
        <v>0</v>
      </c>
      <c r="H65" s="102"/>
      <c r="I65" s="102"/>
      <c r="J65" s="102"/>
      <c r="K65" s="102"/>
      <c r="L65" s="102"/>
      <c r="M65" s="102"/>
      <c r="N65" s="102"/>
      <c r="O65" s="102"/>
      <c r="P65" s="102"/>
      <c r="Q65" s="102"/>
      <c r="R65" s="102"/>
      <c r="S65" s="114"/>
      <c r="T65" s="103"/>
    </row>
    <row r="66" spans="1:20" s="22" customFormat="1" ht="24.95" customHeight="1" x14ac:dyDescent="0.3">
      <c r="A66" s="53" t="s">
        <v>32</v>
      </c>
      <c r="B66" s="54" t="s">
        <v>236</v>
      </c>
      <c r="C66" s="55">
        <v>27</v>
      </c>
      <c r="D66" s="55" t="s">
        <v>196</v>
      </c>
      <c r="E66" s="174">
        <f t="shared" si="6"/>
        <v>0</v>
      </c>
      <c r="F66" s="10"/>
      <c r="G66" s="274">
        <f t="shared" si="7"/>
        <v>0</v>
      </c>
      <c r="H66" s="102"/>
      <c r="I66" s="102"/>
      <c r="J66" s="102"/>
      <c r="K66" s="102"/>
      <c r="L66" s="102"/>
      <c r="M66" s="102"/>
      <c r="N66" s="102"/>
      <c r="O66" s="102"/>
      <c r="P66" s="102"/>
      <c r="Q66" s="102"/>
      <c r="R66" s="102"/>
      <c r="S66" s="114"/>
      <c r="T66" s="103"/>
    </row>
    <row r="67" spans="1:20" s="22" customFormat="1" ht="24.95" customHeight="1" x14ac:dyDescent="0.3">
      <c r="A67" s="416" t="s">
        <v>33</v>
      </c>
      <c r="B67" s="60" t="s">
        <v>235</v>
      </c>
      <c r="C67" s="55">
        <v>14</v>
      </c>
      <c r="D67" s="318" t="s">
        <v>196</v>
      </c>
      <c r="E67" s="174">
        <f t="shared" ref="E67" si="10">SUM(H67:S67)</f>
        <v>0</v>
      </c>
      <c r="F67" s="11"/>
      <c r="G67" s="275">
        <f t="shared" ref="G67" si="11">SUM(E67*F67)</f>
        <v>0</v>
      </c>
      <c r="H67" s="102"/>
      <c r="I67" s="102"/>
      <c r="J67" s="102"/>
      <c r="K67" s="102"/>
      <c r="L67" s="102"/>
      <c r="M67" s="102"/>
      <c r="N67" s="102"/>
      <c r="O67" s="102"/>
      <c r="P67" s="102"/>
      <c r="Q67" s="102"/>
      <c r="R67" s="102"/>
      <c r="S67" s="114"/>
      <c r="T67" s="103"/>
    </row>
    <row r="68" spans="1:20" s="22" customFormat="1" ht="24.95" customHeight="1" x14ac:dyDescent="0.3">
      <c r="A68" s="416" t="s">
        <v>216</v>
      </c>
      <c r="B68" s="60" t="s">
        <v>215</v>
      </c>
      <c r="C68" s="58">
        <v>20</v>
      </c>
      <c r="D68" s="309" t="s">
        <v>196</v>
      </c>
      <c r="E68" s="175">
        <f t="shared" ref="E68" si="12">SUM(H68:S68)</f>
        <v>0</v>
      </c>
      <c r="F68" s="11"/>
      <c r="G68" s="275">
        <f t="shared" ref="G68" si="13">SUM(E68*F68)</f>
        <v>0</v>
      </c>
      <c r="H68" s="350"/>
      <c r="I68" s="350"/>
      <c r="J68" s="350"/>
      <c r="K68" s="350"/>
      <c r="L68" s="350"/>
      <c r="M68" s="350"/>
      <c r="N68" s="350"/>
      <c r="O68" s="350"/>
      <c r="P68" s="350"/>
      <c r="Q68" s="350"/>
      <c r="R68" s="350"/>
      <c r="S68" s="351"/>
      <c r="T68" s="103"/>
    </row>
    <row r="69" spans="1:20" ht="24.95" customHeight="1" x14ac:dyDescent="0.3">
      <c r="A69" s="89" t="s">
        <v>7</v>
      </c>
      <c r="B69" s="54" t="s">
        <v>217</v>
      </c>
      <c r="C69" s="55">
        <v>35</v>
      </c>
      <c r="D69" s="55" t="s">
        <v>196</v>
      </c>
      <c r="E69" s="174">
        <f>SUM(H69:S69)</f>
        <v>0</v>
      </c>
      <c r="F69" s="10"/>
      <c r="G69" s="354">
        <f>SUM(E69*F69)</f>
        <v>0</v>
      </c>
      <c r="H69" s="355"/>
      <c r="I69" s="102"/>
      <c r="J69" s="102"/>
      <c r="K69" s="102"/>
      <c r="L69" s="102"/>
      <c r="M69" s="102"/>
      <c r="N69" s="102"/>
      <c r="O69" s="102"/>
      <c r="P69" s="102"/>
      <c r="Q69" s="102"/>
      <c r="R69" s="102"/>
      <c r="S69" s="114"/>
      <c r="T69" s="105"/>
    </row>
    <row r="70" spans="1:20" s="22" customFormat="1" ht="24.95" customHeight="1" x14ac:dyDescent="0.3">
      <c r="A70" s="308" t="s">
        <v>250</v>
      </c>
      <c r="B70" s="51" t="s">
        <v>249</v>
      </c>
      <c r="C70" s="61">
        <v>12</v>
      </c>
      <c r="D70" s="61" t="s">
        <v>196</v>
      </c>
      <c r="E70" s="317">
        <f t="shared" si="6"/>
        <v>0</v>
      </c>
      <c r="F70" s="352"/>
      <c r="G70" s="353">
        <f t="shared" si="7"/>
        <v>0</v>
      </c>
      <c r="H70" s="293"/>
      <c r="I70" s="293"/>
      <c r="J70" s="293"/>
      <c r="K70" s="293"/>
      <c r="L70" s="293"/>
      <c r="M70" s="293"/>
      <c r="N70" s="293"/>
      <c r="O70" s="293"/>
      <c r="P70" s="293"/>
      <c r="Q70" s="293"/>
      <c r="R70" s="293"/>
      <c r="S70" s="342"/>
      <c r="T70" s="103"/>
    </row>
    <row r="71" spans="1:20" s="64" customFormat="1" ht="24.95" customHeight="1" x14ac:dyDescent="0.3">
      <c r="A71" s="78"/>
      <c r="B71" s="35" t="s">
        <v>76</v>
      </c>
      <c r="C71" s="36">
        <v>140</v>
      </c>
      <c r="D71" s="36" t="s">
        <v>196</v>
      </c>
      <c r="E71" s="169">
        <f>SUM(H71:S71)</f>
        <v>0</v>
      </c>
      <c r="F71" s="5"/>
      <c r="G71" s="221">
        <f t="shared" si="7"/>
        <v>0</v>
      </c>
      <c r="H71" s="102"/>
      <c r="I71" s="366"/>
      <c r="J71" s="366"/>
      <c r="K71" s="366"/>
      <c r="L71" s="366"/>
      <c r="M71" s="366"/>
      <c r="N71" s="366"/>
      <c r="O71" s="366"/>
      <c r="P71" s="366"/>
      <c r="Q71" s="366"/>
      <c r="R71" s="366"/>
      <c r="S71" s="388"/>
      <c r="T71" s="108"/>
    </row>
    <row r="72" spans="1:20" s="64" customFormat="1" ht="24.95" customHeight="1" x14ac:dyDescent="0.3">
      <c r="A72" s="401" t="s">
        <v>200</v>
      </c>
      <c r="B72" s="402"/>
      <c r="C72" s="402"/>
      <c r="D72" s="402"/>
      <c r="E72" s="403"/>
      <c r="F72" s="402"/>
      <c r="G72" s="404"/>
      <c r="H72" s="405" t="s">
        <v>200</v>
      </c>
      <c r="I72" s="406"/>
      <c r="J72" s="406"/>
      <c r="K72" s="406"/>
      <c r="L72" s="406"/>
      <c r="M72" s="406"/>
      <c r="N72" s="406"/>
      <c r="O72" s="406"/>
      <c r="P72" s="406"/>
      <c r="Q72" s="406"/>
      <c r="R72" s="406"/>
      <c r="S72" s="407"/>
      <c r="T72" s="108"/>
    </row>
    <row r="73" spans="1:20" s="64" customFormat="1" ht="24.95" customHeight="1" x14ac:dyDescent="0.3">
      <c r="A73" s="310" t="s">
        <v>0</v>
      </c>
      <c r="B73" s="63"/>
      <c r="C73" s="63"/>
      <c r="D73" s="63"/>
      <c r="E73" s="304"/>
      <c r="F73" s="63"/>
      <c r="G73" s="305"/>
      <c r="H73" s="311" t="s">
        <v>0</v>
      </c>
      <c r="I73" s="106"/>
      <c r="J73" s="106"/>
      <c r="K73" s="106"/>
      <c r="L73" s="106"/>
      <c r="M73" s="106"/>
      <c r="N73" s="106"/>
      <c r="O73" s="106"/>
      <c r="P73" s="106"/>
      <c r="Q73" s="106"/>
      <c r="R73" s="106"/>
      <c r="S73" s="116"/>
      <c r="T73" s="108"/>
    </row>
    <row r="74" spans="1:20" s="64" customFormat="1" ht="24.95" customHeight="1" x14ac:dyDescent="0.3">
      <c r="A74" s="34"/>
      <c r="B74" s="65" t="s">
        <v>84</v>
      </c>
      <c r="C74" s="36">
        <v>36</v>
      </c>
      <c r="D74" s="296" t="s">
        <v>196</v>
      </c>
      <c r="E74" s="297">
        <f t="shared" ref="E74:E90" si="14">SUM(H74:S74)</f>
        <v>0</v>
      </c>
      <c r="F74" s="298"/>
      <c r="G74" s="284">
        <f t="shared" ref="G74:G90" si="15">SUM(E74*F74)</f>
        <v>0</v>
      </c>
      <c r="H74" s="109"/>
      <c r="I74" s="109"/>
      <c r="J74" s="109"/>
      <c r="K74" s="109"/>
      <c r="L74" s="109"/>
      <c r="M74" s="109"/>
      <c r="N74" s="109"/>
      <c r="O74" s="109"/>
      <c r="P74" s="109"/>
      <c r="Q74" s="109"/>
      <c r="R74" s="109"/>
      <c r="S74" s="118"/>
      <c r="T74" s="108"/>
    </row>
    <row r="75" spans="1:20" ht="24.95" customHeight="1" x14ac:dyDescent="0.3">
      <c r="A75" s="34"/>
      <c r="B75" s="32" t="s">
        <v>4</v>
      </c>
      <c r="C75" s="36">
        <v>2</v>
      </c>
      <c r="D75" s="296" t="s">
        <v>196</v>
      </c>
      <c r="E75" s="297">
        <f t="shared" si="14"/>
        <v>0</v>
      </c>
      <c r="F75" s="298"/>
      <c r="G75" s="284">
        <f t="shared" si="15"/>
        <v>0</v>
      </c>
      <c r="H75" s="109"/>
      <c r="I75" s="109"/>
      <c r="J75" s="109"/>
      <c r="K75" s="109"/>
      <c r="L75" s="109"/>
      <c r="M75" s="109"/>
      <c r="N75" s="109"/>
      <c r="O75" s="109"/>
      <c r="P75" s="109"/>
      <c r="Q75" s="109"/>
      <c r="R75" s="109"/>
      <c r="S75" s="118"/>
      <c r="T75" s="105"/>
    </row>
    <row r="76" spans="1:20" ht="24.95" customHeight="1" x14ac:dyDescent="0.3">
      <c r="A76" s="34"/>
      <c r="B76" s="65" t="s">
        <v>85</v>
      </c>
      <c r="C76" s="36">
        <v>50</v>
      </c>
      <c r="D76" s="36" t="s">
        <v>195</v>
      </c>
      <c r="E76" s="169">
        <f t="shared" si="14"/>
        <v>0</v>
      </c>
      <c r="F76" s="5"/>
      <c r="G76" s="221">
        <f t="shared" si="15"/>
        <v>0</v>
      </c>
      <c r="H76" s="109"/>
      <c r="I76" s="109"/>
      <c r="J76" s="109"/>
      <c r="K76" s="109"/>
      <c r="L76" s="109"/>
      <c r="M76" s="109"/>
      <c r="N76" s="109"/>
      <c r="O76" s="109"/>
      <c r="P76" s="109"/>
      <c r="Q76" s="109"/>
      <c r="R76" s="109"/>
      <c r="S76" s="118"/>
      <c r="T76" s="105"/>
    </row>
    <row r="77" spans="1:20" ht="24.95" customHeight="1" x14ac:dyDescent="0.3">
      <c r="A77" s="71" t="s">
        <v>192</v>
      </c>
      <c r="B77" s="80" t="s">
        <v>254</v>
      </c>
      <c r="C77" s="46">
        <v>32</v>
      </c>
      <c r="D77" s="46" t="s">
        <v>195</v>
      </c>
      <c r="E77" s="176">
        <f t="shared" ref="E77" si="16">SUM(H77:S77)</f>
        <v>0</v>
      </c>
      <c r="F77" s="13"/>
      <c r="G77" s="276">
        <f t="shared" ref="G77" si="17">SUM(E77*F77)</f>
        <v>0</v>
      </c>
      <c r="H77" s="110"/>
      <c r="I77" s="110"/>
      <c r="J77" s="110"/>
      <c r="K77" s="110"/>
      <c r="L77" s="110"/>
      <c r="M77" s="110"/>
      <c r="N77" s="110"/>
      <c r="O77" s="110"/>
      <c r="P77" s="110"/>
      <c r="Q77" s="110"/>
      <c r="R77" s="110"/>
      <c r="S77" s="119"/>
      <c r="T77" s="105"/>
    </row>
    <row r="78" spans="1:20" s="22" customFormat="1" ht="24.95" customHeight="1" x14ac:dyDescent="0.3">
      <c r="A78" s="71" t="s">
        <v>107</v>
      </c>
      <c r="B78" s="80" t="s">
        <v>62</v>
      </c>
      <c r="C78" s="46">
        <v>48</v>
      </c>
      <c r="D78" s="46" t="s">
        <v>196</v>
      </c>
      <c r="E78" s="176">
        <f t="shared" si="14"/>
        <v>0</v>
      </c>
      <c r="F78" s="13"/>
      <c r="G78" s="276">
        <f t="shared" si="15"/>
        <v>0</v>
      </c>
      <c r="H78" s="110"/>
      <c r="I78" s="110"/>
      <c r="J78" s="110"/>
      <c r="K78" s="110"/>
      <c r="L78" s="110"/>
      <c r="M78" s="110"/>
      <c r="N78" s="110"/>
      <c r="O78" s="110"/>
      <c r="P78" s="110"/>
      <c r="Q78" s="110"/>
      <c r="R78" s="110"/>
      <c r="S78" s="119"/>
      <c r="T78" s="103"/>
    </row>
    <row r="79" spans="1:20" s="22" customFormat="1" ht="24.95" customHeight="1" x14ac:dyDescent="0.3">
      <c r="A79" s="71" t="s">
        <v>193</v>
      </c>
      <c r="B79" s="80" t="s">
        <v>255</v>
      </c>
      <c r="C79" s="46">
        <v>26</v>
      </c>
      <c r="D79" s="46" t="s">
        <v>195</v>
      </c>
      <c r="E79" s="176">
        <f t="shared" si="14"/>
        <v>0</v>
      </c>
      <c r="F79" s="13"/>
      <c r="G79" s="276">
        <f t="shared" si="15"/>
        <v>0</v>
      </c>
      <c r="H79" s="110"/>
      <c r="I79" s="110"/>
      <c r="J79" s="110"/>
      <c r="K79" s="110"/>
      <c r="L79" s="110"/>
      <c r="M79" s="110"/>
      <c r="N79" s="110"/>
      <c r="O79" s="110"/>
      <c r="P79" s="110"/>
      <c r="Q79" s="110"/>
      <c r="R79" s="110"/>
      <c r="S79" s="119"/>
      <c r="T79" s="103"/>
    </row>
    <row r="80" spans="1:20" ht="24.95" customHeight="1" x14ac:dyDescent="0.3">
      <c r="A80" s="66" t="s">
        <v>78</v>
      </c>
      <c r="B80" s="67" t="s">
        <v>256</v>
      </c>
      <c r="C80" s="68">
        <v>6</v>
      </c>
      <c r="D80" s="68" t="s">
        <v>195</v>
      </c>
      <c r="E80" s="177">
        <f t="shared" si="14"/>
        <v>0</v>
      </c>
      <c r="F80" s="12"/>
      <c r="G80" s="277">
        <f t="shared" si="15"/>
        <v>0</v>
      </c>
      <c r="H80" s="110"/>
      <c r="I80" s="110"/>
      <c r="J80" s="110"/>
      <c r="K80" s="110"/>
      <c r="L80" s="110"/>
      <c r="M80" s="110"/>
      <c r="N80" s="110"/>
      <c r="O80" s="110"/>
      <c r="P80" s="110"/>
      <c r="Q80" s="110"/>
      <c r="R80" s="110"/>
      <c r="S80" s="119"/>
      <c r="T80" s="105"/>
    </row>
    <row r="81" spans="1:20" s="22" customFormat="1" ht="24.95" customHeight="1" x14ac:dyDescent="0.3">
      <c r="A81" s="69" t="s">
        <v>79</v>
      </c>
      <c r="B81" s="70" t="s">
        <v>257</v>
      </c>
      <c r="C81" s="43">
        <v>6</v>
      </c>
      <c r="D81" s="43" t="s">
        <v>195</v>
      </c>
      <c r="E81" s="177">
        <f t="shared" si="14"/>
        <v>0</v>
      </c>
      <c r="F81" s="12"/>
      <c r="G81" s="277">
        <f t="shared" si="15"/>
        <v>0</v>
      </c>
      <c r="H81" s="102"/>
      <c r="I81" s="102"/>
      <c r="J81" s="102"/>
      <c r="K81" s="102"/>
      <c r="L81" s="102"/>
      <c r="M81" s="102"/>
      <c r="N81" s="102"/>
      <c r="O81" s="102"/>
      <c r="P81" s="102"/>
      <c r="Q81" s="102"/>
      <c r="R81" s="102"/>
      <c r="S81" s="114"/>
      <c r="T81" s="103"/>
    </row>
    <row r="82" spans="1:20" s="22" customFormat="1" ht="26.25" customHeight="1" thickBot="1" x14ac:dyDescent="0.35">
      <c r="A82" s="408" t="s">
        <v>81</v>
      </c>
      <c r="B82" s="409" t="s">
        <v>258</v>
      </c>
      <c r="C82" s="410">
        <v>30</v>
      </c>
      <c r="D82" s="410" t="s">
        <v>196</v>
      </c>
      <c r="E82" s="411">
        <f t="shared" si="14"/>
        <v>0</v>
      </c>
      <c r="F82" s="412"/>
      <c r="G82" s="413">
        <f t="shared" si="15"/>
        <v>0</v>
      </c>
      <c r="H82" s="312"/>
      <c r="I82" s="312"/>
      <c r="J82" s="312"/>
      <c r="K82" s="312"/>
      <c r="L82" s="312"/>
      <c r="M82" s="312"/>
      <c r="N82" s="312"/>
      <c r="O82" s="312"/>
      <c r="P82" s="312"/>
      <c r="Q82" s="312"/>
      <c r="R82" s="312"/>
      <c r="S82" s="313"/>
      <c r="T82" s="103"/>
    </row>
    <row r="83" spans="1:20" s="22" customFormat="1" ht="30.75" customHeight="1" thickTop="1" thickBot="1" x14ac:dyDescent="0.35">
      <c r="A83" s="417"/>
      <c r="B83" s="418"/>
      <c r="C83" s="419"/>
      <c r="D83" s="419"/>
      <c r="E83" s="420"/>
      <c r="F83" s="421"/>
      <c r="G83" s="421"/>
      <c r="H83" s="419"/>
      <c r="I83" s="419"/>
      <c r="J83" s="419"/>
      <c r="K83" s="419"/>
      <c r="L83" s="419"/>
      <c r="M83" s="419"/>
      <c r="N83" s="419"/>
      <c r="O83" s="419"/>
      <c r="P83" s="419"/>
      <c r="Q83" s="419"/>
      <c r="R83" s="419"/>
      <c r="S83" s="419"/>
      <c r="T83" s="103"/>
    </row>
    <row r="84" spans="1:20" s="22" customFormat="1" ht="24.95" customHeight="1" thickTop="1" x14ac:dyDescent="0.3">
      <c r="A84" s="499" t="s">
        <v>211</v>
      </c>
      <c r="B84" s="500"/>
      <c r="C84" s="497" t="s">
        <v>156</v>
      </c>
      <c r="D84" s="501" t="s">
        <v>194</v>
      </c>
      <c r="E84" s="367" t="s">
        <v>157</v>
      </c>
      <c r="F84" s="368"/>
      <c r="G84" s="495" t="s">
        <v>168</v>
      </c>
      <c r="H84" s="369" t="s">
        <v>98</v>
      </c>
      <c r="I84" s="319" t="s">
        <v>99</v>
      </c>
      <c r="J84" s="370" t="s">
        <v>100</v>
      </c>
      <c r="K84" s="370" t="s">
        <v>101</v>
      </c>
      <c r="L84" s="370" t="s">
        <v>102</v>
      </c>
      <c r="M84" s="370" t="s">
        <v>103</v>
      </c>
      <c r="N84" s="370" t="s">
        <v>94</v>
      </c>
      <c r="O84" s="370" t="s">
        <v>104</v>
      </c>
      <c r="P84" s="370" t="s">
        <v>95</v>
      </c>
      <c r="Q84" s="370" t="s">
        <v>105</v>
      </c>
      <c r="R84" s="370" t="s">
        <v>106</v>
      </c>
      <c r="S84" s="371" t="s">
        <v>96</v>
      </c>
      <c r="T84" s="103"/>
    </row>
    <row r="85" spans="1:20" s="64" customFormat="1" ht="30.75" customHeight="1" thickBot="1" x14ac:dyDescent="0.35">
      <c r="A85" s="491"/>
      <c r="B85" s="492"/>
      <c r="C85" s="486"/>
      <c r="D85" s="502"/>
      <c r="E85" s="339" t="s">
        <v>109</v>
      </c>
      <c r="F85" s="338" t="s">
        <v>158</v>
      </c>
      <c r="G85" s="496"/>
      <c r="H85" s="126" t="s">
        <v>109</v>
      </c>
      <c r="I85" s="126" t="s">
        <v>109</v>
      </c>
      <c r="J85" s="127" t="s">
        <v>109</v>
      </c>
      <c r="K85" s="127" t="s">
        <v>109</v>
      </c>
      <c r="L85" s="127" t="s">
        <v>109</v>
      </c>
      <c r="M85" s="127" t="s">
        <v>109</v>
      </c>
      <c r="N85" s="127" t="s">
        <v>109</v>
      </c>
      <c r="O85" s="127" t="s">
        <v>109</v>
      </c>
      <c r="P85" s="127" t="s">
        <v>109</v>
      </c>
      <c r="Q85" s="127" t="s">
        <v>109</v>
      </c>
      <c r="R85" s="127" t="s">
        <v>109</v>
      </c>
      <c r="S85" s="128" t="s">
        <v>109</v>
      </c>
      <c r="T85" s="108"/>
    </row>
    <row r="86" spans="1:20" s="22" customFormat="1" ht="24.95" customHeight="1" thickTop="1" x14ac:dyDescent="0.2">
      <c r="A86" s="415" t="s">
        <v>108</v>
      </c>
      <c r="B86" s="80" t="s">
        <v>62</v>
      </c>
      <c r="C86" s="46">
        <v>63</v>
      </c>
      <c r="D86" s="422" t="s">
        <v>196</v>
      </c>
      <c r="E86" s="425">
        <f t="shared" si="14"/>
        <v>0</v>
      </c>
      <c r="F86" s="423"/>
      <c r="G86" s="276">
        <f t="shared" si="15"/>
        <v>0</v>
      </c>
      <c r="H86" s="111"/>
      <c r="I86" s="111"/>
      <c r="J86" s="111"/>
      <c r="K86" s="111"/>
      <c r="L86" s="111"/>
      <c r="M86" s="111"/>
      <c r="N86" s="111"/>
      <c r="O86" s="111"/>
      <c r="P86" s="111"/>
      <c r="Q86" s="111"/>
      <c r="R86" s="111"/>
      <c r="S86" s="120"/>
      <c r="T86" s="103"/>
    </row>
    <row r="87" spans="1:20" ht="31.5" customHeight="1" x14ac:dyDescent="0.3">
      <c r="A87" s="71" t="s">
        <v>34</v>
      </c>
      <c r="B87" s="72" t="s">
        <v>35</v>
      </c>
      <c r="C87" s="46">
        <v>62</v>
      </c>
      <c r="D87" s="46" t="s">
        <v>196</v>
      </c>
      <c r="E87" s="176">
        <f t="shared" si="14"/>
        <v>0</v>
      </c>
      <c r="F87" s="423"/>
      <c r="G87" s="276">
        <f t="shared" si="15"/>
        <v>0</v>
      </c>
      <c r="H87" s="102"/>
      <c r="I87" s="102"/>
      <c r="J87" s="102"/>
      <c r="K87" s="102"/>
      <c r="L87" s="102"/>
      <c r="M87" s="102"/>
      <c r="N87" s="102"/>
      <c r="O87" s="102"/>
      <c r="P87" s="102"/>
      <c r="Q87" s="102"/>
      <c r="R87" s="102"/>
      <c r="S87" s="114"/>
    </row>
    <row r="88" spans="1:20" ht="31.5" customHeight="1" x14ac:dyDescent="0.3">
      <c r="A88" s="73" t="s">
        <v>36</v>
      </c>
      <c r="B88" s="74" t="s">
        <v>37</v>
      </c>
      <c r="C88" s="49">
        <v>101</v>
      </c>
      <c r="D88" s="49" t="s">
        <v>196</v>
      </c>
      <c r="E88" s="426">
        <f t="shared" si="14"/>
        <v>0</v>
      </c>
      <c r="F88" s="424"/>
      <c r="G88" s="278">
        <f t="shared" si="15"/>
        <v>0</v>
      </c>
      <c r="H88" s="102"/>
      <c r="I88" s="102"/>
      <c r="J88" s="102"/>
      <c r="K88" s="102"/>
      <c r="L88" s="102"/>
      <c r="M88" s="102"/>
      <c r="N88" s="102"/>
      <c r="O88" s="102"/>
      <c r="P88" s="102"/>
      <c r="Q88" s="102"/>
      <c r="R88" s="102"/>
      <c r="S88" s="114"/>
      <c r="T88" s="20"/>
    </row>
    <row r="89" spans="1:20" s="22" customFormat="1" ht="24.95" customHeight="1" x14ac:dyDescent="0.3">
      <c r="A89" s="73" t="s">
        <v>38</v>
      </c>
      <c r="B89" s="74" t="s">
        <v>37</v>
      </c>
      <c r="C89" s="49">
        <v>101</v>
      </c>
      <c r="D89" s="49" t="s">
        <v>196</v>
      </c>
      <c r="E89" s="426">
        <f t="shared" si="14"/>
        <v>0</v>
      </c>
      <c r="F89" s="424"/>
      <c r="G89" s="278">
        <f t="shared" si="15"/>
        <v>0</v>
      </c>
      <c r="H89" s="102"/>
      <c r="I89" s="102"/>
      <c r="J89" s="102"/>
      <c r="K89" s="102"/>
      <c r="L89" s="102"/>
      <c r="M89" s="102"/>
      <c r="N89" s="102"/>
      <c r="O89" s="102"/>
      <c r="P89" s="102"/>
      <c r="Q89" s="102"/>
      <c r="R89" s="102"/>
      <c r="S89" s="114"/>
      <c r="T89" s="103"/>
    </row>
    <row r="90" spans="1:20" s="64" customFormat="1" ht="24.95" customHeight="1" x14ac:dyDescent="0.3">
      <c r="A90" s="71" t="s">
        <v>39</v>
      </c>
      <c r="B90" s="72" t="s">
        <v>37</v>
      </c>
      <c r="C90" s="46">
        <v>101</v>
      </c>
      <c r="D90" s="46" t="s">
        <v>196</v>
      </c>
      <c r="E90" s="176">
        <f t="shared" si="14"/>
        <v>0</v>
      </c>
      <c r="F90" s="13"/>
      <c r="G90" s="276">
        <f t="shared" si="15"/>
        <v>0</v>
      </c>
      <c r="H90" s="293"/>
      <c r="I90" s="293"/>
      <c r="J90" s="293"/>
      <c r="K90" s="293"/>
      <c r="L90" s="293"/>
      <c r="M90" s="293"/>
      <c r="N90" s="293"/>
      <c r="O90" s="293"/>
      <c r="P90" s="293"/>
      <c r="Q90" s="293"/>
      <c r="R90" s="293"/>
      <c r="S90" s="342"/>
      <c r="T90" s="108"/>
    </row>
    <row r="91" spans="1:20" s="64" customFormat="1" ht="24.95" customHeight="1" x14ac:dyDescent="0.3">
      <c r="A91" s="34"/>
      <c r="B91" s="65" t="s">
        <v>84</v>
      </c>
      <c r="C91" s="36">
        <v>36</v>
      </c>
      <c r="D91" s="296" t="s">
        <v>196</v>
      </c>
      <c r="E91" s="297">
        <f t="shared" ref="E91" si="18">SUM(H91:S91)</f>
        <v>0</v>
      </c>
      <c r="F91" s="298"/>
      <c r="G91" s="284">
        <f t="shared" ref="G91" si="19">SUM(E91*F91)</f>
        <v>0</v>
      </c>
      <c r="H91" s="109"/>
      <c r="I91" s="109"/>
      <c r="J91" s="109"/>
      <c r="K91" s="109"/>
      <c r="L91" s="109"/>
      <c r="M91" s="109"/>
      <c r="N91" s="109"/>
      <c r="O91" s="109"/>
      <c r="P91" s="109"/>
      <c r="Q91" s="109"/>
      <c r="R91" s="109"/>
      <c r="S91" s="118"/>
      <c r="T91" s="108"/>
    </row>
    <row r="92" spans="1:20" s="64" customFormat="1" ht="24.95" customHeight="1" x14ac:dyDescent="0.3">
      <c r="A92" s="414" t="s">
        <v>207</v>
      </c>
      <c r="B92" s="63"/>
      <c r="C92" s="75"/>
      <c r="D92" s="75"/>
      <c r="E92" s="304"/>
      <c r="F92" s="76"/>
      <c r="G92" s="306"/>
      <c r="H92" s="311" t="s">
        <v>207</v>
      </c>
      <c r="I92" s="106"/>
      <c r="J92" s="106"/>
      <c r="K92" s="106"/>
      <c r="L92" s="106"/>
      <c r="M92" s="106"/>
      <c r="N92" s="106"/>
      <c r="O92" s="106"/>
      <c r="P92" s="106"/>
      <c r="Q92" s="106"/>
      <c r="R92" s="106"/>
      <c r="S92" s="116"/>
      <c r="T92" s="108"/>
    </row>
    <row r="93" spans="1:20" s="22" customFormat="1" ht="24.95" customHeight="1" x14ac:dyDescent="0.3">
      <c r="A93" s="78"/>
      <c r="B93" s="79" t="s">
        <v>259</v>
      </c>
      <c r="C93" s="36">
        <v>31</v>
      </c>
      <c r="D93" s="36" t="s">
        <v>196</v>
      </c>
      <c r="E93" s="169">
        <f t="shared" ref="E93:E108" si="20">SUM(H93:S93)</f>
        <v>0</v>
      </c>
      <c r="F93" s="5"/>
      <c r="G93" s="221">
        <f t="shared" ref="G93:G108" si="21">SUM(E93*F93)</f>
        <v>0</v>
      </c>
      <c r="H93" s="109"/>
      <c r="I93" s="109"/>
      <c r="J93" s="109"/>
      <c r="K93" s="109"/>
      <c r="L93" s="109"/>
      <c r="M93" s="109"/>
      <c r="N93" s="109"/>
      <c r="O93" s="109"/>
      <c r="P93" s="109"/>
      <c r="Q93" s="109"/>
      <c r="R93" s="109"/>
      <c r="S93" s="118"/>
      <c r="T93" s="103"/>
    </row>
    <row r="94" spans="1:20" s="22" customFormat="1" ht="24.95" customHeight="1" x14ac:dyDescent="0.3">
      <c r="A94" s="71" t="s">
        <v>40</v>
      </c>
      <c r="B94" s="80" t="s">
        <v>260</v>
      </c>
      <c r="C94" s="46">
        <v>35</v>
      </c>
      <c r="D94" s="46" t="s">
        <v>196</v>
      </c>
      <c r="E94" s="178">
        <f t="shared" si="20"/>
        <v>0</v>
      </c>
      <c r="F94" s="13"/>
      <c r="G94" s="276">
        <f t="shared" si="21"/>
        <v>0</v>
      </c>
      <c r="H94" s="102"/>
      <c r="I94" s="102"/>
      <c r="J94" s="102"/>
      <c r="K94" s="102"/>
      <c r="L94" s="102"/>
      <c r="M94" s="102"/>
      <c r="N94" s="102"/>
      <c r="O94" s="102"/>
      <c r="P94" s="102"/>
      <c r="Q94" s="102"/>
      <c r="R94" s="102"/>
      <c r="S94" s="114"/>
      <c r="T94" s="103"/>
    </row>
    <row r="95" spans="1:20" s="22" customFormat="1" ht="24.95" customHeight="1" x14ac:dyDescent="0.3">
      <c r="A95" s="73" t="s">
        <v>261</v>
      </c>
      <c r="B95" s="81" t="s">
        <v>73</v>
      </c>
      <c r="C95" s="49">
        <v>140</v>
      </c>
      <c r="D95" s="49" t="s">
        <v>196</v>
      </c>
      <c r="E95" s="179">
        <f t="shared" si="20"/>
        <v>0</v>
      </c>
      <c r="F95" s="14"/>
      <c r="G95" s="278">
        <f t="shared" si="21"/>
        <v>0</v>
      </c>
      <c r="H95" s="102"/>
      <c r="I95" s="102"/>
      <c r="J95" s="102"/>
      <c r="K95" s="102"/>
      <c r="L95" s="102"/>
      <c r="M95" s="102"/>
      <c r="N95" s="102"/>
      <c r="O95" s="102"/>
      <c r="P95" s="102"/>
      <c r="Q95" s="102"/>
      <c r="R95" s="102"/>
      <c r="S95" s="114"/>
      <c r="T95" s="103"/>
    </row>
    <row r="96" spans="1:20" s="22" customFormat="1" ht="24.95" customHeight="1" x14ac:dyDescent="0.3">
      <c r="A96" s="73" t="s">
        <v>42</v>
      </c>
      <c r="B96" s="81" t="s">
        <v>93</v>
      </c>
      <c r="C96" s="49">
        <v>43</v>
      </c>
      <c r="D96" s="49" t="s">
        <v>196</v>
      </c>
      <c r="E96" s="179">
        <f t="shared" si="20"/>
        <v>0</v>
      </c>
      <c r="F96" s="14"/>
      <c r="G96" s="278">
        <f t="shared" si="21"/>
        <v>0</v>
      </c>
      <c r="H96" s="102"/>
      <c r="I96" s="102"/>
      <c r="J96" s="102"/>
      <c r="K96" s="102"/>
      <c r="L96" s="102"/>
      <c r="M96" s="102"/>
      <c r="N96" s="102"/>
      <c r="O96" s="102"/>
      <c r="P96" s="102"/>
      <c r="Q96" s="102"/>
      <c r="R96" s="102"/>
      <c r="S96" s="114"/>
      <c r="T96" s="103"/>
    </row>
    <row r="97" spans="1:20" s="22" customFormat="1" ht="24.95" customHeight="1" x14ac:dyDescent="0.3">
      <c r="A97" s="73" t="s">
        <v>43</v>
      </c>
      <c r="B97" s="81" t="s">
        <v>262</v>
      </c>
      <c r="C97" s="49">
        <v>44</v>
      </c>
      <c r="D97" s="49" t="s">
        <v>196</v>
      </c>
      <c r="E97" s="179">
        <f t="shared" si="20"/>
        <v>0</v>
      </c>
      <c r="F97" s="14"/>
      <c r="G97" s="278">
        <f t="shared" si="21"/>
        <v>0</v>
      </c>
      <c r="H97" s="102"/>
      <c r="I97" s="102"/>
      <c r="J97" s="102"/>
      <c r="K97" s="102"/>
      <c r="L97" s="102"/>
      <c r="M97" s="102"/>
      <c r="N97" s="102"/>
      <c r="O97" s="102"/>
      <c r="P97" s="102"/>
      <c r="Q97" s="102"/>
      <c r="R97" s="102"/>
      <c r="S97" s="114"/>
      <c r="T97" s="103"/>
    </row>
    <row r="98" spans="1:20" s="22" customFormat="1" ht="24.95" customHeight="1" x14ac:dyDescent="0.3">
      <c r="A98" s="73" t="s">
        <v>44</v>
      </c>
      <c r="B98" s="81" t="s">
        <v>41</v>
      </c>
      <c r="C98" s="49">
        <v>44</v>
      </c>
      <c r="D98" s="49" t="s">
        <v>196</v>
      </c>
      <c r="E98" s="179">
        <f t="shared" si="20"/>
        <v>0</v>
      </c>
      <c r="F98" s="14"/>
      <c r="G98" s="278">
        <f t="shared" si="21"/>
        <v>0</v>
      </c>
      <c r="H98" s="102"/>
      <c r="I98" s="102"/>
      <c r="J98" s="102"/>
      <c r="K98" s="102"/>
      <c r="L98" s="102"/>
      <c r="M98" s="102"/>
      <c r="N98" s="102"/>
      <c r="O98" s="102"/>
      <c r="P98" s="102"/>
      <c r="Q98" s="102"/>
      <c r="R98" s="102"/>
      <c r="S98" s="114"/>
      <c r="T98" s="103"/>
    </row>
    <row r="99" spans="1:20" s="22" customFormat="1" ht="24.95" customHeight="1" x14ac:dyDescent="0.3">
      <c r="A99" s="73" t="s">
        <v>45</v>
      </c>
      <c r="B99" s="81" t="s">
        <v>41</v>
      </c>
      <c r="C99" s="49">
        <v>43</v>
      </c>
      <c r="D99" s="49" t="s">
        <v>196</v>
      </c>
      <c r="E99" s="179">
        <f t="shared" si="20"/>
        <v>0</v>
      </c>
      <c r="F99" s="14"/>
      <c r="G99" s="278">
        <f t="shared" si="21"/>
        <v>0</v>
      </c>
      <c r="H99" s="102"/>
      <c r="I99" s="102"/>
      <c r="J99" s="102"/>
      <c r="K99" s="102"/>
      <c r="L99" s="102"/>
      <c r="M99" s="102"/>
      <c r="N99" s="102"/>
      <c r="O99" s="102"/>
      <c r="P99" s="102"/>
      <c r="Q99" s="102"/>
      <c r="R99" s="102"/>
      <c r="S99" s="114"/>
      <c r="T99" s="103"/>
    </row>
    <row r="100" spans="1:20" s="22" customFormat="1" ht="24.95" customHeight="1" x14ac:dyDescent="0.3">
      <c r="A100" s="47" t="s">
        <v>46</v>
      </c>
      <c r="B100" s="82" t="s">
        <v>72</v>
      </c>
      <c r="C100" s="83">
        <v>44</v>
      </c>
      <c r="D100" s="83" t="s">
        <v>196</v>
      </c>
      <c r="E100" s="179">
        <f t="shared" si="20"/>
        <v>0</v>
      </c>
      <c r="F100" s="14"/>
      <c r="G100" s="278">
        <f t="shared" si="21"/>
        <v>0</v>
      </c>
      <c r="H100" s="102"/>
      <c r="I100" s="102"/>
      <c r="J100" s="102"/>
      <c r="K100" s="102"/>
      <c r="L100" s="102"/>
      <c r="M100" s="102"/>
      <c r="N100" s="102"/>
      <c r="O100" s="102"/>
      <c r="P100" s="102"/>
      <c r="Q100" s="102"/>
      <c r="R100" s="102"/>
      <c r="S100" s="114"/>
      <c r="T100" s="103"/>
    </row>
    <row r="101" spans="1:20" s="22" customFormat="1" ht="24.95" customHeight="1" x14ac:dyDescent="0.3">
      <c r="A101" s="73" t="s">
        <v>47</v>
      </c>
      <c r="B101" s="81" t="s">
        <v>263</v>
      </c>
      <c r="C101" s="49">
        <v>19</v>
      </c>
      <c r="D101" s="49" t="s">
        <v>196</v>
      </c>
      <c r="E101" s="179">
        <f t="shared" si="20"/>
        <v>0</v>
      </c>
      <c r="F101" s="14"/>
      <c r="G101" s="278">
        <f t="shared" si="21"/>
        <v>0</v>
      </c>
      <c r="H101" s="102"/>
      <c r="I101" s="102"/>
      <c r="J101" s="102"/>
      <c r="K101" s="102"/>
      <c r="L101" s="102"/>
      <c r="M101" s="102"/>
      <c r="N101" s="102"/>
      <c r="O101" s="102"/>
      <c r="P101" s="102"/>
      <c r="Q101" s="102"/>
      <c r="R101" s="102"/>
      <c r="S101" s="114"/>
      <c r="T101" s="103"/>
    </row>
    <row r="102" spans="1:20" s="22" customFormat="1" ht="24.95" customHeight="1" x14ac:dyDescent="0.3">
      <c r="A102" s="59" t="s">
        <v>48</v>
      </c>
      <c r="B102" s="84" t="s">
        <v>51</v>
      </c>
      <c r="C102" s="43">
        <v>12</v>
      </c>
      <c r="D102" s="43" t="s">
        <v>195</v>
      </c>
      <c r="E102" s="181">
        <f t="shared" si="20"/>
        <v>0</v>
      </c>
      <c r="F102" s="12"/>
      <c r="G102" s="277">
        <f t="shared" si="21"/>
        <v>0</v>
      </c>
      <c r="H102" s="102"/>
      <c r="I102" s="102"/>
      <c r="J102" s="102"/>
      <c r="K102" s="102"/>
      <c r="L102" s="102"/>
      <c r="M102" s="102"/>
      <c r="N102" s="102"/>
      <c r="O102" s="102"/>
      <c r="P102" s="102"/>
      <c r="Q102" s="102"/>
      <c r="R102" s="102"/>
      <c r="S102" s="114"/>
      <c r="T102" s="103"/>
    </row>
    <row r="103" spans="1:20" s="22" customFormat="1" ht="24.95" customHeight="1" x14ac:dyDescent="0.3">
      <c r="A103" s="59" t="s">
        <v>49</v>
      </c>
      <c r="B103" s="84" t="s">
        <v>50</v>
      </c>
      <c r="C103" s="43">
        <v>12</v>
      </c>
      <c r="D103" s="43" t="s">
        <v>195</v>
      </c>
      <c r="E103" s="181">
        <f t="shared" si="20"/>
        <v>0</v>
      </c>
      <c r="F103" s="12"/>
      <c r="G103" s="277">
        <f t="shared" si="21"/>
        <v>0</v>
      </c>
      <c r="H103" s="102"/>
      <c r="I103" s="102"/>
      <c r="J103" s="102"/>
      <c r="K103" s="102"/>
      <c r="L103" s="102"/>
      <c r="M103" s="102"/>
      <c r="N103" s="102"/>
      <c r="O103" s="102"/>
      <c r="P103" s="102"/>
      <c r="Q103" s="102"/>
      <c r="R103" s="102"/>
      <c r="S103" s="114"/>
      <c r="T103" s="103"/>
    </row>
    <row r="104" spans="1:20" s="22" customFormat="1" ht="24.95" customHeight="1" x14ac:dyDescent="0.3">
      <c r="A104" s="50" t="s">
        <v>52</v>
      </c>
      <c r="B104" s="85" t="s">
        <v>264</v>
      </c>
      <c r="C104" s="52">
        <v>14</v>
      </c>
      <c r="D104" s="52" t="s">
        <v>196</v>
      </c>
      <c r="E104" s="182">
        <f t="shared" si="20"/>
        <v>0</v>
      </c>
      <c r="F104" s="15"/>
      <c r="G104" s="280">
        <f t="shared" si="21"/>
        <v>0</v>
      </c>
      <c r="H104" s="102"/>
      <c r="I104" s="102"/>
      <c r="J104" s="102"/>
      <c r="K104" s="102"/>
      <c r="L104" s="102"/>
      <c r="M104" s="102"/>
      <c r="N104" s="102"/>
      <c r="O104" s="102"/>
      <c r="P104" s="102"/>
      <c r="Q104" s="102"/>
      <c r="R104" s="102"/>
      <c r="S104" s="114"/>
      <c r="T104" s="103"/>
    </row>
    <row r="105" spans="1:20" s="22" customFormat="1" ht="24.95" customHeight="1" x14ac:dyDescent="0.3">
      <c r="A105" s="53" t="s">
        <v>56</v>
      </c>
      <c r="B105" s="86" t="s">
        <v>265</v>
      </c>
      <c r="C105" s="55">
        <v>18</v>
      </c>
      <c r="D105" s="55" t="s">
        <v>196</v>
      </c>
      <c r="E105" s="183">
        <f t="shared" si="20"/>
        <v>0</v>
      </c>
      <c r="F105" s="16"/>
      <c r="G105" s="281">
        <f t="shared" si="21"/>
        <v>0</v>
      </c>
      <c r="H105" s="102"/>
      <c r="I105" s="102"/>
      <c r="J105" s="102"/>
      <c r="K105" s="102"/>
      <c r="L105" s="102"/>
      <c r="M105" s="102"/>
      <c r="N105" s="102"/>
      <c r="O105" s="102"/>
      <c r="P105" s="102"/>
      <c r="Q105" s="102"/>
      <c r="R105" s="102"/>
      <c r="S105" s="114"/>
      <c r="T105" s="103"/>
    </row>
    <row r="106" spans="1:20" s="22" customFormat="1" ht="24.95" customHeight="1" x14ac:dyDescent="0.3">
      <c r="A106" s="53" t="s">
        <v>53</v>
      </c>
      <c r="B106" s="86" t="s">
        <v>115</v>
      </c>
      <c r="C106" s="55">
        <v>14</v>
      </c>
      <c r="D106" s="55" t="s">
        <v>196</v>
      </c>
      <c r="E106" s="183">
        <f t="shared" si="20"/>
        <v>0</v>
      </c>
      <c r="F106" s="16"/>
      <c r="G106" s="281">
        <f t="shared" si="21"/>
        <v>0</v>
      </c>
      <c r="H106" s="102"/>
      <c r="I106" s="102"/>
      <c r="J106" s="102"/>
      <c r="K106" s="102"/>
      <c r="L106" s="102"/>
      <c r="M106" s="102"/>
      <c r="N106" s="102"/>
      <c r="O106" s="102"/>
      <c r="P106" s="102"/>
      <c r="Q106" s="102"/>
      <c r="R106" s="102"/>
      <c r="S106" s="114"/>
      <c r="T106" s="103"/>
    </row>
    <row r="107" spans="1:20" s="64" customFormat="1" ht="24.95" customHeight="1" x14ac:dyDescent="0.3">
      <c r="A107" s="53" t="s">
        <v>54</v>
      </c>
      <c r="B107" s="86" t="s">
        <v>206</v>
      </c>
      <c r="C107" s="55">
        <v>13</v>
      </c>
      <c r="D107" s="55" t="s">
        <v>196</v>
      </c>
      <c r="E107" s="183">
        <f t="shared" si="20"/>
        <v>0</v>
      </c>
      <c r="F107" s="16"/>
      <c r="G107" s="281">
        <f t="shared" si="21"/>
        <v>0</v>
      </c>
      <c r="H107" s="102"/>
      <c r="I107" s="102"/>
      <c r="J107" s="102"/>
      <c r="K107" s="102"/>
      <c r="L107" s="102"/>
      <c r="M107" s="102"/>
      <c r="N107" s="102"/>
      <c r="O107" s="102"/>
      <c r="P107" s="102"/>
      <c r="Q107" s="102"/>
      <c r="R107" s="102"/>
      <c r="S107" s="114"/>
      <c r="T107" s="108"/>
    </row>
    <row r="108" spans="1:20" s="22" customFormat="1" ht="26.25" customHeight="1" x14ac:dyDescent="0.3">
      <c r="A108" s="56" t="s">
        <v>55</v>
      </c>
      <c r="B108" s="516" t="s">
        <v>266</v>
      </c>
      <c r="C108" s="331">
        <v>13</v>
      </c>
      <c r="D108" s="331" t="s">
        <v>196</v>
      </c>
      <c r="E108" s="184">
        <f t="shared" si="20"/>
        <v>0</v>
      </c>
      <c r="F108" s="17"/>
      <c r="G108" s="282">
        <f t="shared" si="21"/>
        <v>0</v>
      </c>
      <c r="H108" s="350"/>
      <c r="I108" s="350"/>
      <c r="J108" s="350"/>
      <c r="K108" s="350"/>
      <c r="L108" s="350"/>
      <c r="M108" s="350"/>
      <c r="N108" s="350"/>
      <c r="O108" s="350"/>
      <c r="P108" s="350"/>
      <c r="Q108" s="350"/>
      <c r="R108" s="350"/>
      <c r="S108" s="351"/>
      <c r="T108" s="103"/>
    </row>
    <row r="109" spans="1:20" s="22" customFormat="1" ht="26.25" customHeight="1" thickBot="1" x14ac:dyDescent="0.35">
      <c r="A109" s="360"/>
      <c r="B109" s="361"/>
      <c r="C109" s="362"/>
      <c r="D109" s="362"/>
      <c r="E109" s="363"/>
      <c r="F109" s="364"/>
      <c r="G109" s="364"/>
      <c r="H109" s="320"/>
      <c r="I109" s="320"/>
      <c r="J109" s="320"/>
      <c r="K109" s="320"/>
      <c r="L109" s="320"/>
      <c r="M109" s="320"/>
      <c r="N109" s="320"/>
      <c r="O109" s="320"/>
      <c r="P109" s="320"/>
      <c r="Q109" s="320"/>
      <c r="R109" s="320"/>
      <c r="S109" s="320"/>
      <c r="T109" s="103"/>
    </row>
    <row r="110" spans="1:20" s="22" customFormat="1" ht="18.75" thickTop="1" x14ac:dyDescent="0.3">
      <c r="A110" s="489" t="s">
        <v>211</v>
      </c>
      <c r="B110" s="490"/>
      <c r="C110" s="484" t="s">
        <v>156</v>
      </c>
      <c r="D110" s="484" t="s">
        <v>194</v>
      </c>
      <c r="E110" s="223" t="s">
        <v>157</v>
      </c>
      <c r="F110" s="224"/>
      <c r="G110" s="498" t="s">
        <v>168</v>
      </c>
      <c r="H110" s="213" t="s">
        <v>98</v>
      </c>
      <c r="I110" s="123" t="s">
        <v>99</v>
      </c>
      <c r="J110" s="124" t="s">
        <v>100</v>
      </c>
      <c r="K110" s="124" t="s">
        <v>101</v>
      </c>
      <c r="L110" s="124" t="s">
        <v>102</v>
      </c>
      <c r="M110" s="124" t="s">
        <v>103</v>
      </c>
      <c r="N110" s="124" t="s">
        <v>94</v>
      </c>
      <c r="O110" s="124" t="s">
        <v>104</v>
      </c>
      <c r="P110" s="124" t="s">
        <v>95</v>
      </c>
      <c r="Q110" s="124" t="s">
        <v>105</v>
      </c>
      <c r="R110" s="124" t="s">
        <v>106</v>
      </c>
      <c r="S110" s="125" t="s">
        <v>96</v>
      </c>
      <c r="T110" s="103"/>
    </row>
    <row r="111" spans="1:20" s="22" customFormat="1" ht="32.25" thickBot="1" x14ac:dyDescent="0.35">
      <c r="A111" s="491"/>
      <c r="B111" s="492"/>
      <c r="C111" s="486"/>
      <c r="D111" s="485"/>
      <c r="E111" s="225" t="s">
        <v>109</v>
      </c>
      <c r="F111" s="226" t="s">
        <v>158</v>
      </c>
      <c r="G111" s="496"/>
      <c r="H111" s="126" t="s">
        <v>109</v>
      </c>
      <c r="I111" s="126" t="s">
        <v>109</v>
      </c>
      <c r="J111" s="127" t="s">
        <v>109</v>
      </c>
      <c r="K111" s="127" t="s">
        <v>109</v>
      </c>
      <c r="L111" s="127" t="s">
        <v>109</v>
      </c>
      <c r="M111" s="127" t="s">
        <v>109</v>
      </c>
      <c r="N111" s="127" t="s">
        <v>109</v>
      </c>
      <c r="O111" s="127" t="s">
        <v>109</v>
      </c>
      <c r="P111" s="127" t="s">
        <v>109</v>
      </c>
      <c r="Q111" s="127" t="s">
        <v>109</v>
      </c>
      <c r="R111" s="127" t="s">
        <v>109</v>
      </c>
      <c r="S111" s="128" t="s">
        <v>109</v>
      </c>
      <c r="T111" s="103"/>
    </row>
    <row r="112" spans="1:20" s="22" customFormat="1" ht="24.95" customHeight="1" thickTop="1" x14ac:dyDescent="0.3">
      <c r="A112" s="427" t="s">
        <v>210</v>
      </c>
      <c r="B112" s="428"/>
      <c r="C112" s="429"/>
      <c r="D112" s="429"/>
      <c r="E112" s="430"/>
      <c r="F112" s="431"/>
      <c r="G112" s="432"/>
      <c r="H112" s="433" t="s">
        <v>210</v>
      </c>
      <c r="I112" s="434"/>
      <c r="J112" s="434"/>
      <c r="K112" s="434"/>
      <c r="L112" s="434"/>
      <c r="M112" s="434"/>
      <c r="N112" s="434"/>
      <c r="O112" s="434"/>
      <c r="P112" s="434"/>
      <c r="Q112" s="434"/>
      <c r="R112" s="434"/>
      <c r="S112" s="435"/>
      <c r="T112" s="103"/>
    </row>
    <row r="113" spans="1:20" ht="27" customHeight="1" x14ac:dyDescent="0.3">
      <c r="A113" s="308" t="s">
        <v>57</v>
      </c>
      <c r="B113" s="85" t="s">
        <v>115</v>
      </c>
      <c r="C113" s="52">
        <v>44</v>
      </c>
      <c r="D113" s="52" t="s">
        <v>196</v>
      </c>
      <c r="E113" s="182">
        <f t="shared" ref="E113:E128" si="22">SUM(H113:S113)</f>
        <v>0</v>
      </c>
      <c r="F113" s="15"/>
      <c r="G113" s="280">
        <f t="shared" ref="G113:G128" si="23">SUM(E113*F113)</f>
        <v>0</v>
      </c>
      <c r="H113" s="293"/>
      <c r="I113" s="293"/>
      <c r="J113" s="293"/>
      <c r="K113" s="293"/>
      <c r="L113" s="293"/>
      <c r="M113" s="293"/>
      <c r="N113" s="293"/>
      <c r="O113" s="293"/>
      <c r="P113" s="293"/>
      <c r="Q113" s="293"/>
      <c r="R113" s="293"/>
      <c r="S113" s="342"/>
      <c r="T113" s="20"/>
    </row>
    <row r="114" spans="1:20" s="22" customFormat="1" ht="24.95" customHeight="1" x14ac:dyDescent="0.3">
      <c r="A114" s="47" t="s">
        <v>58</v>
      </c>
      <c r="B114" s="81" t="s">
        <v>62</v>
      </c>
      <c r="C114" s="49">
        <v>63</v>
      </c>
      <c r="D114" s="49" t="s">
        <v>196</v>
      </c>
      <c r="E114" s="179">
        <f t="shared" si="22"/>
        <v>0</v>
      </c>
      <c r="F114" s="14"/>
      <c r="G114" s="278">
        <f t="shared" si="23"/>
        <v>0</v>
      </c>
      <c r="H114" s="102"/>
      <c r="I114" s="102"/>
      <c r="J114" s="102"/>
      <c r="K114" s="102"/>
      <c r="L114" s="102"/>
      <c r="M114" s="102"/>
      <c r="N114" s="102"/>
      <c r="O114" s="102"/>
      <c r="P114" s="102"/>
      <c r="Q114" s="102"/>
      <c r="R114" s="102"/>
      <c r="S114" s="114"/>
      <c r="T114" s="103"/>
    </row>
    <row r="115" spans="1:20" s="22" customFormat="1" ht="24.95" customHeight="1" x14ac:dyDescent="0.3">
      <c r="A115" s="44" t="s">
        <v>59</v>
      </c>
      <c r="B115" s="80" t="s">
        <v>62</v>
      </c>
      <c r="C115" s="46">
        <v>73</v>
      </c>
      <c r="D115" s="46" t="s">
        <v>196</v>
      </c>
      <c r="E115" s="178">
        <f t="shared" si="22"/>
        <v>0</v>
      </c>
      <c r="F115" s="13"/>
      <c r="G115" s="276">
        <f t="shared" si="23"/>
        <v>0</v>
      </c>
      <c r="H115" s="293"/>
      <c r="I115" s="293"/>
      <c r="J115" s="293"/>
      <c r="K115" s="293"/>
      <c r="L115" s="293"/>
      <c r="M115" s="293"/>
      <c r="N115" s="293"/>
      <c r="O115" s="293"/>
      <c r="P115" s="293"/>
      <c r="Q115" s="293"/>
      <c r="R115" s="293"/>
      <c r="S115" s="342"/>
      <c r="T115" s="103"/>
    </row>
    <row r="116" spans="1:20" s="22" customFormat="1" ht="24.95" customHeight="1" x14ac:dyDescent="0.3">
      <c r="A116" s="47" t="s">
        <v>60</v>
      </c>
      <c r="B116" s="81" t="s">
        <v>62</v>
      </c>
      <c r="C116" s="49">
        <v>88</v>
      </c>
      <c r="D116" s="49" t="s">
        <v>196</v>
      </c>
      <c r="E116" s="179">
        <f t="shared" si="22"/>
        <v>0</v>
      </c>
      <c r="F116" s="14"/>
      <c r="G116" s="278">
        <f t="shared" si="23"/>
        <v>0</v>
      </c>
      <c r="H116" s="102"/>
      <c r="I116" s="102"/>
      <c r="J116" s="102"/>
      <c r="K116" s="102"/>
      <c r="L116" s="102"/>
      <c r="M116" s="102"/>
      <c r="N116" s="102"/>
      <c r="O116" s="102"/>
      <c r="P116" s="102"/>
      <c r="Q116" s="102"/>
      <c r="R116" s="102"/>
      <c r="S116" s="114"/>
      <c r="T116" s="103"/>
    </row>
    <row r="117" spans="1:20" s="22" customFormat="1" ht="24.95" customHeight="1" x14ac:dyDescent="0.3">
      <c r="A117" s="73" t="s">
        <v>61</v>
      </c>
      <c r="B117" s="81" t="s">
        <v>63</v>
      </c>
      <c r="C117" s="49">
        <v>88</v>
      </c>
      <c r="D117" s="49" t="s">
        <v>196</v>
      </c>
      <c r="E117" s="180">
        <f t="shared" si="22"/>
        <v>0</v>
      </c>
      <c r="F117" s="98"/>
      <c r="G117" s="279">
        <f t="shared" si="23"/>
        <v>0</v>
      </c>
      <c r="H117" s="102"/>
      <c r="I117" s="102"/>
      <c r="J117" s="102"/>
      <c r="K117" s="102"/>
      <c r="L117" s="102"/>
      <c r="M117" s="102"/>
      <c r="N117" s="102"/>
      <c r="O117" s="102"/>
      <c r="P117" s="102"/>
      <c r="Q117" s="102"/>
      <c r="R117" s="102"/>
      <c r="S117" s="114"/>
      <c r="T117" s="103"/>
    </row>
    <row r="118" spans="1:20" s="22" customFormat="1" ht="24.95" customHeight="1" x14ac:dyDescent="0.3">
      <c r="A118" s="50" t="s">
        <v>201</v>
      </c>
      <c r="B118" s="85" t="s">
        <v>206</v>
      </c>
      <c r="C118" s="52">
        <v>21</v>
      </c>
      <c r="D118" s="52" t="s">
        <v>195</v>
      </c>
      <c r="E118" s="184">
        <f t="shared" si="22"/>
        <v>0</v>
      </c>
      <c r="F118" s="17"/>
      <c r="G118" s="282">
        <f t="shared" si="23"/>
        <v>0</v>
      </c>
      <c r="H118" s="102"/>
      <c r="I118" s="102"/>
      <c r="J118" s="102"/>
      <c r="K118" s="102"/>
      <c r="L118" s="102"/>
      <c r="M118" s="102"/>
      <c r="N118" s="102"/>
      <c r="O118" s="102"/>
      <c r="P118" s="102"/>
      <c r="Q118" s="102"/>
      <c r="R118" s="102"/>
      <c r="S118" s="114"/>
      <c r="T118" s="103"/>
    </row>
    <row r="119" spans="1:20" s="22" customFormat="1" ht="24.95" customHeight="1" x14ac:dyDescent="0.3">
      <c r="A119" s="50" t="s">
        <v>202</v>
      </c>
      <c r="B119" s="85" t="s">
        <v>206</v>
      </c>
      <c r="C119" s="55">
        <v>12</v>
      </c>
      <c r="D119" s="55" t="s">
        <v>195</v>
      </c>
      <c r="E119" s="184">
        <f t="shared" si="22"/>
        <v>0</v>
      </c>
      <c r="F119" s="17"/>
      <c r="G119" s="282">
        <f t="shared" si="23"/>
        <v>0</v>
      </c>
      <c r="H119" s="102"/>
      <c r="I119" s="102"/>
      <c r="J119" s="102"/>
      <c r="K119" s="102"/>
      <c r="L119" s="102"/>
      <c r="M119" s="102"/>
      <c r="N119" s="102"/>
      <c r="O119" s="102"/>
      <c r="P119" s="102"/>
      <c r="Q119" s="102"/>
      <c r="R119" s="102"/>
      <c r="S119" s="114"/>
      <c r="T119" s="103"/>
    </row>
    <row r="120" spans="1:20" s="22" customFormat="1" ht="24.95" customHeight="1" x14ac:dyDescent="0.3">
      <c r="A120" s="50" t="s">
        <v>203</v>
      </c>
      <c r="B120" s="85" t="s">
        <v>206</v>
      </c>
      <c r="C120" s="55">
        <v>8</v>
      </c>
      <c r="D120" s="55" t="s">
        <v>196</v>
      </c>
      <c r="E120" s="184">
        <f t="shared" si="22"/>
        <v>0</v>
      </c>
      <c r="F120" s="17"/>
      <c r="G120" s="282">
        <f t="shared" si="23"/>
        <v>0</v>
      </c>
      <c r="H120" s="102"/>
      <c r="I120" s="102"/>
      <c r="J120" s="102"/>
      <c r="K120" s="102"/>
      <c r="L120" s="102"/>
      <c r="M120" s="102"/>
      <c r="N120" s="102"/>
      <c r="O120" s="102"/>
      <c r="P120" s="102"/>
      <c r="Q120" s="102"/>
      <c r="R120" s="102"/>
      <c r="S120" s="114"/>
      <c r="T120" s="103"/>
    </row>
    <row r="121" spans="1:20" s="22" customFormat="1" ht="24.95" customHeight="1" x14ac:dyDescent="0.3">
      <c r="A121" s="50" t="s">
        <v>204</v>
      </c>
      <c r="B121" s="85" t="s">
        <v>206</v>
      </c>
      <c r="C121" s="55">
        <v>12</v>
      </c>
      <c r="D121" s="55" t="s">
        <v>195</v>
      </c>
      <c r="E121" s="184">
        <f t="shared" si="22"/>
        <v>0</v>
      </c>
      <c r="F121" s="17"/>
      <c r="G121" s="282">
        <f t="shared" si="23"/>
        <v>0</v>
      </c>
      <c r="H121" s="102"/>
      <c r="I121" s="102"/>
      <c r="J121" s="102"/>
      <c r="K121" s="102"/>
      <c r="L121" s="102"/>
      <c r="M121" s="102"/>
      <c r="N121" s="102"/>
      <c r="O121" s="102"/>
      <c r="P121" s="102"/>
      <c r="Q121" s="102"/>
      <c r="R121" s="102"/>
      <c r="S121" s="114"/>
      <c r="T121" s="103"/>
    </row>
    <row r="122" spans="1:20" s="22" customFormat="1" ht="24.95" customHeight="1" x14ac:dyDescent="0.3">
      <c r="A122" s="50" t="s">
        <v>205</v>
      </c>
      <c r="B122" s="85" t="s">
        <v>206</v>
      </c>
      <c r="C122" s="309">
        <v>7</v>
      </c>
      <c r="D122" s="309" t="s">
        <v>196</v>
      </c>
      <c r="E122" s="184">
        <f t="shared" si="22"/>
        <v>0</v>
      </c>
      <c r="F122" s="17"/>
      <c r="G122" s="282">
        <f t="shared" si="23"/>
        <v>0</v>
      </c>
      <c r="H122" s="102"/>
      <c r="I122" s="102"/>
      <c r="J122" s="102"/>
      <c r="K122" s="102"/>
      <c r="L122" s="102"/>
      <c r="M122" s="102"/>
      <c r="N122" s="102"/>
      <c r="O122" s="102"/>
      <c r="P122" s="102"/>
      <c r="Q122" s="102"/>
      <c r="R122" s="102"/>
      <c r="S122" s="114"/>
      <c r="T122" s="103"/>
    </row>
    <row r="123" spans="1:20" s="22" customFormat="1" ht="24.95" customHeight="1" x14ac:dyDescent="0.3">
      <c r="A123" s="28" t="s">
        <v>64</v>
      </c>
      <c r="B123" s="84" t="s">
        <v>66</v>
      </c>
      <c r="C123" s="43">
        <v>12</v>
      </c>
      <c r="D123" s="43" t="s">
        <v>195</v>
      </c>
      <c r="E123" s="181">
        <f t="shared" si="22"/>
        <v>0</v>
      </c>
      <c r="F123" s="12"/>
      <c r="G123" s="277">
        <f t="shared" si="23"/>
        <v>0</v>
      </c>
      <c r="H123" s="102"/>
      <c r="I123" s="102"/>
      <c r="J123" s="102"/>
      <c r="K123" s="102"/>
      <c r="L123" s="102"/>
      <c r="M123" s="102"/>
      <c r="N123" s="102"/>
      <c r="O123" s="102"/>
      <c r="P123" s="102"/>
      <c r="Q123" s="102"/>
      <c r="R123" s="102"/>
      <c r="S123" s="114"/>
      <c r="T123" s="103"/>
    </row>
    <row r="124" spans="1:20" s="22" customFormat="1" ht="24.95" customHeight="1" x14ac:dyDescent="0.3">
      <c r="A124" s="87" t="s">
        <v>65</v>
      </c>
      <c r="B124" s="88" t="s">
        <v>67</v>
      </c>
      <c r="C124" s="41">
        <v>12</v>
      </c>
      <c r="D124" s="41" t="s">
        <v>195</v>
      </c>
      <c r="E124" s="181">
        <f t="shared" si="22"/>
        <v>0</v>
      </c>
      <c r="F124" s="12"/>
      <c r="G124" s="277">
        <f t="shared" si="23"/>
        <v>0</v>
      </c>
      <c r="H124" s="102"/>
      <c r="I124" s="102"/>
      <c r="J124" s="102"/>
      <c r="K124" s="102"/>
      <c r="L124" s="102"/>
      <c r="M124" s="102"/>
      <c r="N124" s="102"/>
      <c r="O124" s="102"/>
      <c r="P124" s="102"/>
      <c r="Q124" s="102"/>
      <c r="R124" s="102"/>
      <c r="S124" s="114"/>
      <c r="T124" s="103"/>
    </row>
    <row r="125" spans="1:20" s="22" customFormat="1" ht="24.95" customHeight="1" x14ac:dyDescent="0.3">
      <c r="A125" s="89" t="s">
        <v>68</v>
      </c>
      <c r="B125" s="90" t="s">
        <v>206</v>
      </c>
      <c r="C125" s="91">
        <v>32</v>
      </c>
      <c r="D125" s="300" t="s">
        <v>196</v>
      </c>
      <c r="E125" s="182">
        <f t="shared" si="22"/>
        <v>0</v>
      </c>
      <c r="F125" s="15"/>
      <c r="G125" s="280">
        <f t="shared" si="23"/>
        <v>0</v>
      </c>
      <c r="H125" s="102"/>
      <c r="I125" s="102"/>
      <c r="J125" s="102"/>
      <c r="K125" s="102"/>
      <c r="L125" s="102"/>
      <c r="M125" s="102"/>
      <c r="N125" s="102"/>
      <c r="O125" s="102"/>
      <c r="P125" s="102"/>
      <c r="Q125" s="102"/>
      <c r="R125" s="102"/>
      <c r="S125" s="114"/>
      <c r="T125" s="103"/>
    </row>
    <row r="126" spans="1:20" ht="18" x14ac:dyDescent="0.3">
      <c r="A126" s="50" t="s">
        <v>69</v>
      </c>
      <c r="B126" s="90" t="s">
        <v>206</v>
      </c>
      <c r="C126" s="52">
        <v>14</v>
      </c>
      <c r="D126" s="52" t="s">
        <v>196</v>
      </c>
      <c r="E126" s="183">
        <f t="shared" si="22"/>
        <v>0</v>
      </c>
      <c r="F126" s="16"/>
      <c r="G126" s="281">
        <f t="shared" si="23"/>
        <v>0</v>
      </c>
      <c r="H126" s="102"/>
      <c r="I126" s="102"/>
      <c r="J126" s="102"/>
      <c r="K126" s="102"/>
      <c r="L126" s="102"/>
      <c r="M126" s="102"/>
      <c r="N126" s="102"/>
      <c r="O126" s="102"/>
      <c r="P126" s="102"/>
      <c r="Q126" s="102"/>
      <c r="R126" s="102"/>
      <c r="S126" s="114"/>
    </row>
    <row r="127" spans="1:20" ht="24.95" customHeight="1" x14ac:dyDescent="0.3">
      <c r="A127" s="53" t="s">
        <v>70</v>
      </c>
      <c r="B127" s="90" t="s">
        <v>206</v>
      </c>
      <c r="C127" s="55">
        <v>13</v>
      </c>
      <c r="D127" s="55" t="s">
        <v>196</v>
      </c>
      <c r="E127" s="183">
        <f t="shared" si="22"/>
        <v>0</v>
      </c>
      <c r="F127" s="16"/>
      <c r="G127" s="281">
        <f t="shared" si="23"/>
        <v>0</v>
      </c>
      <c r="H127" s="102"/>
      <c r="I127" s="102"/>
      <c r="J127" s="102"/>
      <c r="K127" s="102"/>
      <c r="L127" s="102"/>
      <c r="M127" s="102"/>
      <c r="N127" s="102"/>
      <c r="O127" s="102"/>
      <c r="P127" s="102"/>
      <c r="Q127" s="102"/>
      <c r="R127" s="102"/>
      <c r="S127" s="114"/>
    </row>
    <row r="128" spans="1:20" ht="24.95" customHeight="1" thickBot="1" x14ac:dyDescent="0.35">
      <c r="A128" s="99" t="s">
        <v>71</v>
      </c>
      <c r="B128" s="349" t="s">
        <v>206</v>
      </c>
      <c r="C128" s="100">
        <v>18</v>
      </c>
      <c r="D128" s="100" t="s">
        <v>196</v>
      </c>
      <c r="E128" s="185">
        <f t="shared" si="22"/>
        <v>0</v>
      </c>
      <c r="F128" s="101"/>
      <c r="G128" s="283">
        <f t="shared" si="23"/>
        <v>0</v>
      </c>
      <c r="H128" s="121"/>
      <c r="I128" s="121"/>
      <c r="J128" s="121"/>
      <c r="K128" s="121"/>
      <c r="L128" s="121"/>
      <c r="M128" s="121"/>
      <c r="N128" s="121"/>
      <c r="O128" s="121"/>
      <c r="P128" s="121"/>
      <c r="Q128" s="121"/>
      <c r="R128" s="121"/>
      <c r="S128" s="122"/>
    </row>
    <row r="129" spans="5:7" ht="24.95" customHeight="1" thickTop="1" thickBot="1" x14ac:dyDescent="0.35"/>
    <row r="130" spans="5:7" ht="18.75" thickTop="1" x14ac:dyDescent="0.3">
      <c r="E130" s="219" t="s">
        <v>90</v>
      </c>
      <c r="F130" s="227"/>
      <c r="G130" s="228">
        <f>SUM(G12:G128)</f>
        <v>0</v>
      </c>
    </row>
    <row r="131" spans="5:7" ht="18" x14ac:dyDescent="0.3">
      <c r="E131" s="220" t="s">
        <v>91</v>
      </c>
      <c r="F131" s="229"/>
      <c r="G131" s="230">
        <f>G130*20%</f>
        <v>0</v>
      </c>
    </row>
    <row r="132" spans="5:7" ht="18.75" thickBot="1" x14ac:dyDescent="0.35">
      <c r="E132" s="218" t="s">
        <v>92</v>
      </c>
      <c r="F132" s="231"/>
      <c r="G132" s="112">
        <f>G130+G131</f>
        <v>0</v>
      </c>
    </row>
    <row r="133" spans="5:7" ht="13.5" thickTop="1" x14ac:dyDescent="0.3"/>
  </sheetData>
  <sheetProtection formatCells="0" formatColumns="0" formatRows="0" insertColumns="0" insertRows="0" insertHyperlinks="0" deleteColumns="0" deleteRows="0" sort="0" autoFilter="0" pivotTables="0"/>
  <mergeCells count="24">
    <mergeCell ref="A110:B111"/>
    <mergeCell ref="C110:C111"/>
    <mergeCell ref="D110:D111"/>
    <mergeCell ref="G110:G111"/>
    <mergeCell ref="A57:B58"/>
    <mergeCell ref="C57:C58"/>
    <mergeCell ref="D57:D58"/>
    <mergeCell ref="G57:G58"/>
    <mergeCell ref="A84:B85"/>
    <mergeCell ref="C84:C85"/>
    <mergeCell ref="D84:D85"/>
    <mergeCell ref="G84:G85"/>
    <mergeCell ref="C30:C31"/>
    <mergeCell ref="D30:D31"/>
    <mergeCell ref="G30:G31"/>
    <mergeCell ref="A30:B31"/>
    <mergeCell ref="B8:B9"/>
    <mergeCell ref="G8:G9"/>
    <mergeCell ref="C8:C9"/>
    <mergeCell ref="A5:B7"/>
    <mergeCell ref="A3:B4"/>
    <mergeCell ref="H10:S10"/>
    <mergeCell ref="H11:S11"/>
    <mergeCell ref="D8:D9"/>
  </mergeCells>
  <printOptions horizontalCentered="1"/>
  <pageMargins left="0" right="0" top="0.59055118110236227" bottom="0.39370078740157483" header="0" footer="0.15748031496062992"/>
  <pageSetup paperSize="9" scale="71" fitToHeight="7" orientation="landscape" r:id="rId1"/>
  <headerFooter scaleWithDoc="0" alignWithMargins="0">
    <oddHeader>&amp;L&amp;"Comic Sans MS,Gras italique"&amp;12Annexe 1</oddHeader>
    <oddFooter>&amp;L&amp;"Times New Roman,Normal"&amp;F/&amp;A&amp;R&amp;"Times New Roman,Normal"&amp;P/&amp;N</oddFooter>
  </headerFooter>
  <ignoredErrors>
    <ignoredError sqref="G70:G73 G29 E29 E70:E73 E46:E56 G46:G56 G112 E112 G33:G44 E33:E44 E60:E66 G60:G66 E22:E27 G22:G27 E78:E82 G78:G82 G12:G20 E12:E20 E92:E93 G92:G93 G86:G90 E86:E90 G74:G76 E74:E76 E94:E108 G94:G108 G113:G128 E113:E128" unlockedFormula="1"/>
    <ignoredError sqref="E77 G77" formula="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60"/>
  <sheetViews>
    <sheetView workbookViewId="0">
      <pane ySplit="2" topLeftCell="A24" activePane="bottomLeft" state="frozen"/>
      <selection pane="bottomLeft" activeCell="L36" sqref="L36"/>
    </sheetView>
  </sheetViews>
  <sheetFormatPr baseColWidth="10" defaultRowHeight="12.75" x14ac:dyDescent="0.3"/>
  <cols>
    <col min="1" max="1" width="3.625" style="20" customWidth="1"/>
    <col min="2" max="2" width="47.375" style="18" customWidth="1"/>
    <col min="3" max="4" width="4.375" style="18" bestFit="1" customWidth="1"/>
    <col min="5" max="5" width="4.375" style="20" bestFit="1" customWidth="1"/>
    <col min="6" max="6" width="4.25" style="92" bestFit="1" customWidth="1"/>
    <col min="7" max="8" width="4.5" style="18" bestFit="1" customWidth="1"/>
    <col min="9" max="9" width="5" style="18" bestFit="1" customWidth="1"/>
    <col min="10" max="16384" width="11" style="18"/>
  </cols>
  <sheetData>
    <row r="1" spans="1:9" ht="27.95" customHeight="1" thickTop="1" x14ac:dyDescent="0.3">
      <c r="A1" s="503" t="s">
        <v>138</v>
      </c>
      <c r="B1" s="504"/>
      <c r="C1" s="129" t="s">
        <v>118</v>
      </c>
      <c r="D1" s="130"/>
      <c r="E1" s="130"/>
      <c r="F1" s="131"/>
      <c r="G1" s="130"/>
      <c r="H1" s="130"/>
      <c r="I1" s="132"/>
    </row>
    <row r="2" spans="1:9" ht="27.95" customHeight="1" thickBot="1" x14ac:dyDescent="0.35">
      <c r="A2" s="505"/>
      <c r="B2" s="506"/>
      <c r="C2" s="164" t="s">
        <v>114</v>
      </c>
      <c r="D2" s="165" t="s">
        <v>110</v>
      </c>
      <c r="E2" s="165" t="s">
        <v>111</v>
      </c>
      <c r="F2" s="165" t="s">
        <v>112</v>
      </c>
      <c r="G2" s="165" t="s">
        <v>113</v>
      </c>
      <c r="H2" s="447" t="s">
        <v>97</v>
      </c>
      <c r="I2" s="458" t="s">
        <v>139</v>
      </c>
    </row>
    <row r="3" spans="1:9" ht="27.95" customHeight="1" thickTop="1" x14ac:dyDescent="0.3">
      <c r="A3" s="133"/>
      <c r="B3" s="442" t="s">
        <v>133</v>
      </c>
      <c r="C3" s="443"/>
      <c r="D3" s="443"/>
      <c r="E3" s="443"/>
      <c r="F3" s="443"/>
      <c r="G3" s="443"/>
      <c r="H3" s="444"/>
      <c r="I3" s="445"/>
    </row>
    <row r="4" spans="1:9" ht="26.1" customHeight="1" x14ac:dyDescent="0.3">
      <c r="A4" s="133"/>
      <c r="B4" s="152" t="s">
        <v>150</v>
      </c>
      <c r="C4" s="147" t="s">
        <v>130</v>
      </c>
      <c r="D4" s="148" t="s">
        <v>130</v>
      </c>
      <c r="E4" s="148" t="s">
        <v>130</v>
      </c>
      <c r="F4" s="148" t="s">
        <v>130</v>
      </c>
      <c r="G4" s="148" t="s">
        <v>130</v>
      </c>
      <c r="H4" s="448"/>
      <c r="I4" s="459"/>
    </row>
    <row r="5" spans="1:9" ht="26.1" customHeight="1" x14ac:dyDescent="0.3">
      <c r="A5" s="133"/>
      <c r="B5" s="153" t="s">
        <v>134</v>
      </c>
      <c r="C5" s="150" t="s">
        <v>130</v>
      </c>
      <c r="D5" s="151" t="s">
        <v>130</v>
      </c>
      <c r="E5" s="151" t="s">
        <v>130</v>
      </c>
      <c r="F5" s="151" t="s">
        <v>130</v>
      </c>
      <c r="G5" s="151" t="s">
        <v>130</v>
      </c>
      <c r="H5" s="449"/>
      <c r="I5" s="460"/>
    </row>
    <row r="6" spans="1:9" ht="26.1" customHeight="1" x14ac:dyDescent="0.3">
      <c r="A6" s="133"/>
      <c r="B6" s="153" t="s">
        <v>135</v>
      </c>
      <c r="C6" s="150" t="s">
        <v>130</v>
      </c>
      <c r="D6" s="151" t="s">
        <v>130</v>
      </c>
      <c r="E6" s="151" t="s">
        <v>130</v>
      </c>
      <c r="F6" s="151" t="s">
        <v>130</v>
      </c>
      <c r="G6" s="151" t="s">
        <v>130</v>
      </c>
      <c r="H6" s="449"/>
      <c r="I6" s="460"/>
    </row>
    <row r="7" spans="1:9" ht="26.1" customHeight="1" x14ac:dyDescent="0.3">
      <c r="A7" s="133"/>
      <c r="B7" s="137" t="s">
        <v>140</v>
      </c>
      <c r="C7" s="142" t="s">
        <v>130</v>
      </c>
      <c r="D7" s="143" t="s">
        <v>130</v>
      </c>
      <c r="E7" s="143" t="s">
        <v>130</v>
      </c>
      <c r="F7" s="143" t="s">
        <v>130</v>
      </c>
      <c r="G7" s="143" t="s">
        <v>130</v>
      </c>
      <c r="H7" s="450"/>
      <c r="I7" s="461"/>
    </row>
    <row r="8" spans="1:9" ht="27.95" customHeight="1" x14ac:dyDescent="0.3">
      <c r="A8" s="133"/>
      <c r="B8" s="442" t="s">
        <v>144</v>
      </c>
      <c r="C8" s="446"/>
      <c r="D8" s="446"/>
      <c r="E8" s="446"/>
      <c r="F8" s="446"/>
      <c r="G8" s="446"/>
      <c r="H8" s="444"/>
      <c r="I8" s="445"/>
    </row>
    <row r="9" spans="1:9" ht="26.1" customHeight="1" x14ac:dyDescent="0.3">
      <c r="A9" s="133"/>
      <c r="B9" s="154" t="s">
        <v>141</v>
      </c>
      <c r="C9" s="147" t="s">
        <v>130</v>
      </c>
      <c r="D9" s="148" t="s">
        <v>130</v>
      </c>
      <c r="E9" s="148" t="s">
        <v>130</v>
      </c>
      <c r="F9" s="148" t="s">
        <v>130</v>
      </c>
      <c r="G9" s="148" t="s">
        <v>130</v>
      </c>
      <c r="H9" s="448"/>
      <c r="I9" s="459"/>
    </row>
    <row r="10" spans="1:9" ht="26.1" customHeight="1" x14ac:dyDescent="0.3">
      <c r="A10" s="133"/>
      <c r="B10" s="153" t="s">
        <v>136</v>
      </c>
      <c r="C10" s="150" t="s">
        <v>130</v>
      </c>
      <c r="D10" s="151" t="s">
        <v>130</v>
      </c>
      <c r="E10" s="151" t="s">
        <v>130</v>
      </c>
      <c r="F10" s="151" t="s">
        <v>130</v>
      </c>
      <c r="G10" s="151" t="s">
        <v>130</v>
      </c>
      <c r="H10" s="449"/>
      <c r="I10" s="460"/>
    </row>
    <row r="11" spans="1:9" ht="26.1" customHeight="1" x14ac:dyDescent="0.3">
      <c r="A11" s="133"/>
      <c r="B11" s="137" t="s">
        <v>142</v>
      </c>
      <c r="C11" s="142" t="s">
        <v>130</v>
      </c>
      <c r="D11" s="143" t="s">
        <v>130</v>
      </c>
      <c r="E11" s="143" t="s">
        <v>130</v>
      </c>
      <c r="F11" s="143" t="s">
        <v>130</v>
      </c>
      <c r="G11" s="143" t="s">
        <v>130</v>
      </c>
      <c r="H11" s="450"/>
      <c r="I11" s="461"/>
    </row>
    <row r="12" spans="1:9" ht="27.95" customHeight="1" x14ac:dyDescent="0.3">
      <c r="A12" s="134"/>
      <c r="B12" s="436" t="s">
        <v>115</v>
      </c>
      <c r="C12" s="437"/>
      <c r="D12" s="437"/>
      <c r="E12" s="438"/>
      <c r="F12" s="439"/>
      <c r="G12" s="437"/>
      <c r="H12" s="437"/>
      <c r="I12" s="440"/>
    </row>
    <row r="13" spans="1:9" ht="25.5" x14ac:dyDescent="0.3">
      <c r="A13" s="134"/>
      <c r="B13" s="301" t="s">
        <v>116</v>
      </c>
      <c r="C13" s="155"/>
      <c r="D13" s="156"/>
      <c r="E13" s="157"/>
      <c r="F13" s="158"/>
      <c r="G13" s="156"/>
      <c r="H13" s="451"/>
      <c r="I13" s="462" t="s">
        <v>130</v>
      </c>
    </row>
    <row r="14" spans="1:9" ht="25.5" x14ac:dyDescent="0.3">
      <c r="A14" s="134"/>
      <c r="B14" s="159" t="s">
        <v>117</v>
      </c>
      <c r="C14" s="160"/>
      <c r="D14" s="161"/>
      <c r="E14" s="162"/>
      <c r="F14" s="163"/>
      <c r="G14" s="161"/>
      <c r="H14" s="452" t="s">
        <v>130</v>
      </c>
      <c r="I14" s="463"/>
    </row>
    <row r="15" spans="1:9" ht="26.1" customHeight="1" x14ac:dyDescent="0.3">
      <c r="A15" s="134"/>
      <c r="B15" s="149" t="s">
        <v>119</v>
      </c>
      <c r="C15" s="160"/>
      <c r="D15" s="151" t="s">
        <v>130</v>
      </c>
      <c r="E15" s="151" t="s">
        <v>130</v>
      </c>
      <c r="F15" s="151" t="s">
        <v>130</v>
      </c>
      <c r="G15" s="151" t="s">
        <v>130</v>
      </c>
      <c r="H15" s="453"/>
      <c r="I15" s="463"/>
    </row>
    <row r="16" spans="1:9" ht="26.1" customHeight="1" x14ac:dyDescent="0.3">
      <c r="A16" s="134"/>
      <c r="B16" s="149" t="s">
        <v>123</v>
      </c>
      <c r="C16" s="150" t="s">
        <v>130</v>
      </c>
      <c r="D16" s="161"/>
      <c r="E16" s="162"/>
      <c r="F16" s="163"/>
      <c r="G16" s="151"/>
      <c r="H16" s="453"/>
      <c r="I16" s="463"/>
    </row>
    <row r="17" spans="1:9" ht="26.1" customHeight="1" x14ac:dyDescent="0.3">
      <c r="A17" s="134"/>
      <c r="B17" s="149" t="s">
        <v>131</v>
      </c>
      <c r="C17" s="150" t="s">
        <v>130</v>
      </c>
      <c r="D17" s="151" t="s">
        <v>130</v>
      </c>
      <c r="E17" s="151" t="s">
        <v>130</v>
      </c>
      <c r="F17" s="151" t="s">
        <v>130</v>
      </c>
      <c r="G17" s="151" t="s">
        <v>130</v>
      </c>
      <c r="H17" s="452"/>
      <c r="I17" s="463"/>
    </row>
    <row r="18" spans="1:9" ht="26.1" customHeight="1" x14ac:dyDescent="0.3">
      <c r="A18" s="134"/>
      <c r="B18" s="149" t="s">
        <v>197</v>
      </c>
      <c r="C18" s="142"/>
      <c r="D18" s="143"/>
      <c r="E18" s="143"/>
      <c r="F18" s="143"/>
      <c r="G18" s="143" t="s">
        <v>130</v>
      </c>
      <c r="H18" s="454"/>
      <c r="I18" s="464"/>
    </row>
    <row r="19" spans="1:9" ht="26.1" customHeight="1" x14ac:dyDescent="0.3">
      <c r="A19" s="134"/>
      <c r="B19" s="136" t="s">
        <v>132</v>
      </c>
      <c r="C19" s="142" t="s">
        <v>130</v>
      </c>
      <c r="D19" s="143" t="s">
        <v>130</v>
      </c>
      <c r="E19" s="143" t="s">
        <v>130</v>
      </c>
      <c r="F19" s="143" t="s">
        <v>130</v>
      </c>
      <c r="G19" s="143" t="s">
        <v>130</v>
      </c>
      <c r="H19" s="454"/>
      <c r="I19" s="464"/>
    </row>
    <row r="20" spans="1:9" ht="27.95" customHeight="1" x14ac:dyDescent="0.3">
      <c r="A20" s="134"/>
      <c r="B20" s="441" t="s">
        <v>121</v>
      </c>
      <c r="C20" s="437"/>
      <c r="D20" s="437"/>
      <c r="E20" s="438"/>
      <c r="F20" s="439"/>
      <c r="G20" s="437"/>
      <c r="H20" s="437"/>
      <c r="I20" s="440"/>
    </row>
    <row r="21" spans="1:9" ht="26.1" customHeight="1" x14ac:dyDescent="0.3">
      <c r="A21" s="134"/>
      <c r="B21" s="302" t="s">
        <v>122</v>
      </c>
      <c r="C21" s="155"/>
      <c r="D21" s="156"/>
      <c r="E21" s="157"/>
      <c r="F21" s="158"/>
      <c r="G21" s="156"/>
      <c r="H21" s="451"/>
      <c r="I21" s="462" t="s">
        <v>130</v>
      </c>
    </row>
    <row r="22" spans="1:9" ht="26.1" customHeight="1" x14ac:dyDescent="0.3">
      <c r="A22" s="134"/>
      <c r="B22" s="136" t="s">
        <v>146</v>
      </c>
      <c r="C22" s="150" t="s">
        <v>130</v>
      </c>
      <c r="D22" s="151" t="s">
        <v>130</v>
      </c>
      <c r="E22" s="151" t="s">
        <v>130</v>
      </c>
      <c r="F22" s="151" t="s">
        <v>130</v>
      </c>
      <c r="G22" s="151" t="s">
        <v>130</v>
      </c>
      <c r="H22" s="453"/>
      <c r="I22" s="463"/>
    </row>
    <row r="23" spans="1:9" ht="26.1" customHeight="1" thickBot="1" x14ac:dyDescent="0.35">
      <c r="A23" s="135"/>
      <c r="B23" s="303" t="s">
        <v>145</v>
      </c>
      <c r="C23" s="232"/>
      <c r="D23" s="146"/>
      <c r="E23" s="233"/>
      <c r="F23" s="234"/>
      <c r="G23" s="146"/>
      <c r="H23" s="455" t="s">
        <v>130</v>
      </c>
      <c r="I23" s="465"/>
    </row>
    <row r="24" spans="1:9" ht="27.95" customHeight="1" thickTop="1" x14ac:dyDescent="0.3">
      <c r="A24" s="134"/>
      <c r="B24" s="436" t="s">
        <v>143</v>
      </c>
      <c r="C24" s="437"/>
      <c r="D24" s="437"/>
      <c r="E24" s="438"/>
      <c r="F24" s="439"/>
      <c r="G24" s="437"/>
      <c r="H24" s="437"/>
      <c r="I24" s="440"/>
    </row>
    <row r="25" spans="1:9" ht="26.1" customHeight="1" x14ac:dyDescent="0.3">
      <c r="A25" s="134"/>
      <c r="B25" s="138" t="s">
        <v>124</v>
      </c>
      <c r="C25" s="147" t="s">
        <v>130</v>
      </c>
      <c r="D25" s="148" t="s">
        <v>130</v>
      </c>
      <c r="E25" s="148" t="s">
        <v>130</v>
      </c>
      <c r="F25" s="148" t="s">
        <v>130</v>
      </c>
      <c r="G25" s="148" t="s">
        <v>130</v>
      </c>
      <c r="H25" s="451"/>
      <c r="I25" s="466"/>
    </row>
    <row r="26" spans="1:9" ht="26.1" customHeight="1" x14ac:dyDescent="0.3">
      <c r="A26" s="134"/>
      <c r="B26" s="138" t="s">
        <v>191</v>
      </c>
      <c r="C26" s="150" t="s">
        <v>130</v>
      </c>
      <c r="D26" s="151" t="s">
        <v>130</v>
      </c>
      <c r="E26" s="151" t="s">
        <v>130</v>
      </c>
      <c r="F26" s="151" t="s">
        <v>130</v>
      </c>
      <c r="G26" s="151" t="s">
        <v>130</v>
      </c>
      <c r="H26" s="453"/>
      <c r="I26" s="463"/>
    </row>
    <row r="27" spans="1:9" ht="25.5" x14ac:dyDescent="0.3">
      <c r="A27" s="134"/>
      <c r="B27" s="139" t="s">
        <v>122</v>
      </c>
      <c r="C27" s="160"/>
      <c r="D27" s="161"/>
      <c r="E27" s="162"/>
      <c r="F27" s="163"/>
      <c r="G27" s="161"/>
      <c r="H27" s="453"/>
      <c r="I27" s="467" t="s">
        <v>130</v>
      </c>
    </row>
    <row r="28" spans="1:9" ht="25.5" x14ac:dyDescent="0.3">
      <c r="A28" s="134"/>
      <c r="B28" s="139" t="s">
        <v>125</v>
      </c>
      <c r="C28" s="160"/>
      <c r="D28" s="161"/>
      <c r="E28" s="162"/>
      <c r="F28" s="163"/>
      <c r="G28" s="161"/>
      <c r="H28" s="452" t="s">
        <v>130</v>
      </c>
      <c r="I28" s="463"/>
    </row>
    <row r="29" spans="1:9" ht="26.1" customHeight="1" x14ac:dyDescent="0.3">
      <c r="A29" s="134"/>
      <c r="B29" s="138" t="s">
        <v>119</v>
      </c>
      <c r="C29" s="150"/>
      <c r="D29" s="151" t="s">
        <v>130</v>
      </c>
      <c r="E29" s="151" t="s">
        <v>130</v>
      </c>
      <c r="F29" s="151" t="s">
        <v>130</v>
      </c>
      <c r="G29" s="151" t="s">
        <v>130</v>
      </c>
      <c r="H29" s="453"/>
      <c r="I29" s="463"/>
    </row>
    <row r="30" spans="1:9" ht="26.1" customHeight="1" x14ac:dyDescent="0.3">
      <c r="A30" s="134"/>
      <c r="B30" s="136" t="s">
        <v>123</v>
      </c>
      <c r="C30" s="150" t="s">
        <v>130</v>
      </c>
      <c r="D30" s="161"/>
      <c r="E30" s="162"/>
      <c r="F30" s="163"/>
      <c r="G30" s="161"/>
      <c r="H30" s="453"/>
      <c r="I30" s="463"/>
    </row>
    <row r="31" spans="1:9" ht="26.1" customHeight="1" x14ac:dyDescent="0.3">
      <c r="A31" s="134"/>
      <c r="B31" s="136" t="s">
        <v>120</v>
      </c>
      <c r="C31" s="142" t="s">
        <v>130</v>
      </c>
      <c r="D31" s="143" t="s">
        <v>130</v>
      </c>
      <c r="E31" s="143" t="s">
        <v>130</v>
      </c>
      <c r="F31" s="143" t="s">
        <v>130</v>
      </c>
      <c r="G31" s="143" t="s">
        <v>130</v>
      </c>
      <c r="H31" s="456"/>
      <c r="I31" s="464"/>
    </row>
    <row r="32" spans="1:9" ht="27.95" customHeight="1" x14ac:dyDescent="0.3">
      <c r="A32" s="134"/>
      <c r="B32" s="436" t="s">
        <v>126</v>
      </c>
      <c r="C32" s="437"/>
      <c r="D32" s="437"/>
      <c r="E32" s="438"/>
      <c r="F32" s="439"/>
      <c r="G32" s="437"/>
      <c r="H32" s="437"/>
      <c r="I32" s="440"/>
    </row>
    <row r="33" spans="1:9" ht="26.1" customHeight="1" x14ac:dyDescent="0.3">
      <c r="A33" s="134"/>
      <c r="B33" s="139" t="s">
        <v>122</v>
      </c>
      <c r="C33" s="155"/>
      <c r="D33" s="156"/>
      <c r="E33" s="157"/>
      <c r="F33" s="158"/>
      <c r="G33" s="156"/>
      <c r="H33" s="451"/>
      <c r="I33" s="462" t="s">
        <v>130</v>
      </c>
    </row>
    <row r="34" spans="1:9" ht="26.25" thickTop="1" x14ac:dyDescent="0.3">
      <c r="A34" s="134"/>
      <c r="B34" s="139" t="s">
        <v>147</v>
      </c>
      <c r="C34" s="150" t="s">
        <v>130</v>
      </c>
      <c r="D34" s="151" t="s">
        <v>130</v>
      </c>
      <c r="E34" s="151" t="s">
        <v>130</v>
      </c>
      <c r="F34" s="151" t="s">
        <v>130</v>
      </c>
      <c r="G34" s="151" t="s">
        <v>130</v>
      </c>
      <c r="H34" s="453"/>
      <c r="I34" s="463"/>
    </row>
    <row r="35" spans="1:9" ht="38.25" x14ac:dyDescent="0.3">
      <c r="A35" s="134"/>
      <c r="B35" s="139" t="s">
        <v>148</v>
      </c>
      <c r="C35" s="150" t="s">
        <v>130</v>
      </c>
      <c r="D35" s="151" t="s">
        <v>130</v>
      </c>
      <c r="E35" s="151" t="s">
        <v>130</v>
      </c>
      <c r="F35" s="151" t="s">
        <v>130</v>
      </c>
      <c r="G35" s="151" t="s">
        <v>130</v>
      </c>
      <c r="H35" s="453"/>
      <c r="I35" s="463"/>
    </row>
    <row r="36" spans="1:9" ht="25.5" x14ac:dyDescent="0.3">
      <c r="A36" s="134"/>
      <c r="B36" s="139" t="s">
        <v>149</v>
      </c>
      <c r="C36" s="150" t="s">
        <v>130</v>
      </c>
      <c r="D36" s="151" t="s">
        <v>130</v>
      </c>
      <c r="E36" s="151" t="s">
        <v>130</v>
      </c>
      <c r="F36" s="151" t="s">
        <v>130</v>
      </c>
      <c r="G36" s="151" t="s">
        <v>130</v>
      </c>
      <c r="H36" s="453"/>
      <c r="I36" s="463"/>
    </row>
    <row r="37" spans="1:9" ht="26.1" customHeight="1" x14ac:dyDescent="0.3">
      <c r="A37" s="134"/>
      <c r="B37" s="138" t="s">
        <v>127</v>
      </c>
      <c r="C37" s="150" t="s">
        <v>130</v>
      </c>
      <c r="D37" s="151" t="s">
        <v>130</v>
      </c>
      <c r="E37" s="151" t="s">
        <v>130</v>
      </c>
      <c r="F37" s="151" t="s">
        <v>130</v>
      </c>
      <c r="G37" s="151" t="s">
        <v>130</v>
      </c>
      <c r="H37" s="453"/>
      <c r="I37" s="463"/>
    </row>
    <row r="38" spans="1:9" ht="26.1" customHeight="1" x14ac:dyDescent="0.3">
      <c r="A38" s="134"/>
      <c r="B38" s="138" t="s">
        <v>128</v>
      </c>
      <c r="C38" s="160"/>
      <c r="D38" s="161"/>
      <c r="E38" s="162"/>
      <c r="F38" s="163"/>
      <c r="G38" s="161"/>
      <c r="H38" s="453"/>
      <c r="I38" s="467" t="s">
        <v>130</v>
      </c>
    </row>
    <row r="39" spans="1:9" ht="26.1" customHeight="1" x14ac:dyDescent="0.3">
      <c r="A39" s="134"/>
      <c r="B39" s="139" t="s">
        <v>137</v>
      </c>
      <c r="C39" s="150" t="s">
        <v>130</v>
      </c>
      <c r="D39" s="151" t="s">
        <v>130</v>
      </c>
      <c r="E39" s="151" t="s">
        <v>130</v>
      </c>
      <c r="F39" s="151" t="s">
        <v>130</v>
      </c>
      <c r="G39" s="151" t="s">
        <v>130</v>
      </c>
      <c r="H39" s="453"/>
      <c r="I39" s="463"/>
    </row>
    <row r="40" spans="1:9" ht="26.1" customHeight="1" x14ac:dyDescent="0.3">
      <c r="A40" s="134"/>
      <c r="B40" s="136" t="s">
        <v>129</v>
      </c>
      <c r="C40" s="150" t="s">
        <v>130</v>
      </c>
      <c r="D40" s="151" t="s">
        <v>130</v>
      </c>
      <c r="E40" s="151" t="s">
        <v>130</v>
      </c>
      <c r="F40" s="151" t="s">
        <v>130</v>
      </c>
      <c r="G40" s="151" t="s">
        <v>130</v>
      </c>
      <c r="H40" s="453"/>
      <c r="I40" s="463"/>
    </row>
    <row r="41" spans="1:9" ht="26.1" customHeight="1" thickBot="1" x14ac:dyDescent="0.35">
      <c r="A41" s="135"/>
      <c r="B41" s="140" t="s">
        <v>120</v>
      </c>
      <c r="C41" s="144" t="s">
        <v>130</v>
      </c>
      <c r="D41" s="145" t="s">
        <v>130</v>
      </c>
      <c r="E41" s="145" t="s">
        <v>130</v>
      </c>
      <c r="F41" s="145" t="s">
        <v>130</v>
      </c>
      <c r="G41" s="145" t="s">
        <v>130</v>
      </c>
      <c r="H41" s="457"/>
      <c r="I41" s="465"/>
    </row>
    <row r="42" spans="1:9" ht="13.5" thickTop="1" x14ac:dyDescent="0.3"/>
    <row r="43" spans="1:9" ht="30" customHeight="1" x14ac:dyDescent="0.3"/>
    <row r="44" spans="1:9" ht="30" customHeight="1" x14ac:dyDescent="0.3"/>
    <row r="45" spans="1:9" ht="30" customHeight="1" x14ac:dyDescent="0.3"/>
    <row r="46" spans="1:9" ht="30" customHeight="1" x14ac:dyDescent="0.3"/>
    <row r="47" spans="1:9" ht="30" customHeight="1" x14ac:dyDescent="0.3"/>
    <row r="48" spans="1:9" ht="30" customHeight="1" x14ac:dyDescent="0.3"/>
    <row r="49" ht="30" customHeight="1" x14ac:dyDescent="0.3"/>
    <row r="50" ht="30" customHeight="1" x14ac:dyDescent="0.3"/>
    <row r="51" ht="30" customHeight="1" x14ac:dyDescent="0.3"/>
    <row r="52" ht="30" customHeight="1" x14ac:dyDescent="0.3"/>
    <row r="53" ht="30" customHeight="1" x14ac:dyDescent="0.3"/>
    <row r="54" ht="30" customHeight="1" x14ac:dyDescent="0.3"/>
    <row r="55" ht="30" customHeight="1" x14ac:dyDescent="0.3"/>
    <row r="56" ht="30" customHeight="1" x14ac:dyDescent="0.3"/>
    <row r="57" ht="30" customHeight="1" x14ac:dyDescent="0.3"/>
    <row r="58" ht="30" customHeight="1" x14ac:dyDescent="0.3"/>
    <row r="59" ht="30" customHeight="1" x14ac:dyDescent="0.3"/>
    <row r="60" ht="30" customHeight="1" x14ac:dyDescent="0.3"/>
    <row r="61" ht="30" customHeight="1" x14ac:dyDescent="0.3"/>
    <row r="62" ht="30" customHeight="1" x14ac:dyDescent="0.3"/>
    <row r="63" ht="30" customHeight="1" x14ac:dyDescent="0.3"/>
    <row r="64" ht="30" customHeight="1" x14ac:dyDescent="0.3"/>
    <row r="65" ht="30" customHeight="1" x14ac:dyDescent="0.3"/>
    <row r="66" ht="30" customHeight="1" x14ac:dyDescent="0.3"/>
    <row r="67" ht="30" customHeight="1" x14ac:dyDescent="0.3"/>
    <row r="68" ht="30" customHeight="1" x14ac:dyDescent="0.3"/>
    <row r="69" ht="30" customHeight="1" x14ac:dyDescent="0.3"/>
    <row r="70" ht="30" customHeight="1" x14ac:dyDescent="0.3"/>
    <row r="71" ht="30" customHeight="1" x14ac:dyDescent="0.3"/>
    <row r="72" ht="30" customHeight="1" x14ac:dyDescent="0.3"/>
    <row r="73" ht="30" customHeight="1" x14ac:dyDescent="0.3"/>
    <row r="74" ht="30" customHeight="1" x14ac:dyDescent="0.3"/>
    <row r="75" ht="30" customHeight="1" x14ac:dyDescent="0.3"/>
    <row r="76" ht="30" customHeight="1" x14ac:dyDescent="0.3"/>
    <row r="77" ht="30" customHeight="1" x14ac:dyDescent="0.3"/>
    <row r="78" ht="30" customHeight="1" x14ac:dyDescent="0.3"/>
    <row r="79" ht="30" customHeight="1" x14ac:dyDescent="0.3"/>
    <row r="80" ht="30" customHeight="1" x14ac:dyDescent="0.3"/>
    <row r="81" ht="30" customHeight="1" x14ac:dyDescent="0.3"/>
    <row r="82" ht="30" customHeight="1" x14ac:dyDescent="0.3"/>
    <row r="83" ht="30" customHeight="1" x14ac:dyDescent="0.3"/>
    <row r="84" ht="30" customHeight="1" x14ac:dyDescent="0.3"/>
    <row r="85" ht="30" customHeight="1" x14ac:dyDescent="0.3"/>
    <row r="86" ht="30" customHeight="1" x14ac:dyDescent="0.3"/>
    <row r="87" ht="30" customHeight="1" x14ac:dyDescent="0.3"/>
    <row r="88" ht="30" customHeight="1" x14ac:dyDescent="0.3"/>
    <row r="89" ht="30" customHeight="1" x14ac:dyDescent="0.3"/>
    <row r="90" ht="30" customHeight="1" x14ac:dyDescent="0.3"/>
    <row r="91" ht="30" customHeight="1" x14ac:dyDescent="0.3"/>
    <row r="92" ht="30" customHeight="1" x14ac:dyDescent="0.3"/>
    <row r="93" ht="30" customHeight="1" x14ac:dyDescent="0.3"/>
    <row r="94" ht="30" customHeight="1" x14ac:dyDescent="0.3"/>
    <row r="95" ht="30" customHeight="1" x14ac:dyDescent="0.3"/>
    <row r="96" ht="30" customHeight="1" x14ac:dyDescent="0.3"/>
    <row r="97" ht="30" customHeight="1" x14ac:dyDescent="0.3"/>
    <row r="98" ht="30" customHeight="1" x14ac:dyDescent="0.3"/>
    <row r="99" ht="30" customHeight="1" x14ac:dyDescent="0.3"/>
    <row r="100" ht="30" customHeight="1" x14ac:dyDescent="0.3"/>
    <row r="101" ht="30" customHeight="1" x14ac:dyDescent="0.3"/>
    <row r="102" ht="30" customHeight="1" x14ac:dyDescent="0.3"/>
    <row r="103" ht="30" customHeight="1" x14ac:dyDescent="0.3"/>
    <row r="104" ht="30" customHeight="1" x14ac:dyDescent="0.3"/>
    <row r="105" ht="30" customHeight="1" x14ac:dyDescent="0.3"/>
    <row r="106" ht="30" customHeight="1" x14ac:dyDescent="0.3"/>
    <row r="107" ht="30" customHeight="1" x14ac:dyDescent="0.3"/>
    <row r="108" ht="30" customHeight="1" x14ac:dyDescent="0.3"/>
    <row r="109" ht="30" customHeight="1" x14ac:dyDescent="0.3"/>
    <row r="110" ht="30" customHeight="1" x14ac:dyDescent="0.3"/>
    <row r="111" ht="30" customHeight="1" x14ac:dyDescent="0.3"/>
    <row r="112" ht="30" customHeight="1" x14ac:dyDescent="0.3"/>
    <row r="113" ht="30" customHeight="1" x14ac:dyDescent="0.3"/>
    <row r="114" ht="30" customHeight="1" x14ac:dyDescent="0.3"/>
    <row r="115" ht="30" customHeight="1" x14ac:dyDescent="0.3"/>
    <row r="116" ht="30" customHeight="1" x14ac:dyDescent="0.3"/>
    <row r="117" ht="30" customHeight="1" x14ac:dyDescent="0.3"/>
    <row r="118" ht="30" customHeight="1" x14ac:dyDescent="0.3"/>
    <row r="119" ht="30" customHeight="1" x14ac:dyDescent="0.3"/>
    <row r="120" ht="30" customHeight="1" x14ac:dyDescent="0.3"/>
    <row r="121" ht="30" customHeight="1" x14ac:dyDescent="0.3"/>
    <row r="122" ht="30" customHeight="1" x14ac:dyDescent="0.3"/>
    <row r="123" ht="30" customHeight="1" x14ac:dyDescent="0.3"/>
    <row r="124" ht="30" customHeight="1" x14ac:dyDescent="0.3"/>
    <row r="125" ht="30" customHeight="1" x14ac:dyDescent="0.3"/>
    <row r="126" ht="30" customHeight="1" x14ac:dyDescent="0.3"/>
    <row r="127" ht="30" customHeight="1" x14ac:dyDescent="0.3"/>
    <row r="128" ht="30" customHeight="1" x14ac:dyDescent="0.3"/>
    <row r="129" ht="30" customHeight="1" x14ac:dyDescent="0.3"/>
    <row r="130" ht="30" customHeight="1" x14ac:dyDescent="0.3"/>
    <row r="131" ht="30" customHeight="1" x14ac:dyDescent="0.3"/>
    <row r="132" ht="30" customHeight="1" x14ac:dyDescent="0.3"/>
    <row r="133" ht="30" customHeight="1" x14ac:dyDescent="0.3"/>
    <row r="134" ht="30" customHeight="1" x14ac:dyDescent="0.3"/>
    <row r="135" ht="30" customHeight="1" x14ac:dyDescent="0.3"/>
    <row r="136" ht="30" customHeight="1" x14ac:dyDescent="0.3"/>
    <row r="137" ht="30" customHeight="1" x14ac:dyDescent="0.3"/>
    <row r="138" ht="30" customHeight="1" x14ac:dyDescent="0.3"/>
    <row r="139" ht="30" customHeight="1" x14ac:dyDescent="0.3"/>
    <row r="140" ht="30" customHeight="1" x14ac:dyDescent="0.3"/>
    <row r="141" ht="30" customHeight="1" x14ac:dyDescent="0.3"/>
    <row r="142" ht="30" customHeight="1" x14ac:dyDescent="0.3"/>
    <row r="143" ht="30" customHeight="1" x14ac:dyDescent="0.3"/>
    <row r="144" ht="30" customHeight="1" x14ac:dyDescent="0.3"/>
    <row r="145" ht="30" customHeight="1" x14ac:dyDescent="0.3"/>
    <row r="146" ht="30" customHeight="1" x14ac:dyDescent="0.3"/>
    <row r="147" ht="30" customHeight="1" x14ac:dyDescent="0.3"/>
    <row r="148" ht="30" customHeight="1" x14ac:dyDescent="0.3"/>
    <row r="149" ht="30" customHeight="1" x14ac:dyDescent="0.3"/>
    <row r="150" ht="30" customHeight="1" x14ac:dyDescent="0.3"/>
    <row r="151" ht="30" customHeight="1" x14ac:dyDescent="0.3"/>
    <row r="152" ht="30" customHeight="1" x14ac:dyDescent="0.3"/>
    <row r="153" ht="30" customHeight="1" x14ac:dyDescent="0.3"/>
    <row r="154" ht="30" customHeight="1" x14ac:dyDescent="0.3"/>
    <row r="155" ht="30" customHeight="1" x14ac:dyDescent="0.3"/>
    <row r="156" ht="30" customHeight="1" x14ac:dyDescent="0.3"/>
    <row r="157" ht="30" customHeight="1" x14ac:dyDescent="0.3"/>
    <row r="158" ht="30" customHeight="1" x14ac:dyDescent="0.3"/>
    <row r="159" ht="30" customHeight="1" x14ac:dyDescent="0.3"/>
    <row r="160" ht="30" customHeight="1" x14ac:dyDescent="0.3"/>
  </sheetData>
  <mergeCells count="1">
    <mergeCell ref="A1:B2"/>
  </mergeCells>
  <printOptions horizontalCentered="1"/>
  <pageMargins left="0" right="0" top="0.98425196850393704" bottom="0.39370078740157483" header="0.31496062992125984" footer="0.31496062992125984"/>
  <pageSetup paperSize="9" scale="95" fitToHeight="2" orientation="portrait" r:id="rId1"/>
  <headerFooter>
    <oddHeader>&amp;L&amp;"Comic Sans MS,Gras italique"&amp;12Annexe 2</oddHeader>
    <oddFoote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8"/>
  <sheetViews>
    <sheetView topLeftCell="A13" workbookViewId="0">
      <selection activeCell="A26" sqref="A26:I27"/>
    </sheetView>
  </sheetViews>
  <sheetFormatPr baseColWidth="10" defaultRowHeight="15" x14ac:dyDescent="0.3"/>
  <cols>
    <col min="1" max="1" width="39.75" style="95" customWidth="1"/>
    <col min="2" max="2" width="11" style="95"/>
    <col min="3" max="3" width="7.5" style="95" bestFit="1" customWidth="1"/>
    <col min="4" max="4" width="9" style="95" bestFit="1" customWidth="1"/>
    <col min="5" max="5" width="7.5" style="95" bestFit="1" customWidth="1"/>
    <col min="6" max="6" width="7.75" style="95" bestFit="1" customWidth="1"/>
    <col min="7" max="7" width="7.5" style="95" bestFit="1" customWidth="1"/>
    <col min="8" max="8" width="10.875" style="95" bestFit="1" customWidth="1"/>
    <col min="9" max="9" width="7.875" style="95" bestFit="1" customWidth="1"/>
    <col min="10" max="16384" width="11" style="95"/>
  </cols>
  <sheetData>
    <row r="1" spans="1:9" s="18" customFormat="1" ht="30" customHeight="1" x14ac:dyDescent="0.3">
      <c r="A1" s="263" t="s">
        <v>183</v>
      </c>
      <c r="B1" s="264"/>
      <c r="C1" s="264"/>
      <c r="D1" s="264"/>
      <c r="E1" s="265"/>
      <c r="F1" s="264"/>
      <c r="G1" s="264"/>
      <c r="H1" s="264"/>
      <c r="I1" s="264"/>
    </row>
    <row r="3" spans="1:9" ht="23.25" x14ac:dyDescent="0.3">
      <c r="A3" s="235" t="s">
        <v>170</v>
      </c>
      <c r="B3" s="236"/>
      <c r="C3" s="236"/>
      <c r="D3" s="236"/>
      <c r="E3" s="236"/>
      <c r="F3" s="236"/>
      <c r="G3" s="236"/>
      <c r="H3" s="236"/>
      <c r="I3" s="236"/>
    </row>
    <row r="4" spans="1:9" ht="15.75" x14ac:dyDescent="0.3">
      <c r="A4" s="237" t="s">
        <v>171</v>
      </c>
      <c r="B4" s="238"/>
      <c r="C4" s="238"/>
      <c r="D4" s="238"/>
      <c r="E4" s="238"/>
      <c r="F4" s="238"/>
      <c r="G4" s="238"/>
      <c r="H4" s="238"/>
      <c r="I4" s="238"/>
    </row>
    <row r="5" spans="1:9" x14ac:dyDescent="0.3">
      <c r="A5" s="239"/>
      <c r="B5" s="239"/>
      <c r="C5" s="239"/>
      <c r="D5" s="239"/>
      <c r="E5" s="239"/>
      <c r="F5" s="239"/>
      <c r="G5" s="239"/>
      <c r="H5" s="239"/>
      <c r="I5" s="239"/>
    </row>
    <row r="6" spans="1:9" ht="20.25" x14ac:dyDescent="0.3">
      <c r="A6" s="240" t="s">
        <v>268</v>
      </c>
      <c r="B6" s="236"/>
      <c r="C6" s="236"/>
      <c r="D6" s="239"/>
      <c r="E6" s="239"/>
      <c r="F6" s="239"/>
      <c r="G6" s="239"/>
      <c r="H6" s="239"/>
      <c r="I6" s="239"/>
    </row>
    <row r="7" spans="1:9" ht="20.25" x14ac:dyDescent="0.3">
      <c r="A7" s="240"/>
      <c r="B7" s="236"/>
      <c r="C7" s="236"/>
      <c r="D7" s="239"/>
      <c r="E7" s="239"/>
      <c r="F7" s="239"/>
      <c r="G7" s="239"/>
      <c r="H7" s="239"/>
      <c r="I7" s="239"/>
    </row>
    <row r="8" spans="1:9" s="18" customFormat="1" ht="96" customHeight="1" x14ac:dyDescent="0.3">
      <c r="A8" s="513" t="s">
        <v>190</v>
      </c>
      <c r="B8" s="514"/>
      <c r="C8" s="514"/>
      <c r="D8" s="514"/>
      <c r="E8" s="514"/>
      <c r="F8" s="514"/>
      <c r="G8" s="514"/>
      <c r="H8" s="514"/>
      <c r="I8" s="515"/>
    </row>
    <row r="9" spans="1:9" ht="15.75" thickBot="1" x14ac:dyDescent="0.35">
      <c r="A9" s="239"/>
      <c r="B9" s="239"/>
      <c r="C9" s="239"/>
      <c r="D9" s="239"/>
      <c r="E9" s="239"/>
      <c r="F9" s="239"/>
      <c r="G9" s="239"/>
      <c r="H9" s="239"/>
      <c r="I9" s="239"/>
    </row>
    <row r="10" spans="1:9" ht="45.75" thickTop="1" x14ac:dyDescent="0.3">
      <c r="A10" s="241" t="s">
        <v>172</v>
      </c>
      <c r="B10" s="242" t="s">
        <v>173</v>
      </c>
      <c r="C10" s="242" t="s">
        <v>174</v>
      </c>
      <c r="D10" s="243" t="s">
        <v>175</v>
      </c>
      <c r="E10" s="242" t="s">
        <v>174</v>
      </c>
      <c r="F10" s="243" t="s">
        <v>176</v>
      </c>
      <c r="G10" s="242" t="s">
        <v>174</v>
      </c>
      <c r="H10" s="243" t="s">
        <v>177</v>
      </c>
      <c r="I10" s="244" t="s">
        <v>174</v>
      </c>
    </row>
    <row r="11" spans="1:9" x14ac:dyDescent="0.3">
      <c r="A11" s="245" t="s">
        <v>198</v>
      </c>
      <c r="B11" s="246" t="s">
        <v>178</v>
      </c>
      <c r="C11" s="247"/>
      <c r="D11" s="248" t="s">
        <v>179</v>
      </c>
      <c r="E11" s="249"/>
      <c r="F11" s="248" t="s">
        <v>180</v>
      </c>
      <c r="G11" s="249"/>
      <c r="H11" s="248" t="s">
        <v>181</v>
      </c>
      <c r="I11" s="250"/>
    </row>
    <row r="12" spans="1:9" ht="15.75" thickBot="1" x14ac:dyDescent="0.35">
      <c r="A12" s="251" t="s">
        <v>199</v>
      </c>
      <c r="B12" s="252" t="s">
        <v>182</v>
      </c>
      <c r="C12" s="253"/>
      <c r="D12" s="254"/>
      <c r="E12" s="255"/>
      <c r="F12" s="256"/>
      <c r="G12" s="255"/>
      <c r="H12" s="256"/>
      <c r="I12" s="257"/>
    </row>
    <row r="13" spans="1:9" ht="15.75" thickTop="1" x14ac:dyDescent="0.3">
      <c r="A13" s="239"/>
      <c r="B13" s="239"/>
      <c r="C13" s="239"/>
      <c r="D13" s="239"/>
      <c r="E13" s="239"/>
      <c r="F13" s="239"/>
      <c r="G13" s="239"/>
      <c r="H13" s="239"/>
      <c r="I13" s="239"/>
    </row>
    <row r="14" spans="1:9" ht="20.25" x14ac:dyDescent="0.3">
      <c r="A14" s="239"/>
      <c r="B14" s="239"/>
      <c r="C14" s="239"/>
      <c r="D14" s="239"/>
      <c r="E14" s="239"/>
      <c r="F14" s="239"/>
      <c r="G14" s="239"/>
      <c r="H14" s="258" t="s">
        <v>90</v>
      </c>
      <c r="I14" s="259">
        <f>SUM(C11:C12,E11,G11,I11)</f>
        <v>0</v>
      </c>
    </row>
    <row r="15" spans="1:9" x14ac:dyDescent="0.3">
      <c r="A15" s="239"/>
      <c r="B15" s="239"/>
      <c r="C15" s="239"/>
      <c r="D15" s="239"/>
      <c r="E15" s="239"/>
      <c r="F15" s="239"/>
      <c r="G15" s="239"/>
      <c r="H15" s="239"/>
      <c r="I15" s="239"/>
    </row>
    <row r="16" spans="1:9" x14ac:dyDescent="0.3">
      <c r="A16" s="239"/>
      <c r="B16" s="239"/>
      <c r="C16" s="239"/>
      <c r="D16" s="239"/>
      <c r="E16" s="239"/>
      <c r="F16" s="239"/>
      <c r="G16" s="239"/>
      <c r="H16" s="239"/>
      <c r="I16" s="239"/>
    </row>
    <row r="17" spans="1:9" ht="15.75" x14ac:dyDescent="0.3">
      <c r="A17" s="260" t="s">
        <v>184</v>
      </c>
      <c r="B17" s="239"/>
      <c r="C17" s="239"/>
      <c r="D17" s="239"/>
      <c r="E17" s="239"/>
      <c r="F17" s="239"/>
      <c r="G17" s="239"/>
      <c r="H17" s="239"/>
      <c r="I17" s="239"/>
    </row>
    <row r="18" spans="1:9" ht="15.75" x14ac:dyDescent="0.3">
      <c r="A18" s="260"/>
      <c r="B18" s="239"/>
      <c r="C18" s="239"/>
      <c r="D18" s="239"/>
      <c r="E18" s="239"/>
      <c r="F18" s="239"/>
      <c r="G18" s="239"/>
      <c r="H18" s="239"/>
      <c r="I18" s="239"/>
    </row>
    <row r="19" spans="1:9" x14ac:dyDescent="0.3">
      <c r="A19" s="261" t="s">
        <v>185</v>
      </c>
      <c r="B19" s="239"/>
      <c r="C19" s="239"/>
      <c r="D19" s="239"/>
      <c r="E19" s="239"/>
      <c r="F19" s="239"/>
      <c r="G19" s="239"/>
      <c r="H19" s="239"/>
      <c r="I19" s="239"/>
    </row>
    <row r="20" spans="1:9" x14ac:dyDescent="0.3">
      <c r="A20" s="261" t="s">
        <v>186</v>
      </c>
      <c r="B20" s="239"/>
      <c r="C20" s="239"/>
      <c r="D20" s="239"/>
      <c r="E20" s="239"/>
      <c r="F20" s="239"/>
      <c r="G20" s="239"/>
      <c r="H20" s="239"/>
      <c r="I20" s="239"/>
    </row>
    <row r="21" spans="1:9" x14ac:dyDescent="0.3">
      <c r="A21" s="261" t="s">
        <v>187</v>
      </c>
      <c r="B21" s="239"/>
      <c r="C21" s="239"/>
      <c r="D21" s="239"/>
      <c r="E21" s="239"/>
      <c r="F21" s="239"/>
      <c r="G21" s="239"/>
      <c r="H21" s="239"/>
      <c r="I21" s="239"/>
    </row>
    <row r="22" spans="1:9" x14ac:dyDescent="0.3">
      <c r="A22" s="261" t="s">
        <v>188</v>
      </c>
      <c r="B22" s="239"/>
      <c r="C22" s="239"/>
      <c r="D22" s="239"/>
      <c r="E22" s="239"/>
      <c r="F22" s="239"/>
      <c r="G22" s="239"/>
      <c r="H22" s="239"/>
      <c r="I22" s="239"/>
    </row>
    <row r="23" spans="1:9" x14ac:dyDescent="0.3">
      <c r="A23" s="239"/>
      <c r="B23" s="239"/>
      <c r="C23" s="239"/>
      <c r="D23" s="239"/>
      <c r="E23" s="239"/>
      <c r="F23" s="239"/>
      <c r="G23" s="239"/>
      <c r="H23" s="239"/>
      <c r="I23" s="239"/>
    </row>
    <row r="24" spans="1:9" ht="18" x14ac:dyDescent="0.3">
      <c r="A24" s="262" t="s">
        <v>189</v>
      </c>
      <c r="B24" s="262"/>
      <c r="C24" s="262"/>
      <c r="D24" s="262"/>
      <c r="E24" s="262"/>
      <c r="F24" s="262"/>
      <c r="G24" s="262"/>
      <c r="H24" s="262"/>
      <c r="I24" s="262"/>
    </row>
    <row r="25" spans="1:9" ht="15.75" thickBot="1" x14ac:dyDescent="0.35">
      <c r="A25" s="239"/>
      <c r="B25" s="239"/>
      <c r="C25" s="239"/>
      <c r="D25" s="239"/>
      <c r="E25" s="239"/>
      <c r="F25" s="239"/>
      <c r="G25" s="239"/>
      <c r="H25" s="239"/>
      <c r="I25" s="239"/>
    </row>
    <row r="26" spans="1:9" ht="30" customHeight="1" thickTop="1" x14ac:dyDescent="0.3">
      <c r="A26" s="507" t="s">
        <v>269</v>
      </c>
      <c r="B26" s="508"/>
      <c r="C26" s="508"/>
      <c r="D26" s="508"/>
      <c r="E26" s="508"/>
      <c r="F26" s="508"/>
      <c r="G26" s="508"/>
      <c r="H26" s="508"/>
      <c r="I26" s="509"/>
    </row>
    <row r="27" spans="1:9" ht="30" customHeight="1" thickBot="1" x14ac:dyDescent="0.35">
      <c r="A27" s="510"/>
      <c r="B27" s="511"/>
      <c r="C27" s="511"/>
      <c r="D27" s="511"/>
      <c r="E27" s="511"/>
      <c r="F27" s="511"/>
      <c r="G27" s="511"/>
      <c r="H27" s="511"/>
      <c r="I27" s="512"/>
    </row>
    <row r="28" spans="1:9" ht="15.75" thickTop="1" x14ac:dyDescent="0.3"/>
  </sheetData>
  <mergeCells count="2">
    <mergeCell ref="A26:I27"/>
    <mergeCell ref="A8:I8"/>
  </mergeCells>
  <printOptions horizontalCentered="1"/>
  <pageMargins left="0.59055118110236227" right="0" top="1.1811023622047245" bottom="0.78740157480314965" header="0.31496062992125984" footer="0.31496062992125984"/>
  <pageSetup paperSize="9" scale="80" orientation="portrait" r:id="rId1"/>
  <headerFooter>
    <oddHeader>&amp;L&amp;"Comic Sans MS,Gras italique"&amp;12Lot numéro 2</oddHeader>
    <oddFooter>&amp;L&amp;"Comic Sans MS,Gras italique"&amp;12 2020 - CCTP- Prestations de nettoyage des vitreries et polycarbonate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Ann.1  Récap.</vt:lpstr>
      <vt:lpstr>Ann.2  Descript des prestations</vt:lpstr>
      <vt:lpstr>Lot N°2 Nettoyage des vitres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ppetellaz</dc:creator>
  <cp:lastModifiedBy>lclot</cp:lastModifiedBy>
  <cp:lastPrinted>2023-09-20T09:37:56Z</cp:lastPrinted>
  <dcterms:created xsi:type="dcterms:W3CDTF">2012-01-30T12:38:08Z</dcterms:created>
  <dcterms:modified xsi:type="dcterms:W3CDTF">2023-09-20T09:38:39Z</dcterms:modified>
</cp:coreProperties>
</file>