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3\MARCHES FORMALISES 2023\NETTOYAGE\2 - DOSSIER DE CONSULTATION\CCTP 2023\"/>
    </mc:Choice>
  </mc:AlternateContent>
  <bookViews>
    <workbookView xWindow="0" yWindow="0" windowWidth="9072" windowHeight="7320" tabRatio="500"/>
  </bookViews>
  <sheets>
    <sheet name="CCTP_MSHE_2024" sheetId="1" r:id="rId1"/>
  </sheets>
  <definedNames>
    <definedName name="__xlnm.Print_Area_1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1" l="1"/>
  <c r="J35" i="1"/>
  <c r="J41" i="1"/>
  <c r="J33" i="1"/>
  <c r="J30" i="1"/>
  <c r="J24" i="1"/>
  <c r="J20" i="1"/>
  <c r="J47" i="1"/>
  <c r="J28" i="1"/>
  <c r="J43" i="1"/>
  <c r="J12" i="1"/>
  <c r="J13" i="1"/>
  <c r="J14" i="1"/>
  <c r="J15" i="1"/>
  <c r="J16" i="1"/>
  <c r="J17" i="1"/>
  <c r="J18" i="1"/>
  <c r="J19" i="1"/>
  <c r="J21" i="1"/>
  <c r="J22" i="1"/>
  <c r="J23" i="1"/>
  <c r="J25" i="1"/>
  <c r="J26" i="1"/>
  <c r="J27" i="1"/>
  <c r="J29" i="1"/>
  <c r="J31" i="1"/>
  <c r="J32" i="1"/>
  <c r="J34" i="1"/>
  <c r="J37" i="1"/>
  <c r="J39" i="1"/>
  <c r="J40" i="1"/>
  <c r="J42" i="1"/>
  <c r="J44" i="1"/>
  <c r="J45" i="1"/>
  <c r="J46" i="1"/>
  <c r="J48" i="1"/>
  <c r="J49" i="1"/>
  <c r="J50" i="1"/>
  <c r="J51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 l="1"/>
  <c r="J57" i="1"/>
  <c r="J74" i="1" l="1"/>
  <c r="J75" i="1" s="1"/>
  <c r="J76" i="1" s="1"/>
</calcChain>
</file>

<file path=xl/sharedStrings.xml><?xml version="1.0" encoding="utf-8"?>
<sst xmlns="http://schemas.openxmlformats.org/spreadsheetml/2006/main" count="333" uniqueCount="143">
  <si>
    <r>
      <t xml:space="preserve">NETTOYAGE DES LOCAUX DE L'UNIVERSITE DE FRANCHE-COMTE       </t>
    </r>
    <r>
      <rPr>
        <b/>
        <sz val="12"/>
        <rFont val="Comic Sans MS"/>
        <family val="4"/>
      </rPr>
      <t>HEBDOMADAIRE</t>
    </r>
  </si>
  <si>
    <t>A compléter par l'entreprise</t>
  </si>
  <si>
    <t xml:space="preserve">Descriptif des tâches à effectuer / C. C. T. P. / BORDEREAU DE PRIX  </t>
  </si>
  <si>
    <t>Entreprise</t>
  </si>
  <si>
    <t>UFC - MSHE LEDOUX</t>
  </si>
  <si>
    <t>Adresse où se dérouleront les prestations décrites ci-après</t>
  </si>
  <si>
    <t>Adresse</t>
  </si>
  <si>
    <t>MSHE</t>
  </si>
  <si>
    <t>1 PLACE ST JACQUES</t>
  </si>
  <si>
    <t>Personne responsable :</t>
  </si>
  <si>
    <t>Signature</t>
  </si>
  <si>
    <t>N° téléphone</t>
  </si>
  <si>
    <t>03 81 66 51 51</t>
  </si>
  <si>
    <r>
      <t xml:space="preserve">A compléter </t>
    </r>
    <r>
      <rPr>
        <b/>
        <i/>
        <u/>
        <sz val="12"/>
        <rFont val="Comic Sans MS"/>
        <family val="4"/>
      </rPr>
      <t>obligatoirement</t>
    </r>
    <r>
      <rPr>
        <b/>
        <i/>
        <sz val="12"/>
        <rFont val="Comic Sans MS"/>
        <family val="4"/>
      </rPr>
      <t xml:space="preserve"> par le candidat</t>
    </r>
  </si>
  <si>
    <t>Locaux veuillez préciser : 
- l' état des locaux 
- l'occupation des locaux
 - l'affectation et les spécificités
(2)</t>
  </si>
  <si>
    <t>Surface en  m2
(voir plans joints)
et type de sol</t>
  </si>
  <si>
    <t>quantité</t>
  </si>
  <si>
    <r>
      <t xml:space="preserve">Périodicité
</t>
    </r>
    <r>
      <rPr>
        <b/>
        <sz val="12"/>
        <rFont val="Comic Sans MS"/>
        <family val="4"/>
      </rPr>
      <t>(2)</t>
    </r>
  </si>
  <si>
    <r>
      <t xml:space="preserve">DESCRIPTIONS DES TACHES   
</t>
    </r>
    <r>
      <rPr>
        <b/>
        <i/>
        <sz val="12"/>
        <rFont val="Comic Sans MS"/>
        <family val="4"/>
      </rPr>
      <t>(2)</t>
    </r>
    <r>
      <rPr>
        <i/>
        <sz val="12"/>
        <rFont val="Comic Sans MS"/>
        <family val="4"/>
      </rPr>
      <t xml:space="preserve"> voir tableaux joints : REPERTOIRE - DEFINITIONS</t>
    </r>
  </si>
  <si>
    <t>Nombre
d'opération
par an</t>
  </si>
  <si>
    <t>Nbre de personne(s)
envisagée(s)
nécessaire (s) par site
ESTIMATION 
par opération</t>
  </si>
  <si>
    <t>Temps estimé pour réaliser l'opération pour 1 personne affectée</t>
  </si>
  <si>
    <t>Prix H T
par opération</t>
  </si>
  <si>
    <t>Total HT
annuel</t>
  </si>
  <si>
    <t xml:space="preserve">Pour plus de lisibilité pour les candidats séparer par un trait continu : les locaux  et les opérations - Si plusieurs pages sont nécessaires prévoir en bas de chaque page un total partiel </t>
  </si>
  <si>
    <t>Bâtiment Bichat</t>
  </si>
  <si>
    <t>béton lisse</t>
  </si>
  <si>
    <t>Aspiration et récurage sols</t>
  </si>
  <si>
    <t>revêtement plastique</t>
  </si>
  <si>
    <t>Aspiration et récurage sol</t>
  </si>
  <si>
    <t>1 fois / trimestre</t>
  </si>
  <si>
    <t>Nettoyage des rampes et des rebords de fenêtre</t>
  </si>
  <si>
    <t>1 fois / semaine</t>
  </si>
  <si>
    <t>carralage anti-dérapant</t>
  </si>
  <si>
    <t>4</t>
  </si>
  <si>
    <t>3 fois / semaine</t>
  </si>
  <si>
    <t>Aspiration et récurage sols
Lavage et détartrage des appareils
Essuyer accessoires inox, laver miroir
Vider poubelles
Garnir les consommables  (hors marché)</t>
  </si>
  <si>
    <t>2</t>
  </si>
  <si>
    <t>Aspiration et récurage sols
Lavage et détartrage des appareils
Essuyer accessoires inox
Laver miroir ; vider poubelle
Garnir les consommables  (hors marché)</t>
  </si>
  <si>
    <t>toutes les deux semaines</t>
  </si>
  <si>
    <t>Aspiration et récurage sols
Vider poubelle</t>
  </si>
  <si>
    <t>3 grandes (30 places) et une 12 places</t>
  </si>
  <si>
    <t>Nettoyage des tables et des rebords de fenêtre (contreplaqué et alu)</t>
  </si>
  <si>
    <t>1</t>
  </si>
  <si>
    <t>1 fois / mois</t>
  </si>
  <si>
    <t>Aspiration et récurage sols
Vider poubelle, laver évier et plan de travail</t>
  </si>
  <si>
    <t>Circulations R+1 &amp; R+2</t>
  </si>
  <si>
    <t>2 couloirs</t>
  </si>
  <si>
    <t>10</t>
  </si>
  <si>
    <t>Nettoyage des tables</t>
  </si>
  <si>
    <t>3</t>
  </si>
  <si>
    <t>Vider poubelle</t>
  </si>
  <si>
    <t>12</t>
  </si>
  <si>
    <t>Nettoyage des rebords de fenêtre (contreplaqué et alu)</t>
  </si>
  <si>
    <t>Ascenseur</t>
  </si>
  <si>
    <t>Aspiration et récurage sol
Essuyer boutons inox, laver miroir</t>
  </si>
  <si>
    <t>Vitres des portes extérieures du hall d'accueil</t>
  </si>
  <si>
    <t>Lavage</t>
  </si>
  <si>
    <t>Vitres façades - rez-de-chaussée</t>
  </si>
  <si>
    <t>toutes</t>
  </si>
  <si>
    <t>Vitres façades - étages</t>
  </si>
  <si>
    <t>Murs et plafonds toutes pièces</t>
  </si>
  <si>
    <t>Enlèvement toiles d'araignées</t>
  </si>
  <si>
    <t>Luminaires toutes pièces</t>
  </si>
  <si>
    <t>Dépoussièrage lingette humide</t>
  </si>
  <si>
    <t>Ventilateurs au R+1</t>
  </si>
  <si>
    <t>Tuyaux aluminium &amp; poutres acier au plafond du R+2</t>
  </si>
  <si>
    <t>Hall d'accueil (73), petits escaliers et paliers</t>
  </si>
  <si>
    <t>Escalier entre RdC et R+1</t>
  </si>
  <si>
    <t>bois</t>
  </si>
  <si>
    <t>Salle de conférences - 74, circulations (espace inférieur et escaliers)</t>
  </si>
  <si>
    <t>béton lisse + estrade en bois</t>
  </si>
  <si>
    <t>Salle de conférences - 74, gradins + espace supérieur</t>
  </si>
  <si>
    <t>Aspiration et récurage sols sous les sièges</t>
  </si>
  <si>
    <t>Salle de conférences - 74</t>
  </si>
  <si>
    <t>Nettoyage rampes</t>
  </si>
  <si>
    <t>Nettoyage des tablettes (lingette humide)</t>
  </si>
  <si>
    <t>Sanitaires - 75, 76</t>
  </si>
  <si>
    <t>Aspiration et récurage sols
Lavage et détartrage des appareils
Essuyer accessoires inox, laver miroir
Vider poubelles
Garnir les consommables (hors marché)</t>
  </si>
  <si>
    <t>Vestiaire - 79</t>
  </si>
  <si>
    <t>Régies et accès - 90, 91, 95, 96 + petit escalier 93</t>
  </si>
  <si>
    <t>Cabines : 88, 89, 92</t>
  </si>
  <si>
    <t>Vitres façades niveau 0</t>
  </si>
  <si>
    <t>Vitres façades niveaux 1 &amp; 2</t>
  </si>
  <si>
    <t xml:space="preserve">Vitres cloisons intérieures </t>
  </si>
  <si>
    <t>Total =</t>
  </si>
  <si>
    <t>2700 m2</t>
  </si>
  <si>
    <t>Voir plans joints</t>
  </si>
  <si>
    <t>Précisions complémentaires</t>
  </si>
  <si>
    <t xml:space="preserve"> - sauf indication contraire, l'Université ne met à disposition aucun matériel</t>
  </si>
  <si>
    <t>TOTAL HT</t>
  </si>
  <si>
    <t>- les produits d'entretien sont à la charge du prestataire</t>
  </si>
  <si>
    <t>TVA :        %</t>
  </si>
  <si>
    <t>autres à préciser :</t>
  </si>
  <si>
    <t>SEMAINES DE FERMETURE</t>
  </si>
  <si>
    <t>Nathalie Maillot</t>
  </si>
  <si>
    <t xml:space="preserve">Hall d'accueil et circulation RdC </t>
  </si>
  <si>
    <t>150m2 
béton lisse</t>
  </si>
  <si>
    <t>Escalier principal, sur les 3 niveaux</t>
  </si>
  <si>
    <t>Escalier secondaire sur les 3 niveaux</t>
  </si>
  <si>
    <t xml:space="preserve">Sanitaires, RdC et R+2 </t>
  </si>
  <si>
    <t>Douches et vestiaires, R+1 - 1D</t>
  </si>
  <si>
    <t>52m2 
carralage anti-dérapant</t>
  </si>
  <si>
    <t>7m2
revêtement plastique</t>
  </si>
  <si>
    <t>225m2 
revêtement plastique</t>
  </si>
  <si>
    <t>105m2 
revêtement plastique</t>
  </si>
  <si>
    <t>Halle d'exposition, RdC - 007</t>
  </si>
  <si>
    <t>Accueil, RdC - 005</t>
  </si>
  <si>
    <t>12m2 revêtement plastique</t>
  </si>
  <si>
    <t>Office, RdC - 006</t>
  </si>
  <si>
    <t>11m2
revêtement plastique</t>
  </si>
  <si>
    <t>100m2
revêtement plastique</t>
  </si>
  <si>
    <t>Bureaux ED  RdC - 002</t>
  </si>
  <si>
    <t>Bureaux ED RdC - 002</t>
  </si>
  <si>
    <t>Tous les jours</t>
  </si>
  <si>
    <t xml:space="preserve">Aspiration et récurage sols
</t>
  </si>
  <si>
    <t>Vider les poubelles</t>
  </si>
  <si>
    <t>Espace de numérisation - 104</t>
  </si>
  <si>
    <t>Bureaux R+1 - 103, 101, 118, 115, 116, 112, 111, 107, 106, 105</t>
  </si>
  <si>
    <t>270m2
revêtement plastique</t>
  </si>
  <si>
    <t>35m2 
revêtement plastique</t>
  </si>
  <si>
    <t>66m2 
revêtement plastique</t>
  </si>
  <si>
    <t>Salles ESCCo - 108, 109, 110, 117</t>
  </si>
  <si>
    <t>99m2
revêtement plastique</t>
  </si>
  <si>
    <t>Salle de formation/réunion - 102</t>
  </si>
  <si>
    <t>45m2
revêtement plastique</t>
  </si>
  <si>
    <t>Salles spécifiques - 008, 113</t>
  </si>
  <si>
    <t>51m2
revêtement plastique</t>
  </si>
  <si>
    <t>Cuisine - 204</t>
  </si>
  <si>
    <t>23m2
revêtement plastique</t>
  </si>
  <si>
    <t>Bureaux R+2 - 201, 202, 203, 205, 206, 207, 208, 209, 210</t>
  </si>
  <si>
    <t>9</t>
  </si>
  <si>
    <t>207m2
revêtement plastique</t>
  </si>
  <si>
    <t>Plateforme Fin de vie - 211, 212</t>
  </si>
  <si>
    <t>tous les jours</t>
  </si>
  <si>
    <t>vider les poubelles</t>
  </si>
  <si>
    <t>entre Noël et le jour de l'an (2 semaines)</t>
  </si>
  <si>
    <t>été entre juillet et août (3 semaines)</t>
  </si>
  <si>
    <t xml:space="preserve">ATTENTION ! Il est impératif d'avoir 2 personnes, les bâtiments sont très grands </t>
  </si>
  <si>
    <t>Bâtiment Salle de Conférences</t>
  </si>
  <si>
    <t>1 fois / an</t>
  </si>
  <si>
    <t>2 fois / an</t>
  </si>
  <si>
    <t>Salles de réunion, RdC - 001, 003, 004,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</si>
</sst>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,##0.00&quot;  € &quot;;&quot; (&quot;#,##0.00&quot;) € &quot;;&quot; -&quot;#&quot;  € &quot;;@\ "/>
  </numFmts>
  <fonts count="11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name val="Comic Sans MS"/>
      <family val="4"/>
    </font>
    <font>
      <b/>
      <sz val="12"/>
      <name val="Comic Sans MS"/>
      <family val="4"/>
    </font>
    <font>
      <sz val="14"/>
      <color indexed="10"/>
      <name val="Comic Sans MS"/>
      <family val="4"/>
    </font>
    <font>
      <sz val="11"/>
      <name val="Comic Sans MS"/>
      <family val="4"/>
    </font>
    <font>
      <sz val="10"/>
      <name val="Comic Sans MS"/>
      <family val="4"/>
    </font>
    <font>
      <i/>
      <sz val="12"/>
      <name val="Comic Sans MS"/>
      <family val="4"/>
    </font>
    <font>
      <b/>
      <i/>
      <sz val="12"/>
      <name val="Comic Sans MS"/>
      <family val="4"/>
    </font>
    <font>
      <b/>
      <i/>
      <u/>
      <sz val="12"/>
      <name val="Comic Sans MS"/>
      <family val="4"/>
    </font>
    <font>
      <b/>
      <sz val="12"/>
      <color rgb="FFFF0000"/>
      <name val="Comic Sans MS"/>
      <family val="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76">
    <xf numFmtId="0" fontId="0" fillId="0" borderId="0" xfId="0"/>
    <xf numFmtId="0" fontId="1" fillId="0" borderId="0" xfId="1"/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vertical="center"/>
    </xf>
    <xf numFmtId="49" fontId="4" fillId="0" borderId="2" xfId="1" applyNumberFormat="1" applyFont="1" applyBorder="1" applyAlignment="1">
      <alignment vertical="center"/>
    </xf>
    <xf numFmtId="49" fontId="2" fillId="0" borderId="3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vertical="center"/>
    </xf>
    <xf numFmtId="49" fontId="2" fillId="0" borderId="7" xfId="1" applyNumberFormat="1" applyFont="1" applyBorder="1" applyAlignment="1">
      <alignment vertical="center"/>
    </xf>
    <xf numFmtId="49" fontId="2" fillId="0" borderId="8" xfId="1" applyNumberFormat="1" applyFont="1" applyBorder="1" applyAlignment="1">
      <alignment vertical="center"/>
    </xf>
    <xf numFmtId="49" fontId="2" fillId="0" borderId="6" xfId="1" applyNumberFormat="1" applyFont="1" applyBorder="1" applyAlignment="1">
      <alignment vertical="center" wrapText="1"/>
    </xf>
    <xf numFmtId="49" fontId="2" fillId="0" borderId="6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8" fillId="0" borderId="9" xfId="1" applyNumberFormat="1" applyFont="1" applyBorder="1" applyAlignment="1">
      <alignment horizontal="left" wrapText="1"/>
    </xf>
    <xf numFmtId="0" fontId="2" fillId="0" borderId="0" xfId="1" applyFont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49" fontId="2" fillId="0" borderId="11" xfId="1" applyNumberFormat="1" applyFont="1" applyBorder="1" applyAlignment="1">
      <alignment vertical="center" wrapText="1"/>
    </xf>
    <xf numFmtId="49" fontId="2" fillId="0" borderId="12" xfId="1" applyNumberFormat="1" applyFont="1" applyBorder="1" applyAlignment="1">
      <alignment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64" fontId="2" fillId="0" borderId="11" xfId="2" applyFont="1" applyBorder="1"/>
    <xf numFmtId="49" fontId="2" fillId="0" borderId="14" xfId="1" applyNumberFormat="1" applyFont="1" applyBorder="1" applyAlignment="1">
      <alignment vertical="center" wrapText="1" shrinkToFi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164" fontId="2" fillId="0" borderId="13" xfId="2" applyFont="1" applyBorder="1"/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164" fontId="2" fillId="0" borderId="16" xfId="2" applyFont="1" applyBorder="1"/>
    <xf numFmtId="0" fontId="2" fillId="0" borderId="0" xfId="1" applyFont="1" applyAlignment="1">
      <alignment horizontal="center" vertical="center" wrapText="1"/>
    </xf>
    <xf numFmtId="164" fontId="2" fillId="0" borderId="0" xfId="2" applyFont="1"/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18" xfId="2" applyFont="1" applyBorder="1"/>
    <xf numFmtId="49" fontId="2" fillId="0" borderId="9" xfId="1" applyNumberFormat="1" applyFont="1" applyBorder="1" applyAlignment="1">
      <alignment horizontal="center" vertical="center"/>
    </xf>
    <xf numFmtId="49" fontId="2" fillId="0" borderId="14" xfId="1" applyNumberFormat="1" applyFont="1" applyBorder="1" applyAlignment="1">
      <alignment vertical="center"/>
    </xf>
    <xf numFmtId="49" fontId="2" fillId="0" borderId="9" xfId="1" applyNumberFormat="1" applyFont="1" applyBorder="1" applyAlignment="1">
      <alignment vertical="center"/>
    </xf>
    <xf numFmtId="49" fontId="2" fillId="0" borderId="9" xfId="1" applyNumberFormat="1" applyFont="1" applyBorder="1" applyAlignment="1">
      <alignment vertical="center" wrapText="1" shrinkToFit="1"/>
    </xf>
    <xf numFmtId="49" fontId="2" fillId="0" borderId="9" xfId="1" applyNumberFormat="1" applyFont="1" applyBorder="1" applyAlignment="1">
      <alignment horizontal="center"/>
    </xf>
    <xf numFmtId="164" fontId="2" fillId="0" borderId="14" xfId="2" applyFont="1" applyBorder="1"/>
    <xf numFmtId="49" fontId="2" fillId="0" borderId="20" xfId="1" applyNumberFormat="1" applyFont="1" applyBorder="1" applyAlignment="1">
      <alignment vertical="center" wrapText="1" shrinkToFit="1"/>
    </xf>
    <xf numFmtId="49" fontId="2" fillId="0" borderId="14" xfId="1" applyNumberFormat="1" applyFont="1" applyBorder="1"/>
    <xf numFmtId="164" fontId="2" fillId="0" borderId="7" xfId="2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23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49" fontId="2" fillId="0" borderId="22" xfId="1" applyNumberFormat="1" applyFont="1" applyBorder="1" applyAlignment="1">
      <alignment vertical="center" wrapText="1"/>
    </xf>
    <xf numFmtId="49" fontId="2" fillId="0" borderId="22" xfId="1" applyNumberFormat="1" applyFont="1" applyBorder="1" applyAlignment="1">
      <alignment vertical="center" wrapText="1" shrinkToFit="1"/>
    </xf>
    <xf numFmtId="49" fontId="10" fillId="0" borderId="8" xfId="1" applyNumberFormat="1" applyFont="1" applyBorder="1" applyAlignment="1">
      <alignment vertical="center"/>
    </xf>
    <xf numFmtId="49" fontId="10" fillId="0" borderId="6" xfId="1" applyNumberFormat="1" applyFont="1" applyBorder="1" applyAlignment="1">
      <alignment vertical="center"/>
    </xf>
    <xf numFmtId="49" fontId="10" fillId="0" borderId="6" xfId="1" applyNumberFormat="1" applyFont="1" applyBorder="1" applyAlignment="1">
      <alignment vertical="center" wrapText="1"/>
    </xf>
    <xf numFmtId="49" fontId="10" fillId="0" borderId="4" xfId="1" applyNumberFormat="1" applyFont="1" applyBorder="1" applyAlignment="1">
      <alignment vertical="center" wrapText="1"/>
    </xf>
    <xf numFmtId="0" fontId="10" fillId="0" borderId="6" xfId="1" applyFont="1" applyBorder="1" applyAlignment="1">
      <alignment vertical="center"/>
    </xf>
    <xf numFmtId="0" fontId="2" fillId="0" borderId="26" xfId="1" applyFont="1" applyBorder="1" applyAlignment="1">
      <alignment horizontal="center" vertical="center" wrapText="1"/>
    </xf>
    <xf numFmtId="49" fontId="2" fillId="0" borderId="27" xfId="1" applyNumberFormat="1" applyFont="1" applyBorder="1" applyAlignment="1">
      <alignment horizontal="center" vertical="center" wrapText="1"/>
    </xf>
    <xf numFmtId="49" fontId="2" fillId="0" borderId="28" xfId="1" applyNumberFormat="1" applyFont="1" applyBorder="1" applyAlignment="1">
      <alignment horizontal="center" vertical="center" wrapText="1"/>
    </xf>
    <xf numFmtId="49" fontId="2" fillId="0" borderId="23" xfId="1" applyNumberFormat="1" applyFont="1" applyBorder="1" applyAlignment="1">
      <alignment horizontal="center" vertical="center" wrapText="1"/>
    </xf>
    <xf numFmtId="49" fontId="7" fillId="0" borderId="14" xfId="1" applyNumberFormat="1" applyFont="1" applyBorder="1" applyAlignment="1">
      <alignment horizontal="center" wrapText="1"/>
    </xf>
    <xf numFmtId="49" fontId="10" fillId="0" borderId="6" xfId="1" applyNumberFormat="1" applyFont="1" applyBorder="1" applyAlignment="1">
      <alignment vertical="center"/>
    </xf>
    <xf numFmtId="49" fontId="2" fillId="0" borderId="21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left" vertical="center"/>
    </xf>
    <xf numFmtId="49" fontId="2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8" fillId="0" borderId="7" xfId="1" applyNumberFormat="1" applyFont="1" applyBorder="1" applyAlignment="1">
      <alignment horizontal="center" vertical="center"/>
    </xf>
  </cellXfs>
  <cellStyles count="3">
    <cellStyle name="Excel Built-in Normal" xfId="1"/>
    <cellStyle name="Monétaire" xfId="2" builtinId="4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topLeftCell="A70" workbookViewId="0">
      <selection activeCell="A40" sqref="A40"/>
    </sheetView>
  </sheetViews>
  <sheetFormatPr baseColWidth="10" defaultColWidth="12.33203125" defaultRowHeight="15.6" x14ac:dyDescent="0.3"/>
  <cols>
    <col min="1" max="1" width="51.44140625" style="1" customWidth="1"/>
    <col min="2" max="2" width="16.109375" style="1" customWidth="1"/>
    <col min="3" max="3" width="14.6640625" style="1" customWidth="1"/>
    <col min="4" max="4" width="13.44140625" style="1" customWidth="1"/>
    <col min="5" max="5" width="41.77734375" style="1" customWidth="1"/>
    <col min="6" max="6" width="12.44140625" style="1" customWidth="1"/>
    <col min="7" max="7" width="16.6640625" style="1" customWidth="1"/>
    <col min="8" max="9" width="14.33203125" style="1" customWidth="1"/>
    <col min="10" max="10" width="20.44140625" style="1" customWidth="1"/>
    <col min="11" max="16384" width="12.33203125" style="1"/>
  </cols>
  <sheetData>
    <row r="1" spans="1:10" ht="19.8" x14ac:dyDescent="0.3">
      <c r="A1" s="2" t="s">
        <v>0</v>
      </c>
      <c r="B1" s="3"/>
      <c r="C1" s="3"/>
      <c r="D1" s="3"/>
      <c r="E1" s="4"/>
      <c r="F1" s="3"/>
      <c r="G1" s="3"/>
      <c r="H1" s="3"/>
      <c r="I1" s="70" t="s">
        <v>1</v>
      </c>
      <c r="J1" s="70"/>
    </row>
    <row r="2" spans="1:10" ht="18.600000000000001" x14ac:dyDescent="0.3">
      <c r="A2" s="5"/>
      <c r="B2" s="6"/>
      <c r="C2" s="6"/>
      <c r="D2" s="6"/>
      <c r="E2" s="6"/>
      <c r="F2" s="6"/>
      <c r="G2" s="6"/>
      <c r="H2" s="6"/>
      <c r="I2" s="7"/>
      <c r="J2" s="8"/>
    </row>
    <row r="3" spans="1:10" ht="19.8" x14ac:dyDescent="0.3">
      <c r="A3" s="71" t="s">
        <v>2</v>
      </c>
      <c r="B3" s="71"/>
      <c r="C3" s="71"/>
      <c r="D3" s="71"/>
      <c r="E3" s="71"/>
      <c r="F3" s="9"/>
      <c r="G3" s="9"/>
      <c r="H3" s="9" t="s">
        <v>3</v>
      </c>
      <c r="I3" s="9"/>
      <c r="J3" s="10"/>
    </row>
    <row r="4" spans="1:10" ht="18.600000000000001" x14ac:dyDescent="0.3">
      <c r="A4" s="11" t="s">
        <v>4</v>
      </c>
      <c r="B4" s="9" t="s">
        <v>5</v>
      </c>
      <c r="C4" s="9"/>
      <c r="D4" s="9"/>
      <c r="E4" s="12"/>
      <c r="F4" s="12"/>
      <c r="G4" s="12"/>
      <c r="H4" s="9" t="s">
        <v>6</v>
      </c>
      <c r="I4" s="9"/>
      <c r="J4" s="10"/>
    </row>
    <row r="5" spans="1:10" ht="18.600000000000001" x14ac:dyDescent="0.3">
      <c r="A5" s="11"/>
      <c r="B5" s="72" t="s">
        <v>7</v>
      </c>
      <c r="C5" s="72"/>
      <c r="D5" s="72"/>
      <c r="E5" s="12" t="s">
        <v>8</v>
      </c>
      <c r="F5" s="12"/>
      <c r="G5" s="12"/>
      <c r="H5" s="9"/>
      <c r="I5" s="9"/>
      <c r="J5" s="10"/>
    </row>
    <row r="6" spans="1:10" ht="18.600000000000001" x14ac:dyDescent="0.3">
      <c r="A6" s="11" t="s">
        <v>9</v>
      </c>
      <c r="B6" s="73" t="s">
        <v>95</v>
      </c>
      <c r="C6" s="73"/>
      <c r="D6" s="73"/>
      <c r="E6" s="9"/>
      <c r="F6" s="9"/>
      <c r="G6" s="9"/>
      <c r="H6" s="9" t="s">
        <v>10</v>
      </c>
      <c r="I6" s="9"/>
      <c r="J6" s="10"/>
    </row>
    <row r="7" spans="1:10" ht="18.600000000000001" x14ac:dyDescent="0.3">
      <c r="A7" s="11"/>
      <c r="B7" s="13"/>
      <c r="C7" s="13"/>
      <c r="D7" s="13"/>
      <c r="E7" s="9"/>
      <c r="F7" s="9"/>
      <c r="G7" s="9"/>
      <c r="H7" s="9"/>
      <c r="I7" s="9"/>
      <c r="J7" s="10"/>
    </row>
    <row r="8" spans="1:10" ht="19.8" x14ac:dyDescent="0.3">
      <c r="A8" s="11" t="s">
        <v>11</v>
      </c>
      <c r="B8" s="74" t="s">
        <v>12</v>
      </c>
      <c r="C8" s="74"/>
      <c r="D8" s="74"/>
      <c r="E8" s="9"/>
      <c r="F8" s="14"/>
      <c r="G8" s="75" t="s">
        <v>13</v>
      </c>
      <c r="H8" s="75"/>
      <c r="I8" s="75"/>
      <c r="J8" s="75"/>
    </row>
    <row r="9" spans="1:10" ht="210" customHeight="1" x14ac:dyDescent="0.3">
      <c r="A9" s="15" t="s">
        <v>14</v>
      </c>
      <c r="B9" s="16" t="s">
        <v>15</v>
      </c>
      <c r="C9" s="16" t="s">
        <v>16</v>
      </c>
      <c r="D9" s="16" t="s">
        <v>17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7" t="s">
        <v>23</v>
      </c>
    </row>
    <row r="10" spans="1:10" ht="18" customHeight="1" x14ac:dyDescent="0.5">
      <c r="A10" s="68" t="s">
        <v>24</v>
      </c>
      <c r="B10" s="68"/>
      <c r="C10" s="68"/>
      <c r="D10" s="68"/>
      <c r="E10" s="68"/>
      <c r="F10" s="68"/>
      <c r="G10" s="68"/>
      <c r="H10" s="68"/>
      <c r="I10" s="68"/>
      <c r="J10" s="68"/>
    </row>
    <row r="11" spans="1:10" ht="20.399999999999999" thickBot="1" x14ac:dyDescent="0.55000000000000004">
      <c r="A11" s="18" t="s">
        <v>25</v>
      </c>
      <c r="B11" s="19"/>
      <c r="C11" s="19"/>
      <c r="D11" s="19"/>
      <c r="E11" s="19"/>
      <c r="F11" s="19"/>
      <c r="G11" s="19"/>
      <c r="H11" s="19"/>
      <c r="I11" s="19"/>
      <c r="J11" s="20"/>
    </row>
    <row r="12" spans="1:10" ht="37.799999999999997" thickBot="1" x14ac:dyDescent="0.5">
      <c r="A12" s="21" t="s">
        <v>96</v>
      </c>
      <c r="B12" s="22" t="s">
        <v>97</v>
      </c>
      <c r="C12" s="23" t="s">
        <v>43</v>
      </c>
      <c r="D12" s="24" t="s">
        <v>32</v>
      </c>
      <c r="E12" s="57" t="s">
        <v>27</v>
      </c>
      <c r="F12" s="54">
        <v>47</v>
      </c>
      <c r="G12" s="26"/>
      <c r="H12" s="27"/>
      <c r="I12" s="28"/>
      <c r="J12" s="28">
        <f t="shared" ref="J12:J56" si="0">I12*F12</f>
        <v>0</v>
      </c>
    </row>
    <row r="13" spans="1:10" ht="37.799999999999997" thickBot="1" x14ac:dyDescent="0.5">
      <c r="A13" s="21" t="s">
        <v>98</v>
      </c>
      <c r="B13" s="22" t="s">
        <v>28</v>
      </c>
      <c r="C13" s="23" t="s">
        <v>43</v>
      </c>
      <c r="D13" s="24" t="s">
        <v>32</v>
      </c>
      <c r="E13" s="58" t="s">
        <v>29</v>
      </c>
      <c r="F13" s="54">
        <v>47</v>
      </c>
      <c r="G13" s="26"/>
      <c r="H13" s="27"/>
      <c r="I13" s="28"/>
      <c r="J13" s="28">
        <f t="shared" si="0"/>
        <v>0</v>
      </c>
    </row>
    <row r="14" spans="1:10" ht="37.799999999999997" thickBot="1" x14ac:dyDescent="0.5">
      <c r="A14" s="21" t="s">
        <v>98</v>
      </c>
      <c r="B14" s="22" t="s">
        <v>28</v>
      </c>
      <c r="C14" s="23" t="s">
        <v>43</v>
      </c>
      <c r="D14" s="24" t="s">
        <v>30</v>
      </c>
      <c r="E14" s="58" t="s">
        <v>31</v>
      </c>
      <c r="F14" s="54">
        <v>4</v>
      </c>
      <c r="G14" s="26"/>
      <c r="H14" s="27"/>
      <c r="I14" s="28"/>
      <c r="J14" s="28">
        <f t="shared" si="0"/>
        <v>0</v>
      </c>
    </row>
    <row r="15" spans="1:10" ht="37.799999999999997" thickBot="1" x14ac:dyDescent="0.5">
      <c r="A15" s="21" t="s">
        <v>99</v>
      </c>
      <c r="B15" s="22" t="s">
        <v>28</v>
      </c>
      <c r="C15" s="23" t="s">
        <v>43</v>
      </c>
      <c r="D15" s="24" t="s">
        <v>32</v>
      </c>
      <c r="E15" s="58" t="s">
        <v>29</v>
      </c>
      <c r="F15" s="54">
        <v>47</v>
      </c>
      <c r="G15" s="26"/>
      <c r="H15" s="27"/>
      <c r="I15" s="28"/>
      <c r="J15" s="28">
        <f t="shared" si="0"/>
        <v>0</v>
      </c>
    </row>
    <row r="16" spans="1:10" ht="37.799999999999997" thickBot="1" x14ac:dyDescent="0.5">
      <c r="A16" s="21" t="s">
        <v>99</v>
      </c>
      <c r="B16" s="22" t="s">
        <v>28</v>
      </c>
      <c r="C16" s="30" t="s">
        <v>43</v>
      </c>
      <c r="D16" s="31" t="s">
        <v>30</v>
      </c>
      <c r="E16" s="58" t="s">
        <v>31</v>
      </c>
      <c r="F16" s="54">
        <v>4</v>
      </c>
      <c r="G16" s="26"/>
      <c r="H16" s="27"/>
      <c r="I16" s="28"/>
      <c r="J16" s="28">
        <f t="shared" si="0"/>
        <v>0</v>
      </c>
    </row>
    <row r="17" spans="1:10" ht="112.2" thickBot="1" x14ac:dyDescent="0.5">
      <c r="A17" s="25" t="s">
        <v>100</v>
      </c>
      <c r="B17" s="32" t="s">
        <v>102</v>
      </c>
      <c r="C17" s="23" t="s">
        <v>34</v>
      </c>
      <c r="D17" s="24" t="s">
        <v>134</v>
      </c>
      <c r="E17" s="57" t="s">
        <v>36</v>
      </c>
      <c r="F17" s="54">
        <v>230</v>
      </c>
      <c r="G17" s="26"/>
      <c r="H17" s="27"/>
      <c r="I17" s="28"/>
      <c r="J17" s="28">
        <f t="shared" si="0"/>
        <v>0</v>
      </c>
    </row>
    <row r="18" spans="1:10" ht="112.2" thickBot="1" x14ac:dyDescent="0.5">
      <c r="A18" s="22" t="s">
        <v>101</v>
      </c>
      <c r="B18" s="22" t="s">
        <v>103</v>
      </c>
      <c r="C18" s="23" t="s">
        <v>43</v>
      </c>
      <c r="D18" s="24" t="s">
        <v>44</v>
      </c>
      <c r="E18" s="57" t="s">
        <v>38</v>
      </c>
      <c r="F18" s="54">
        <v>12</v>
      </c>
      <c r="G18" s="26"/>
      <c r="H18" s="27"/>
      <c r="I18" s="28"/>
      <c r="J18" s="28">
        <f t="shared" si="0"/>
        <v>0</v>
      </c>
    </row>
    <row r="19" spans="1:10" ht="56.4" thickBot="1" x14ac:dyDescent="0.5">
      <c r="A19" s="22" t="s">
        <v>142</v>
      </c>
      <c r="B19" s="22" t="s">
        <v>104</v>
      </c>
      <c r="C19" s="23" t="s">
        <v>50</v>
      </c>
      <c r="D19" s="24" t="s">
        <v>32</v>
      </c>
      <c r="E19" s="57" t="s">
        <v>27</v>
      </c>
      <c r="F19" s="54">
        <v>47</v>
      </c>
      <c r="G19" s="26"/>
      <c r="H19" s="27"/>
      <c r="I19" s="28"/>
      <c r="J19" s="28">
        <f t="shared" si="0"/>
        <v>0</v>
      </c>
    </row>
    <row r="20" spans="1:10" ht="56.4" thickBot="1" x14ac:dyDescent="0.5">
      <c r="A20" s="22" t="s">
        <v>142</v>
      </c>
      <c r="B20" s="22" t="s">
        <v>104</v>
      </c>
      <c r="C20" s="23" t="s">
        <v>50</v>
      </c>
      <c r="D20" s="24" t="s">
        <v>134</v>
      </c>
      <c r="E20" s="57" t="s">
        <v>51</v>
      </c>
      <c r="F20" s="54">
        <v>230</v>
      </c>
      <c r="G20" s="26"/>
      <c r="H20" s="27"/>
      <c r="I20" s="28"/>
      <c r="J20" s="28">
        <f t="shared" si="0"/>
        <v>0</v>
      </c>
    </row>
    <row r="21" spans="1:10" ht="75" thickBot="1" x14ac:dyDescent="0.5">
      <c r="A21" s="22" t="s">
        <v>142</v>
      </c>
      <c r="B21" s="22" t="s">
        <v>28</v>
      </c>
      <c r="C21" s="23" t="s">
        <v>41</v>
      </c>
      <c r="D21" s="24" t="s">
        <v>30</v>
      </c>
      <c r="E21" s="57" t="s">
        <v>42</v>
      </c>
      <c r="F21" s="54">
        <v>4</v>
      </c>
      <c r="G21" s="26"/>
      <c r="H21" s="27"/>
      <c r="I21" s="28"/>
      <c r="J21" s="28">
        <f t="shared" si="0"/>
        <v>0</v>
      </c>
    </row>
    <row r="22" spans="1:10" ht="56.4" thickBot="1" x14ac:dyDescent="0.5">
      <c r="A22" s="22" t="s">
        <v>106</v>
      </c>
      <c r="B22" s="22" t="s">
        <v>105</v>
      </c>
      <c r="C22" s="23" t="s">
        <v>43</v>
      </c>
      <c r="D22" s="24" t="s">
        <v>39</v>
      </c>
      <c r="E22" s="58" t="s">
        <v>27</v>
      </c>
      <c r="F22" s="54">
        <v>23</v>
      </c>
      <c r="G22" s="26"/>
      <c r="H22" s="27"/>
      <c r="I22" s="28"/>
      <c r="J22" s="28">
        <f t="shared" si="0"/>
        <v>0</v>
      </c>
    </row>
    <row r="23" spans="1:10" ht="56.4" thickBot="1" x14ac:dyDescent="0.5">
      <c r="A23" s="22" t="s">
        <v>107</v>
      </c>
      <c r="B23" s="22" t="s">
        <v>108</v>
      </c>
      <c r="C23" s="23" t="s">
        <v>43</v>
      </c>
      <c r="D23" s="24" t="s">
        <v>32</v>
      </c>
      <c r="E23" s="57" t="s">
        <v>40</v>
      </c>
      <c r="F23" s="54">
        <v>47</v>
      </c>
      <c r="G23" s="26"/>
      <c r="H23" s="27"/>
      <c r="I23" s="28"/>
      <c r="J23" s="28">
        <f t="shared" si="0"/>
        <v>0</v>
      </c>
    </row>
    <row r="24" spans="1:10" ht="56.4" thickBot="1" x14ac:dyDescent="0.5">
      <c r="A24" s="22" t="s">
        <v>107</v>
      </c>
      <c r="B24" s="22" t="s">
        <v>108</v>
      </c>
      <c r="C24" s="23" t="s">
        <v>43</v>
      </c>
      <c r="D24" s="24" t="s">
        <v>114</v>
      </c>
      <c r="E24" s="57" t="s">
        <v>51</v>
      </c>
      <c r="F24" s="54">
        <v>230</v>
      </c>
      <c r="G24" s="26"/>
      <c r="H24" s="27"/>
      <c r="I24" s="28"/>
      <c r="J24" s="28">
        <f t="shared" si="0"/>
        <v>0</v>
      </c>
    </row>
    <row r="25" spans="1:10" ht="56.4" thickBot="1" x14ac:dyDescent="0.5">
      <c r="A25" s="22" t="s">
        <v>109</v>
      </c>
      <c r="B25" s="22" t="s">
        <v>110</v>
      </c>
      <c r="C25" s="23" t="s">
        <v>43</v>
      </c>
      <c r="D25" s="24" t="s">
        <v>44</v>
      </c>
      <c r="E25" s="57" t="s">
        <v>45</v>
      </c>
      <c r="F25" s="54">
        <v>12</v>
      </c>
      <c r="G25" s="26"/>
      <c r="H25" s="27"/>
      <c r="I25" s="28"/>
      <c r="J25" s="28">
        <f t="shared" si="0"/>
        <v>0</v>
      </c>
    </row>
    <row r="26" spans="1:10" ht="56.4" thickBot="1" x14ac:dyDescent="0.5">
      <c r="A26" s="22" t="s">
        <v>46</v>
      </c>
      <c r="B26" s="22" t="s">
        <v>111</v>
      </c>
      <c r="C26" s="23" t="s">
        <v>47</v>
      </c>
      <c r="D26" s="24" t="s">
        <v>32</v>
      </c>
      <c r="E26" s="58" t="s">
        <v>27</v>
      </c>
      <c r="F26" s="54">
        <v>47</v>
      </c>
      <c r="G26" s="26"/>
      <c r="H26" s="27"/>
      <c r="I26" s="28"/>
      <c r="J26" s="28">
        <f t="shared" si="0"/>
        <v>0</v>
      </c>
    </row>
    <row r="27" spans="1:10" ht="56.4" thickBot="1" x14ac:dyDescent="0.5">
      <c r="A27" s="22" t="s">
        <v>118</v>
      </c>
      <c r="B27" s="22" t="s">
        <v>119</v>
      </c>
      <c r="C27" s="23" t="s">
        <v>48</v>
      </c>
      <c r="D27" s="24" t="s">
        <v>32</v>
      </c>
      <c r="E27" s="57" t="s">
        <v>115</v>
      </c>
      <c r="F27" s="54">
        <v>47</v>
      </c>
      <c r="G27" s="26"/>
      <c r="H27" s="27"/>
      <c r="I27" s="28"/>
      <c r="J27" s="28">
        <f t="shared" si="0"/>
        <v>0</v>
      </c>
    </row>
    <row r="28" spans="1:10" ht="56.4" thickBot="1" x14ac:dyDescent="0.5">
      <c r="A28" s="22" t="s">
        <v>118</v>
      </c>
      <c r="B28" s="22" t="s">
        <v>119</v>
      </c>
      <c r="C28" s="23" t="s">
        <v>48</v>
      </c>
      <c r="D28" s="24" t="s">
        <v>114</v>
      </c>
      <c r="E28" s="57" t="s">
        <v>116</v>
      </c>
      <c r="F28" s="54">
        <v>230</v>
      </c>
      <c r="G28" s="26"/>
      <c r="H28" s="27"/>
      <c r="I28" s="28"/>
      <c r="J28" s="28">
        <f t="shared" si="0"/>
        <v>0</v>
      </c>
    </row>
    <row r="29" spans="1:10" ht="56.4" thickBot="1" x14ac:dyDescent="0.5">
      <c r="A29" s="22" t="s">
        <v>112</v>
      </c>
      <c r="B29" s="22" t="s">
        <v>120</v>
      </c>
      <c r="C29" s="23" t="s">
        <v>43</v>
      </c>
      <c r="D29" s="24" t="s">
        <v>32</v>
      </c>
      <c r="E29" s="57" t="s">
        <v>27</v>
      </c>
      <c r="F29" s="54">
        <v>47</v>
      </c>
      <c r="G29" s="26"/>
      <c r="H29" s="27"/>
      <c r="I29" s="28"/>
      <c r="J29" s="28">
        <f t="shared" si="0"/>
        <v>0</v>
      </c>
    </row>
    <row r="30" spans="1:10" ht="56.4" thickBot="1" x14ac:dyDescent="0.5">
      <c r="A30" s="22" t="s">
        <v>112</v>
      </c>
      <c r="B30" s="22" t="s">
        <v>120</v>
      </c>
      <c r="C30" s="23" t="s">
        <v>43</v>
      </c>
      <c r="D30" s="24" t="s">
        <v>114</v>
      </c>
      <c r="E30" s="57" t="s">
        <v>51</v>
      </c>
      <c r="F30" s="54">
        <v>230</v>
      </c>
      <c r="G30" s="26"/>
      <c r="H30" s="27"/>
      <c r="I30" s="28"/>
      <c r="J30" s="28">
        <f t="shared" si="0"/>
        <v>0</v>
      </c>
    </row>
    <row r="31" spans="1:10" ht="56.4" thickBot="1" x14ac:dyDescent="0.5">
      <c r="A31" s="22" t="s">
        <v>113</v>
      </c>
      <c r="B31" s="22" t="s">
        <v>120</v>
      </c>
      <c r="C31" s="23" t="s">
        <v>43</v>
      </c>
      <c r="D31" s="24" t="s">
        <v>44</v>
      </c>
      <c r="E31" s="57" t="s">
        <v>49</v>
      </c>
      <c r="F31" s="54">
        <v>12</v>
      </c>
      <c r="G31" s="26"/>
      <c r="H31" s="27"/>
      <c r="I31" s="28"/>
      <c r="J31" s="28">
        <f t="shared" si="0"/>
        <v>0</v>
      </c>
    </row>
    <row r="32" spans="1:10" ht="56.4" thickBot="1" x14ac:dyDescent="0.5">
      <c r="A32" s="22" t="s">
        <v>117</v>
      </c>
      <c r="B32" s="22" t="s">
        <v>121</v>
      </c>
      <c r="C32" s="23" t="s">
        <v>43</v>
      </c>
      <c r="D32" s="24" t="s">
        <v>44</v>
      </c>
      <c r="E32" s="57" t="s">
        <v>115</v>
      </c>
      <c r="F32" s="54">
        <v>12</v>
      </c>
      <c r="G32" s="26"/>
      <c r="H32" s="27"/>
      <c r="I32" s="28"/>
      <c r="J32" s="28">
        <f t="shared" si="0"/>
        <v>0</v>
      </c>
    </row>
    <row r="33" spans="1:10" ht="56.4" thickBot="1" x14ac:dyDescent="0.5">
      <c r="A33" s="22" t="s">
        <v>117</v>
      </c>
      <c r="B33" s="22" t="s">
        <v>121</v>
      </c>
      <c r="C33" s="23" t="s">
        <v>43</v>
      </c>
      <c r="D33" s="24" t="s">
        <v>32</v>
      </c>
      <c r="E33" s="57" t="s">
        <v>51</v>
      </c>
      <c r="F33" s="54">
        <v>47</v>
      </c>
      <c r="G33" s="26"/>
      <c r="H33" s="27"/>
      <c r="I33" s="28"/>
      <c r="J33" s="28">
        <f t="shared" si="0"/>
        <v>0</v>
      </c>
    </row>
    <row r="34" spans="1:10" ht="56.4" thickBot="1" x14ac:dyDescent="0.5">
      <c r="A34" s="22" t="s">
        <v>122</v>
      </c>
      <c r="B34" s="22" t="s">
        <v>123</v>
      </c>
      <c r="C34" s="23" t="s">
        <v>34</v>
      </c>
      <c r="D34" s="24" t="s">
        <v>30</v>
      </c>
      <c r="E34" s="57" t="s">
        <v>49</v>
      </c>
      <c r="F34" s="54">
        <v>4</v>
      </c>
      <c r="G34" s="26"/>
      <c r="H34" s="27"/>
      <c r="I34" s="28"/>
      <c r="J34" s="28">
        <f t="shared" si="0"/>
        <v>0</v>
      </c>
    </row>
    <row r="35" spans="1:10" ht="56.4" thickBot="1" x14ac:dyDescent="0.5">
      <c r="A35" s="22" t="s">
        <v>122</v>
      </c>
      <c r="B35" s="22" t="s">
        <v>123</v>
      </c>
      <c r="C35" s="23" t="s">
        <v>34</v>
      </c>
      <c r="D35" s="24" t="s">
        <v>39</v>
      </c>
      <c r="E35" s="57" t="s">
        <v>27</v>
      </c>
      <c r="F35" s="54">
        <v>23</v>
      </c>
      <c r="G35" s="26"/>
      <c r="H35" s="27"/>
      <c r="I35" s="28"/>
      <c r="J35" s="28">
        <f t="shared" si="0"/>
        <v>0</v>
      </c>
    </row>
    <row r="36" spans="1:10" ht="56.4" thickBot="1" x14ac:dyDescent="0.5">
      <c r="A36" s="22" t="s">
        <v>122</v>
      </c>
      <c r="B36" s="22" t="s">
        <v>123</v>
      </c>
      <c r="C36" s="23" t="s">
        <v>34</v>
      </c>
      <c r="D36" s="24" t="s">
        <v>39</v>
      </c>
      <c r="E36" s="57" t="s">
        <v>51</v>
      </c>
      <c r="F36" s="54">
        <v>23</v>
      </c>
      <c r="G36" s="26"/>
      <c r="H36" s="27"/>
      <c r="I36" s="28"/>
      <c r="J36" s="28">
        <f t="shared" si="0"/>
        <v>0</v>
      </c>
    </row>
    <row r="37" spans="1:10" ht="56.4" thickBot="1" x14ac:dyDescent="0.5">
      <c r="A37" s="22" t="s">
        <v>124</v>
      </c>
      <c r="B37" s="22" t="s">
        <v>125</v>
      </c>
      <c r="C37" s="23" t="s">
        <v>43</v>
      </c>
      <c r="D37" s="24" t="s">
        <v>44</v>
      </c>
      <c r="E37" s="57" t="s">
        <v>27</v>
      </c>
      <c r="F37" s="54">
        <v>12</v>
      </c>
      <c r="G37" s="26"/>
      <c r="H37" s="27"/>
      <c r="I37" s="28"/>
      <c r="J37" s="28">
        <f t="shared" si="0"/>
        <v>0</v>
      </c>
    </row>
    <row r="38" spans="1:10" ht="56.4" thickBot="1" x14ac:dyDescent="0.5">
      <c r="A38" s="22" t="s">
        <v>124</v>
      </c>
      <c r="B38" s="22" t="s">
        <v>125</v>
      </c>
      <c r="C38" s="23" t="s">
        <v>43</v>
      </c>
      <c r="D38" s="24" t="s">
        <v>32</v>
      </c>
      <c r="E38" s="57" t="s">
        <v>51</v>
      </c>
      <c r="F38" s="54">
        <v>47</v>
      </c>
      <c r="G38" s="26"/>
      <c r="H38" s="27"/>
      <c r="I38" s="28"/>
      <c r="J38" s="28"/>
    </row>
    <row r="39" spans="1:10" ht="56.4" thickBot="1" x14ac:dyDescent="0.5">
      <c r="A39" s="22" t="s">
        <v>124</v>
      </c>
      <c r="B39" s="22" t="s">
        <v>125</v>
      </c>
      <c r="C39" s="23" t="s">
        <v>43</v>
      </c>
      <c r="D39" s="24" t="s">
        <v>30</v>
      </c>
      <c r="E39" s="57" t="s">
        <v>49</v>
      </c>
      <c r="F39" s="54">
        <v>4</v>
      </c>
      <c r="G39" s="26"/>
      <c r="H39" s="27"/>
      <c r="I39" s="28"/>
      <c r="J39" s="28">
        <f t="shared" si="0"/>
        <v>0</v>
      </c>
    </row>
    <row r="40" spans="1:10" ht="56.4" thickBot="1" x14ac:dyDescent="0.5">
      <c r="A40" s="22" t="s">
        <v>126</v>
      </c>
      <c r="B40" s="22" t="s">
        <v>127</v>
      </c>
      <c r="C40" s="23" t="s">
        <v>37</v>
      </c>
      <c r="D40" s="24" t="s">
        <v>30</v>
      </c>
      <c r="E40" s="57" t="s">
        <v>115</v>
      </c>
      <c r="F40" s="54">
        <v>4</v>
      </c>
      <c r="G40" s="26"/>
      <c r="H40" s="27"/>
      <c r="I40" s="28"/>
      <c r="J40" s="28">
        <f t="shared" si="0"/>
        <v>0</v>
      </c>
    </row>
    <row r="41" spans="1:10" ht="56.4" thickBot="1" x14ac:dyDescent="0.5">
      <c r="A41" s="22" t="s">
        <v>126</v>
      </c>
      <c r="B41" s="22" t="s">
        <v>127</v>
      </c>
      <c r="C41" s="23" t="s">
        <v>37</v>
      </c>
      <c r="D41" s="24" t="s">
        <v>32</v>
      </c>
      <c r="E41" s="57" t="s">
        <v>51</v>
      </c>
      <c r="F41" s="54">
        <v>47</v>
      </c>
      <c r="G41" s="26"/>
      <c r="H41" s="27"/>
      <c r="I41" s="28"/>
      <c r="J41" s="28">
        <f t="shared" si="0"/>
        <v>0</v>
      </c>
    </row>
    <row r="42" spans="1:10" ht="56.4" thickBot="1" x14ac:dyDescent="0.5">
      <c r="A42" s="22" t="s">
        <v>133</v>
      </c>
      <c r="B42" s="22" t="s">
        <v>127</v>
      </c>
      <c r="C42" s="23" t="s">
        <v>37</v>
      </c>
      <c r="D42" s="24" t="s">
        <v>32</v>
      </c>
      <c r="E42" s="57" t="s">
        <v>27</v>
      </c>
      <c r="F42" s="54">
        <v>47</v>
      </c>
      <c r="G42" s="26"/>
      <c r="H42" s="27"/>
      <c r="I42" s="28"/>
      <c r="J42" s="28">
        <f t="shared" si="0"/>
        <v>0</v>
      </c>
    </row>
    <row r="43" spans="1:10" ht="56.4" thickBot="1" x14ac:dyDescent="0.5">
      <c r="A43" s="22" t="s">
        <v>133</v>
      </c>
      <c r="B43" s="22" t="s">
        <v>127</v>
      </c>
      <c r="C43" s="23" t="s">
        <v>37</v>
      </c>
      <c r="D43" s="24" t="s">
        <v>134</v>
      </c>
      <c r="E43" s="57" t="s">
        <v>135</v>
      </c>
      <c r="F43" s="54">
        <v>230</v>
      </c>
      <c r="G43" s="26"/>
      <c r="H43" s="27"/>
      <c r="I43" s="28"/>
      <c r="J43" s="28">
        <f t="shared" ref="J43" si="1">I43*F43</f>
        <v>0</v>
      </c>
    </row>
    <row r="44" spans="1:10" ht="56.4" thickBot="1" x14ac:dyDescent="0.5">
      <c r="A44" s="22" t="s">
        <v>128</v>
      </c>
      <c r="B44" s="22" t="s">
        <v>129</v>
      </c>
      <c r="C44" s="23" t="s">
        <v>43</v>
      </c>
      <c r="D44" s="24" t="s">
        <v>32</v>
      </c>
      <c r="E44" s="57" t="s">
        <v>27</v>
      </c>
      <c r="F44" s="54">
        <v>47</v>
      </c>
      <c r="G44" s="26"/>
      <c r="H44" s="27"/>
      <c r="I44" s="28"/>
      <c r="J44" s="28">
        <f t="shared" si="0"/>
        <v>0</v>
      </c>
    </row>
    <row r="45" spans="1:10" ht="56.4" thickBot="1" x14ac:dyDescent="0.5">
      <c r="A45" s="22" t="s">
        <v>128</v>
      </c>
      <c r="B45" s="22" t="s">
        <v>129</v>
      </c>
      <c r="C45" s="23" t="s">
        <v>43</v>
      </c>
      <c r="D45" s="24" t="s">
        <v>114</v>
      </c>
      <c r="E45" s="57" t="s">
        <v>116</v>
      </c>
      <c r="F45" s="54">
        <v>230</v>
      </c>
      <c r="G45" s="26"/>
      <c r="H45" s="27"/>
      <c r="I45" s="28"/>
      <c r="J45" s="28">
        <f t="shared" si="0"/>
        <v>0</v>
      </c>
    </row>
    <row r="46" spans="1:10" ht="56.4" thickBot="1" x14ac:dyDescent="0.5">
      <c r="A46" s="22" t="s">
        <v>130</v>
      </c>
      <c r="B46" s="22" t="s">
        <v>132</v>
      </c>
      <c r="C46" s="23" t="s">
        <v>131</v>
      </c>
      <c r="D46" s="24" t="s">
        <v>32</v>
      </c>
      <c r="E46" s="57" t="s">
        <v>27</v>
      </c>
      <c r="F46" s="54">
        <v>47</v>
      </c>
      <c r="G46" s="26"/>
      <c r="H46" s="27"/>
      <c r="I46" s="28"/>
      <c r="J46" s="28">
        <f t="shared" si="0"/>
        <v>0</v>
      </c>
    </row>
    <row r="47" spans="1:10" ht="56.4" thickBot="1" x14ac:dyDescent="0.5">
      <c r="A47" s="22" t="s">
        <v>130</v>
      </c>
      <c r="B47" s="22" t="s">
        <v>132</v>
      </c>
      <c r="C47" s="23" t="s">
        <v>131</v>
      </c>
      <c r="D47" s="24" t="s">
        <v>134</v>
      </c>
      <c r="E47" s="57" t="s">
        <v>51</v>
      </c>
      <c r="F47" s="54">
        <v>230</v>
      </c>
      <c r="G47" s="26"/>
      <c r="H47" s="27"/>
      <c r="I47" s="28"/>
      <c r="J47" s="28">
        <f t="shared" ref="J47" si="2">I47*F47</f>
        <v>0</v>
      </c>
    </row>
    <row r="48" spans="1:10" ht="56.4" thickBot="1" x14ac:dyDescent="0.5">
      <c r="A48" s="22" t="s">
        <v>130</v>
      </c>
      <c r="B48" s="22" t="s">
        <v>132</v>
      </c>
      <c r="C48" s="23" t="s">
        <v>131</v>
      </c>
      <c r="D48" s="24" t="s">
        <v>30</v>
      </c>
      <c r="E48" s="57" t="s">
        <v>53</v>
      </c>
      <c r="F48" s="54">
        <v>4</v>
      </c>
      <c r="G48" s="26"/>
      <c r="H48" s="27"/>
      <c r="I48" s="28"/>
      <c r="J48" s="28">
        <f t="shared" si="0"/>
        <v>0</v>
      </c>
    </row>
    <row r="49" spans="1:10" ht="56.4" thickBot="1" x14ac:dyDescent="0.5">
      <c r="A49" s="22" t="s">
        <v>54</v>
      </c>
      <c r="B49" s="32" t="s">
        <v>28</v>
      </c>
      <c r="C49" s="23" t="s">
        <v>43</v>
      </c>
      <c r="D49" s="24" t="s">
        <v>39</v>
      </c>
      <c r="E49" s="57" t="s">
        <v>55</v>
      </c>
      <c r="F49" s="54">
        <v>23</v>
      </c>
      <c r="G49" s="26"/>
      <c r="H49" s="27"/>
      <c r="I49" s="28"/>
      <c r="J49" s="28">
        <f t="shared" si="0"/>
        <v>0</v>
      </c>
    </row>
    <row r="50" spans="1:10" ht="37.799999999999997" thickBot="1" x14ac:dyDescent="0.5">
      <c r="A50" s="22" t="s">
        <v>56</v>
      </c>
      <c r="B50" s="21"/>
      <c r="C50" s="23" t="s">
        <v>50</v>
      </c>
      <c r="D50" s="24" t="s">
        <v>30</v>
      </c>
      <c r="E50" s="58" t="s">
        <v>57</v>
      </c>
      <c r="F50" s="54">
        <v>4</v>
      </c>
      <c r="G50" s="26"/>
      <c r="H50" s="27"/>
      <c r="I50" s="28"/>
      <c r="J50" s="28">
        <f t="shared" si="0"/>
        <v>0</v>
      </c>
    </row>
    <row r="51" spans="1:10" ht="19.2" thickBot="1" x14ac:dyDescent="0.5">
      <c r="A51" s="22" t="s">
        <v>58</v>
      </c>
      <c r="B51" s="21"/>
      <c r="C51" s="23" t="s">
        <v>59</v>
      </c>
      <c r="D51" s="24" t="s">
        <v>140</v>
      </c>
      <c r="E51" s="58" t="s">
        <v>57</v>
      </c>
      <c r="F51" s="54">
        <v>1</v>
      </c>
      <c r="G51" s="26"/>
      <c r="H51" s="27"/>
      <c r="I51" s="28"/>
      <c r="J51" s="28">
        <f t="shared" si="0"/>
        <v>0</v>
      </c>
    </row>
    <row r="52" spans="1:10" ht="19.2" thickBot="1" x14ac:dyDescent="0.5">
      <c r="A52" s="22" t="s">
        <v>60</v>
      </c>
      <c r="B52" s="21"/>
      <c r="C52" s="23" t="s">
        <v>59</v>
      </c>
      <c r="D52" s="24" t="s">
        <v>140</v>
      </c>
      <c r="E52" s="58" t="s">
        <v>57</v>
      </c>
      <c r="F52" s="54">
        <v>1</v>
      </c>
      <c r="G52" s="26"/>
      <c r="H52" s="27"/>
      <c r="I52" s="28"/>
      <c r="J52" s="28">
        <f t="shared" si="0"/>
        <v>0</v>
      </c>
    </row>
    <row r="53" spans="1:10" ht="19.2" thickBot="1" x14ac:dyDescent="0.5">
      <c r="A53" s="22" t="s">
        <v>61</v>
      </c>
      <c r="B53" s="21"/>
      <c r="C53" s="23" t="s">
        <v>59</v>
      </c>
      <c r="D53" s="24" t="s">
        <v>141</v>
      </c>
      <c r="E53" s="58" t="s">
        <v>62</v>
      </c>
      <c r="F53" s="54">
        <v>2</v>
      </c>
      <c r="G53" s="26"/>
      <c r="H53" s="27"/>
      <c r="I53" s="28"/>
      <c r="J53" s="28">
        <f t="shared" si="0"/>
        <v>0</v>
      </c>
    </row>
    <row r="54" spans="1:10" ht="19.2" thickBot="1" x14ac:dyDescent="0.5">
      <c r="A54" s="22" t="s">
        <v>63</v>
      </c>
      <c r="B54" s="21"/>
      <c r="C54" s="23" t="s">
        <v>59</v>
      </c>
      <c r="D54" s="24" t="s">
        <v>140</v>
      </c>
      <c r="E54" s="58" t="s">
        <v>64</v>
      </c>
      <c r="F54" s="54">
        <v>1</v>
      </c>
      <c r="G54" s="26"/>
      <c r="H54" s="27"/>
      <c r="I54" s="28"/>
      <c r="J54" s="28">
        <f t="shared" si="0"/>
        <v>0</v>
      </c>
    </row>
    <row r="55" spans="1:10" ht="19.2" thickBot="1" x14ac:dyDescent="0.5">
      <c r="A55" s="22" t="s">
        <v>65</v>
      </c>
      <c r="B55" s="21"/>
      <c r="C55" s="23" t="s">
        <v>59</v>
      </c>
      <c r="D55" s="24" t="s">
        <v>140</v>
      </c>
      <c r="E55" s="58" t="s">
        <v>64</v>
      </c>
      <c r="F55" s="55">
        <v>1</v>
      </c>
      <c r="G55" s="33"/>
      <c r="H55" s="34"/>
      <c r="I55" s="35"/>
      <c r="J55" s="28">
        <f t="shared" si="0"/>
        <v>0</v>
      </c>
    </row>
    <row r="56" spans="1:10" ht="37.799999999999997" thickBot="1" x14ac:dyDescent="0.5">
      <c r="A56" s="22" t="s">
        <v>66</v>
      </c>
      <c r="B56" s="21"/>
      <c r="C56" s="23" t="s">
        <v>59</v>
      </c>
      <c r="D56" s="24" t="s">
        <v>140</v>
      </c>
      <c r="E56" s="58" t="s">
        <v>64</v>
      </c>
      <c r="F56" s="56">
        <v>1</v>
      </c>
      <c r="G56" s="36"/>
      <c r="H56" s="37"/>
      <c r="I56" s="38"/>
      <c r="J56" s="28">
        <f t="shared" si="0"/>
        <v>0</v>
      </c>
    </row>
    <row r="57" spans="1:10" ht="33" customHeight="1" thickBot="1" x14ac:dyDescent="0.55000000000000004">
      <c r="A57" s="18" t="s">
        <v>139</v>
      </c>
      <c r="B57" s="19"/>
      <c r="C57" s="19"/>
      <c r="D57" s="19"/>
      <c r="E57" s="19"/>
      <c r="F57" s="39"/>
      <c r="G57" s="39"/>
      <c r="H57" s="39"/>
      <c r="I57" s="40"/>
      <c r="J57" s="40">
        <f>SUM(J12:J56)</f>
        <v>0</v>
      </c>
    </row>
    <row r="58" spans="1:10" ht="37.200000000000003" x14ac:dyDescent="0.45">
      <c r="A58" s="22" t="s">
        <v>67</v>
      </c>
      <c r="B58" s="22" t="s">
        <v>26</v>
      </c>
      <c r="C58" s="23" t="s">
        <v>43</v>
      </c>
      <c r="D58" s="24" t="s">
        <v>32</v>
      </c>
      <c r="E58" s="57" t="s">
        <v>40</v>
      </c>
      <c r="F58" s="64">
        <v>47</v>
      </c>
      <c r="G58" s="41"/>
      <c r="H58" s="42"/>
      <c r="I58" s="43"/>
      <c r="J58" s="43">
        <f t="shared" ref="J58:J71" si="3">I58*F58</f>
        <v>0</v>
      </c>
    </row>
    <row r="59" spans="1:10" ht="37.200000000000003" x14ac:dyDescent="0.45">
      <c r="A59" s="22" t="s">
        <v>68</v>
      </c>
      <c r="B59" s="22" t="s">
        <v>69</v>
      </c>
      <c r="C59" s="23" t="s">
        <v>43</v>
      </c>
      <c r="D59" s="24" t="s">
        <v>44</v>
      </c>
      <c r="E59" s="58" t="s">
        <v>27</v>
      </c>
      <c r="F59" s="54">
        <v>12</v>
      </c>
      <c r="G59" s="26"/>
      <c r="H59" s="27"/>
      <c r="I59" s="28"/>
      <c r="J59" s="43">
        <f t="shared" si="3"/>
        <v>0</v>
      </c>
    </row>
    <row r="60" spans="1:10" ht="55.8" x14ac:dyDescent="0.45">
      <c r="A60" s="22" t="s">
        <v>70</v>
      </c>
      <c r="B60" s="22" t="s">
        <v>71</v>
      </c>
      <c r="C60" s="23" t="s">
        <v>43</v>
      </c>
      <c r="D60" s="24" t="s">
        <v>32</v>
      </c>
      <c r="E60" s="58" t="s">
        <v>27</v>
      </c>
      <c r="F60" s="54">
        <v>47</v>
      </c>
      <c r="G60" s="26"/>
      <c r="H60" s="27"/>
      <c r="I60" s="28"/>
      <c r="J60" s="43">
        <f t="shared" si="3"/>
        <v>0</v>
      </c>
    </row>
    <row r="61" spans="1:10" ht="37.200000000000003" x14ac:dyDescent="0.45">
      <c r="A61" s="22" t="s">
        <v>72</v>
      </c>
      <c r="B61" s="22" t="s">
        <v>26</v>
      </c>
      <c r="C61" s="23" t="s">
        <v>43</v>
      </c>
      <c r="D61" s="24" t="s">
        <v>30</v>
      </c>
      <c r="E61" s="58" t="s">
        <v>73</v>
      </c>
      <c r="F61" s="54">
        <v>4</v>
      </c>
      <c r="G61" s="26"/>
      <c r="H61" s="27"/>
      <c r="I61" s="28"/>
      <c r="J61" s="43">
        <f t="shared" si="3"/>
        <v>0</v>
      </c>
    </row>
    <row r="62" spans="1:10" ht="19.2" thickBot="1" x14ac:dyDescent="0.5">
      <c r="A62" s="22" t="s">
        <v>74</v>
      </c>
      <c r="B62" s="22" t="s">
        <v>69</v>
      </c>
      <c r="C62" s="23" t="s">
        <v>43</v>
      </c>
      <c r="D62" s="24" t="s">
        <v>141</v>
      </c>
      <c r="E62" s="58" t="s">
        <v>75</v>
      </c>
      <c r="F62" s="54">
        <v>2</v>
      </c>
      <c r="G62" s="26"/>
      <c r="H62" s="27"/>
      <c r="I62" s="28"/>
      <c r="J62" s="43">
        <f t="shared" si="3"/>
        <v>0</v>
      </c>
    </row>
    <row r="63" spans="1:10" ht="37.799999999999997" thickBot="1" x14ac:dyDescent="0.5">
      <c r="A63" s="22" t="s">
        <v>74</v>
      </c>
      <c r="B63" s="32" t="s">
        <v>69</v>
      </c>
      <c r="C63" s="30" t="s">
        <v>43</v>
      </c>
      <c r="D63" s="24" t="s">
        <v>30</v>
      </c>
      <c r="E63" s="58" t="s">
        <v>76</v>
      </c>
      <c r="F63" s="54">
        <v>4</v>
      </c>
      <c r="G63" s="26"/>
      <c r="H63" s="27"/>
      <c r="I63" s="28"/>
      <c r="J63" s="43">
        <f t="shared" si="3"/>
        <v>0</v>
      </c>
    </row>
    <row r="64" spans="1:10" ht="112.2" thickBot="1" x14ac:dyDescent="0.5">
      <c r="A64" s="25" t="s">
        <v>77</v>
      </c>
      <c r="B64" s="32" t="s">
        <v>33</v>
      </c>
      <c r="C64" s="23" t="s">
        <v>37</v>
      </c>
      <c r="D64" s="24" t="s">
        <v>35</v>
      </c>
      <c r="E64" s="57" t="s">
        <v>78</v>
      </c>
      <c r="F64" s="55">
        <v>141</v>
      </c>
      <c r="G64" s="33"/>
      <c r="H64" s="34"/>
      <c r="I64" s="35"/>
      <c r="J64" s="43">
        <f t="shared" si="3"/>
        <v>0</v>
      </c>
    </row>
    <row r="65" spans="1:10" ht="37.799999999999997" thickBot="1" x14ac:dyDescent="0.5">
      <c r="A65" s="22" t="s">
        <v>79</v>
      </c>
      <c r="B65" s="21" t="s">
        <v>28</v>
      </c>
      <c r="C65" s="23" t="s">
        <v>43</v>
      </c>
      <c r="D65" s="24" t="s">
        <v>140</v>
      </c>
      <c r="E65" s="57" t="s">
        <v>27</v>
      </c>
      <c r="F65" s="65" t="s">
        <v>43</v>
      </c>
      <c r="G65" s="26"/>
      <c r="H65" s="27"/>
      <c r="I65" s="28"/>
      <c r="J65" s="43">
        <f t="shared" si="3"/>
        <v>0</v>
      </c>
    </row>
    <row r="66" spans="1:10" ht="37.200000000000003" x14ac:dyDescent="0.45">
      <c r="A66" s="32" t="s">
        <v>80</v>
      </c>
      <c r="B66" s="21" t="s">
        <v>28</v>
      </c>
      <c r="C66" s="23" t="s">
        <v>34</v>
      </c>
      <c r="D66" s="24" t="s">
        <v>140</v>
      </c>
      <c r="E66" s="58" t="s">
        <v>27</v>
      </c>
      <c r="F66" s="65" t="s">
        <v>43</v>
      </c>
      <c r="G66" s="26"/>
      <c r="H66" s="27"/>
      <c r="I66" s="28"/>
      <c r="J66" s="43">
        <f t="shared" si="3"/>
        <v>0</v>
      </c>
    </row>
    <row r="67" spans="1:10" ht="37.200000000000003" x14ac:dyDescent="0.45">
      <c r="A67" s="22" t="s">
        <v>81</v>
      </c>
      <c r="B67" s="21" t="s">
        <v>28</v>
      </c>
      <c r="C67" s="23" t="s">
        <v>50</v>
      </c>
      <c r="D67" s="24" t="s">
        <v>140</v>
      </c>
      <c r="E67" s="58" t="s">
        <v>27</v>
      </c>
      <c r="F67" s="65" t="s">
        <v>43</v>
      </c>
      <c r="G67" s="26"/>
      <c r="H67" s="27"/>
      <c r="I67" s="28"/>
      <c r="J67" s="43">
        <f t="shared" si="3"/>
        <v>0</v>
      </c>
    </row>
    <row r="68" spans="1:10" ht="37.200000000000003" x14ac:dyDescent="0.45">
      <c r="A68" s="22" t="s">
        <v>54</v>
      </c>
      <c r="B68" s="32" t="s">
        <v>28</v>
      </c>
      <c r="C68" s="23" t="s">
        <v>43</v>
      </c>
      <c r="D68" s="24" t="s">
        <v>44</v>
      </c>
      <c r="E68" s="57" t="s">
        <v>55</v>
      </c>
      <c r="F68" s="65" t="s">
        <v>52</v>
      </c>
      <c r="G68" s="26"/>
      <c r="H68" s="27"/>
      <c r="I68" s="28"/>
      <c r="J68" s="43">
        <f t="shared" si="3"/>
        <v>0</v>
      </c>
    </row>
    <row r="69" spans="1:10" ht="18.600000000000001" x14ac:dyDescent="0.45">
      <c r="A69" s="22" t="s">
        <v>82</v>
      </c>
      <c r="B69" s="21"/>
      <c r="C69" s="23" t="s">
        <v>59</v>
      </c>
      <c r="D69" s="24" t="s">
        <v>140</v>
      </c>
      <c r="E69" s="58" t="s">
        <v>57</v>
      </c>
      <c r="F69" s="65" t="s">
        <v>43</v>
      </c>
      <c r="G69" s="26"/>
      <c r="H69" s="27"/>
      <c r="I69" s="28"/>
      <c r="J69" s="43">
        <f t="shared" si="3"/>
        <v>0</v>
      </c>
    </row>
    <row r="70" spans="1:10" ht="18.600000000000001" x14ac:dyDescent="0.45">
      <c r="A70" s="22" t="s">
        <v>83</v>
      </c>
      <c r="B70" s="21"/>
      <c r="C70" s="23" t="s">
        <v>59</v>
      </c>
      <c r="D70" s="24" t="s">
        <v>140</v>
      </c>
      <c r="E70" s="58" t="s">
        <v>57</v>
      </c>
      <c r="F70" s="66" t="s">
        <v>43</v>
      </c>
      <c r="G70" s="26"/>
      <c r="H70" s="27"/>
      <c r="I70" s="28"/>
      <c r="J70" s="43">
        <f t="shared" si="3"/>
        <v>0</v>
      </c>
    </row>
    <row r="71" spans="1:10" ht="18.600000000000001" x14ac:dyDescent="0.45">
      <c r="A71" s="22" t="s">
        <v>84</v>
      </c>
      <c r="B71" s="21"/>
      <c r="C71" s="23" t="s">
        <v>59</v>
      </c>
      <c r="D71" s="24" t="s">
        <v>140</v>
      </c>
      <c r="E71" s="58" t="s">
        <v>57</v>
      </c>
      <c r="F71" s="67" t="s">
        <v>43</v>
      </c>
      <c r="G71" s="33"/>
      <c r="H71" s="34"/>
      <c r="I71" s="35"/>
      <c r="J71" s="43">
        <f t="shared" si="3"/>
        <v>0</v>
      </c>
    </row>
    <row r="72" spans="1:10" ht="18.600000000000001" x14ac:dyDescent="0.45">
      <c r="A72" s="44" t="s">
        <v>85</v>
      </c>
      <c r="B72" s="45" t="s">
        <v>86</v>
      </c>
      <c r="C72" s="46"/>
      <c r="D72" s="31"/>
      <c r="E72" s="29"/>
      <c r="F72" s="31"/>
      <c r="G72" s="47"/>
      <c r="H72" s="44"/>
      <c r="I72" s="48"/>
      <c r="J72" s="49">
        <f>SUM(J58:J71)</f>
        <v>0</v>
      </c>
    </row>
    <row r="73" spans="1:10" ht="18.600000000000001" x14ac:dyDescent="0.45">
      <c r="A73" s="45"/>
      <c r="B73" s="46" t="s">
        <v>87</v>
      </c>
      <c r="C73" s="44"/>
      <c r="D73" s="23"/>
      <c r="E73" s="50"/>
      <c r="F73" s="23"/>
      <c r="G73" s="47"/>
      <c r="H73" s="44"/>
      <c r="I73" s="48"/>
      <c r="J73" s="51"/>
    </row>
    <row r="74" spans="1:10" ht="19.8" x14ac:dyDescent="0.3">
      <c r="A74" s="59" t="s">
        <v>88</v>
      </c>
      <c r="B74" s="60" t="s">
        <v>89</v>
      </c>
      <c r="C74" s="60"/>
      <c r="D74" s="60"/>
      <c r="E74" s="61"/>
      <c r="F74" s="62"/>
      <c r="G74" s="61"/>
      <c r="H74" s="60"/>
      <c r="I74" s="9" t="s">
        <v>90</v>
      </c>
      <c r="J74" s="52">
        <f>J57+J72</f>
        <v>0</v>
      </c>
    </row>
    <row r="75" spans="1:10" ht="19.8" x14ac:dyDescent="0.45">
      <c r="A75" s="59"/>
      <c r="B75" s="69" t="s">
        <v>91</v>
      </c>
      <c r="C75" s="69"/>
      <c r="D75" s="69"/>
      <c r="E75" s="69"/>
      <c r="F75" s="69"/>
      <c r="G75" s="69"/>
      <c r="H75" s="69"/>
      <c r="I75" s="9" t="s">
        <v>92</v>
      </c>
      <c r="J75" s="28">
        <f>J74*0.2</f>
        <v>0</v>
      </c>
    </row>
    <row r="76" spans="1:10" ht="19.8" x14ac:dyDescent="0.45">
      <c r="A76" s="59"/>
      <c r="B76" s="60" t="s">
        <v>138</v>
      </c>
      <c r="C76" s="63"/>
      <c r="D76" s="63"/>
      <c r="E76" s="63"/>
      <c r="F76" s="63"/>
      <c r="G76" s="63"/>
      <c r="H76" s="63"/>
      <c r="I76" s="9"/>
      <c r="J76" s="35">
        <f>J74+J75</f>
        <v>0</v>
      </c>
    </row>
    <row r="77" spans="1:10" ht="19.8" x14ac:dyDescent="0.3">
      <c r="A77" s="59"/>
      <c r="B77" s="69"/>
      <c r="C77" s="69"/>
      <c r="D77" s="69"/>
      <c r="E77" s="69"/>
      <c r="F77" s="69"/>
      <c r="G77" s="69"/>
      <c r="H77" s="69"/>
      <c r="I77" s="9"/>
      <c r="J77" s="10"/>
    </row>
    <row r="78" spans="1:10" ht="19.8" x14ac:dyDescent="0.3">
      <c r="A78" s="59"/>
      <c r="B78" s="69"/>
      <c r="C78" s="69"/>
      <c r="D78" s="69"/>
      <c r="E78" s="69"/>
      <c r="F78" s="69"/>
      <c r="G78" s="69"/>
      <c r="H78" s="69"/>
      <c r="I78" s="9"/>
      <c r="J78" s="10"/>
    </row>
    <row r="79" spans="1:10" ht="19.8" x14ac:dyDescent="0.3">
      <c r="A79" s="60" t="s">
        <v>93</v>
      </c>
      <c r="B79" s="60" t="s">
        <v>94</v>
      </c>
      <c r="C79" s="63"/>
      <c r="D79" s="63"/>
      <c r="E79" s="63" t="s">
        <v>136</v>
      </c>
      <c r="F79" s="63"/>
      <c r="G79" s="63"/>
      <c r="H79" s="63"/>
      <c r="I79" s="9"/>
      <c r="J79" s="9"/>
    </row>
    <row r="80" spans="1:10" ht="19.8" x14ac:dyDescent="0.3">
      <c r="A80" s="60"/>
      <c r="B80" s="60"/>
      <c r="C80" s="63"/>
      <c r="D80" s="63"/>
      <c r="E80" s="63" t="s">
        <v>137</v>
      </c>
      <c r="F80" s="63"/>
      <c r="G80" s="63"/>
      <c r="H80" s="63"/>
      <c r="I80" s="9"/>
      <c r="J80" s="9"/>
    </row>
    <row r="81" spans="1:10" ht="18.600000000000001" x14ac:dyDescent="0.3">
      <c r="A81" s="9"/>
      <c r="B81" s="9"/>
      <c r="C81" s="53"/>
      <c r="D81" s="53"/>
      <c r="E81" s="53"/>
      <c r="F81" s="53"/>
      <c r="G81" s="53"/>
      <c r="H81" s="53"/>
      <c r="I81" s="9"/>
      <c r="J81" s="9"/>
    </row>
  </sheetData>
  <sheetProtection selectLockedCells="1" selectUnlockedCells="1"/>
  <mergeCells count="10">
    <mergeCell ref="A10:J10"/>
    <mergeCell ref="B75:H75"/>
    <mergeCell ref="B77:H77"/>
    <mergeCell ref="B78:H78"/>
    <mergeCell ref="I1:J1"/>
    <mergeCell ref="A3:E3"/>
    <mergeCell ref="B5:D5"/>
    <mergeCell ref="B6:D6"/>
    <mergeCell ref="B8:D8"/>
    <mergeCell ref="G8:J8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CCTP_MSHE_2024</vt:lpstr>
    </vt:vector>
  </TitlesOfParts>
  <Company>MSH Ledoux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FAVORY 2005</dc:creator>
  <cp:lastModifiedBy>Sylvie SIGNORET</cp:lastModifiedBy>
  <cp:lastPrinted>2018-09-19T16:05:50Z</cp:lastPrinted>
  <dcterms:created xsi:type="dcterms:W3CDTF">2023-09-26T15:14:44Z</dcterms:created>
  <dcterms:modified xsi:type="dcterms:W3CDTF">2023-09-28T15:08:39Z</dcterms:modified>
</cp:coreProperties>
</file>