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filterPrivacy="1"/>
  <xr:revisionPtr revIDLastSave="0" documentId="13_ncr:1_{69B388EB-53B9-442E-A224-745783E0F2C2}" xr6:coauthVersionLast="36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PDG" sheetId="7" r:id="rId1"/>
    <sheet name="CDPGF ELEC" sheetId="8" r:id="rId2"/>
    <sheet name="CDPGE PSE" sheetId="10" r:id="rId3"/>
    <sheet name="CDPGF PB-CVC" sheetId="5" r:id="rId4"/>
    <sheet name="PROJET GLOBAL Lot 3" sheetId="9" r:id="rId5"/>
  </sheets>
  <definedNames>
    <definedName name="_Toc135813878" localSheetId="2">'CDPGE PSE'!#REF!</definedName>
    <definedName name="_Toc135813878" localSheetId="1">'CDPGF ELEC'!#REF!</definedName>
    <definedName name="_Toc135813878" localSheetId="3">'CDPGF PB-CVC'!$B$96</definedName>
    <definedName name="_Toc135813879" localSheetId="2">'CDPGE PSE'!#REF!</definedName>
    <definedName name="_Toc135813879" localSheetId="1">'CDPGF ELEC'!#REF!</definedName>
    <definedName name="_Toc135813879" localSheetId="3">'CDPGF PB-CVC'!$B$103</definedName>
    <definedName name="_Toc135813881" localSheetId="2">'CDPGE PSE'!#REF!</definedName>
    <definedName name="_Toc135813881" localSheetId="1">'CDPGF ELEC'!#REF!</definedName>
    <definedName name="_Toc135813881" localSheetId="3">'CDPGF PB-CVC'!$B$109</definedName>
    <definedName name="_Toc86139101" localSheetId="2">'CDPGE PSE'!#REF!</definedName>
    <definedName name="_Toc86139101" localSheetId="1">'CDPGF ELEC'!#REF!</definedName>
    <definedName name="_Toc86139101" localSheetId="3">'CDPGF PB-CVC'!$B$85</definedName>
    <definedName name="_xlnm.Print_Titles" localSheetId="2">'CDPGE PSE'!$1:$3</definedName>
    <definedName name="_xlnm.Print_Titles" localSheetId="1">'CDPGF ELEC'!$1:$3</definedName>
    <definedName name="_xlnm.Print_Titles" localSheetId="3">'CDPGF PB-CVC'!$1:$3</definedName>
    <definedName name="Print_Area" localSheetId="2">'CDPGE PSE'!$A$1:$G$3</definedName>
    <definedName name="Print_Area" localSheetId="1">'CDPGF ELEC'!$A$1:$G$3</definedName>
    <definedName name="Print_Area" localSheetId="3">'CDPGF PB-CVC'!$A$1:$G$3</definedName>
    <definedName name="Print_Titles" localSheetId="2">'CDPGE PSE'!$1:$3</definedName>
    <definedName name="Print_Titles" localSheetId="1">'CDPGF ELEC'!$1:$3</definedName>
    <definedName name="Print_Titles" localSheetId="3">'CDPGF PB-CVC'!$1:$3</definedName>
    <definedName name="_xlnm.Print_Area" localSheetId="2">'CDPGE PSE'!$A$1:$G$23</definedName>
    <definedName name="_xlnm.Print_Area" localSheetId="1">'CDPGF ELEC'!$A$1:$G$161</definedName>
    <definedName name="_xlnm.Print_Area" localSheetId="0">PDG!$A$1:$A$14</definedName>
    <definedName name="_xlnm.Print_Area" localSheetId="4">'PROJET GLOBAL Lot 3'!$A$1:$D$46</definedName>
  </definedNames>
  <calcPr calcId="191029"/>
</workbook>
</file>

<file path=xl/calcChain.xml><?xml version="1.0" encoding="utf-8"?>
<calcChain xmlns="http://schemas.openxmlformats.org/spreadsheetml/2006/main">
  <c r="G16" i="10" l="1"/>
  <c r="G17" i="10" s="1"/>
  <c r="G7" i="10" l="1"/>
  <c r="G8" i="10"/>
  <c r="G9" i="10"/>
  <c r="G10" i="10"/>
  <c r="G11" i="10"/>
  <c r="G13" i="10"/>
  <c r="G14" i="10"/>
  <c r="B31" i="8"/>
  <c r="B29" i="8"/>
  <c r="B14" i="8"/>
  <c r="G18" i="10" l="1"/>
  <c r="B78" i="5"/>
  <c r="B76" i="5"/>
  <c r="G19" i="10" l="1"/>
  <c r="B39" i="5"/>
  <c r="B37" i="5"/>
  <c r="B14" i="5"/>
</calcChain>
</file>

<file path=xl/sharedStrings.xml><?xml version="1.0" encoding="utf-8"?>
<sst xmlns="http://schemas.openxmlformats.org/spreadsheetml/2006/main" count="791" uniqueCount="325">
  <si>
    <t>Référence CCTP</t>
  </si>
  <si>
    <t>Description</t>
  </si>
  <si>
    <t>Quantité du Maître d'œuvre</t>
  </si>
  <si>
    <t>Unité</t>
  </si>
  <si>
    <t>Quantité de l'entreprise</t>
  </si>
  <si>
    <t>Prix Unitaire en €HT</t>
  </si>
  <si>
    <t>Prix Total en €HT</t>
  </si>
  <si>
    <t>Travaux prévus en base</t>
  </si>
  <si>
    <t>Montant TVA (Taux 20%)</t>
  </si>
  <si>
    <t xml:space="preserve">Nom de l'entreprise: </t>
  </si>
  <si>
    <t>Fait à:</t>
  </si>
  <si>
    <t>Le:</t>
  </si>
  <si>
    <t>(Signature et cachet de l'entreprise)</t>
  </si>
  <si>
    <t>Montant Total en €HT des travaux prévus en base</t>
  </si>
  <si>
    <t>Montant Total en €TTC des travaux prévus en base</t>
  </si>
  <si>
    <t>D.O.E. et information des utilisateurs</t>
  </si>
  <si>
    <t>ens.</t>
  </si>
  <si>
    <t>Prestations à la charge de l’entreprise</t>
  </si>
  <si>
    <t>Études d’exécution</t>
  </si>
  <si>
    <t>GENERALITES</t>
  </si>
  <si>
    <t>pm</t>
  </si>
  <si>
    <t>SOMMAIRE</t>
  </si>
  <si>
    <t>INTRODUCTION</t>
  </si>
  <si>
    <t>Connaissance des lieux</t>
  </si>
  <si>
    <t>Qualité des matériels et soumission pour validation</t>
  </si>
  <si>
    <t>Présence aux réunions de chantier</t>
  </si>
  <si>
    <t>Hygiène et sécurité</t>
  </si>
  <si>
    <t>Essais et réglages</t>
  </si>
  <si>
    <t>Nettoyage</t>
  </si>
  <si>
    <t>Repérage</t>
  </si>
  <si>
    <t>Réception</t>
  </si>
  <si>
    <t>Protection des ouvrages</t>
  </si>
  <si>
    <t>Responsabilités en cas de dommage à un tiers</t>
  </si>
  <si>
    <t>Relations avec la Maitrise d’ouvrage et avec la Maîtrise d’œuvre</t>
  </si>
  <si>
    <t>Garanties</t>
  </si>
  <si>
    <t>LIMITES DE PRESTATION</t>
  </si>
  <si>
    <t>Pour mémoire</t>
  </si>
  <si>
    <t>Sans objet</t>
  </si>
  <si>
    <t>so</t>
  </si>
  <si>
    <t>u</t>
  </si>
  <si>
    <t>4.1.</t>
  </si>
  <si>
    <t>Installation de chantier</t>
  </si>
  <si>
    <t>4.2.</t>
  </si>
  <si>
    <t>Participation au compte prorata</t>
  </si>
  <si>
    <t>DOE</t>
  </si>
  <si>
    <t>Information des utilisateurs</t>
  </si>
  <si>
    <t>3.1.</t>
  </si>
  <si>
    <t>3.2.</t>
  </si>
  <si>
    <t>3.2.1.</t>
  </si>
  <si>
    <t>3.2.2.</t>
  </si>
  <si>
    <t>3.2.3.</t>
  </si>
  <si>
    <t>Calcul des apports et déperditions</t>
  </si>
  <si>
    <t>3.2.4.</t>
  </si>
  <si>
    <t>3.2.5.</t>
  </si>
  <si>
    <t>3.2.6.</t>
  </si>
  <si>
    <t>3.2.7.</t>
  </si>
  <si>
    <t>3.2.8.</t>
  </si>
  <si>
    <t>3.2.9.</t>
  </si>
  <si>
    <t>3.2.10.</t>
  </si>
  <si>
    <t>Rinçage des installations</t>
  </si>
  <si>
    <t>3.2.11.</t>
  </si>
  <si>
    <t>3.2.12.</t>
  </si>
  <si>
    <t>3.2.13.</t>
  </si>
  <si>
    <t>3.2.14.</t>
  </si>
  <si>
    <t>3.2.15.</t>
  </si>
  <si>
    <t>3.2.16.</t>
  </si>
  <si>
    <t>3.3.</t>
  </si>
  <si>
    <t>Principes techniques généraux</t>
  </si>
  <si>
    <t>DESCRIPTION DETAILLEE DES TRAVAUX</t>
  </si>
  <si>
    <t>4.3.</t>
  </si>
  <si>
    <t>4.4.</t>
  </si>
  <si>
    <t>Réseaux d’adduction</t>
  </si>
  <si>
    <t>Rinçage des canalisations d’adduction</t>
  </si>
  <si>
    <t>Analyses d’eau</t>
  </si>
  <si>
    <t>4.5.</t>
  </si>
  <si>
    <t>4.6.</t>
  </si>
  <si>
    <t>4.7.</t>
  </si>
  <si>
    <t>Mise en service et essais</t>
  </si>
  <si>
    <t>4.8.</t>
  </si>
  <si>
    <t>Calcul des apports et déperditions des bâtiments A et B</t>
  </si>
  <si>
    <t>Dispositions COVID19</t>
  </si>
  <si>
    <t>Estimation des déchets</t>
  </si>
  <si>
    <t>Évacuation des Eaux Pluviales</t>
  </si>
  <si>
    <t>Travaux de Ventilation</t>
  </si>
  <si>
    <t>5.</t>
  </si>
  <si>
    <t>Réalisation de l'ensemble des réseaux aérauliques d'extraction et de rejet d'air vicié du bâtiment</t>
  </si>
  <si>
    <t>3.4.</t>
  </si>
  <si>
    <t>Réglementations</t>
  </si>
  <si>
    <t>4.7.1.</t>
  </si>
  <si>
    <t>4.7.1.1.</t>
  </si>
  <si>
    <t>4.7.1.2.</t>
  </si>
  <si>
    <t>Poste adoucisseur</t>
  </si>
  <si>
    <t>Alimentations électriques</t>
  </si>
  <si>
    <t>Régulation</t>
  </si>
  <si>
    <t>4.7.1.3.</t>
  </si>
  <si>
    <t>4.7.2.</t>
  </si>
  <si>
    <t>Alimentations en eau froide</t>
  </si>
  <si>
    <t>Fourniture et pose de l'extincteur en local technique</t>
  </si>
  <si>
    <t>Réservations, Percements</t>
  </si>
  <si>
    <t>3.2.12.1.</t>
  </si>
  <si>
    <t>3.2.12.2.</t>
  </si>
  <si>
    <t>Travaux de Désaminatage sous-section 4</t>
  </si>
  <si>
    <t>Travaux sur bruleur + joint de la chaudière</t>
  </si>
  <si>
    <t>Travaux sur le Conduit fibrociment</t>
  </si>
  <si>
    <t>Travaux de Dépose et Evacuation</t>
  </si>
  <si>
    <t>Dépose et évacuation complète de la chaufferie yc collecteur GAZ</t>
  </si>
  <si>
    <t>Dépose et évacuation des réseaux chauffage yc corps de chauffe</t>
  </si>
  <si>
    <t>Dépose et évacuation des collecteurs et descentes EP en façade Sud</t>
  </si>
  <si>
    <t>Travaux de plomberie</t>
  </si>
  <si>
    <t>Eau Froide</t>
  </si>
  <si>
    <t>Réalisation du nouvel ensemble du réseau d'eau froide en vide sanitaire</t>
  </si>
  <si>
    <t>Eau Chaude Sanitaire (ECS)</t>
  </si>
  <si>
    <t>Réalisation du nouvel ensemble du réseau d'eau chaude sanitaire et bouclage yc calorifuge et accessoires de régulations</t>
  </si>
  <si>
    <t>4.7.1.4.</t>
  </si>
  <si>
    <t>Réseaux d’évacuation</t>
  </si>
  <si>
    <t>4.7.2.1.</t>
  </si>
  <si>
    <t>Evacuation des Eaux usées de la cuisine</t>
  </si>
  <si>
    <t>Réalisation de l'ensemble des réseaux d'évacuation des Eaux Usées entre équipements de la cuisine et le séparateur à graisse du lot VRD</t>
  </si>
  <si>
    <t>F/P du séparateur à graisse</t>
  </si>
  <si>
    <t>Évacuation des Eaux Usées et Eaux Vannes de la Crèche et Structure Multi Accueil</t>
  </si>
  <si>
    <t>Réalisation du nouvel ensemble des réseaux d'évacuation des Eaux Usées et des Eaux Vannes entre équipements sanitaires et regard existant du lot VRD</t>
  </si>
  <si>
    <t>4.7.2.2.</t>
  </si>
  <si>
    <t>4.7.2.3.</t>
  </si>
  <si>
    <t>Réalisation des descentes EP en Zinc</t>
  </si>
  <si>
    <t>Remplacement des Tampons regard Fonte en voirie du parking</t>
  </si>
  <si>
    <t>4.8.1.</t>
  </si>
  <si>
    <t>Ventilation de Confort Double-flux des locaux de la crèche</t>
  </si>
  <si>
    <t>Fourniture, pose et raccordement de la centrale double-flux, y compris manchettes, plots antivibratiles et pièges à sons</t>
  </si>
  <si>
    <t>Réalisation de l'ensemble des réseaux aérauliques y compris calorifuge type laine de verre épaisseur 25mm avec finition kraft aluminium sur l'air neuf, le soufflage et l'extraction et de rejet.</t>
  </si>
  <si>
    <t>Fourniture et pose des diffuseurs circulaires de soufflage pour les débits ≤ 150m3/h</t>
  </si>
  <si>
    <t>Fourniture et pose des diffuseurs 600×600 de soufflage pour les débits &gt; 150m³/h</t>
  </si>
  <si>
    <t>Fourniture et pose des bouches d’extraction pour les débits ≤ 150m3/h</t>
  </si>
  <si>
    <t>Fourniture et pose des diffuseurs 600×600 d’extraction pour les débits &gt; 150m³/h</t>
  </si>
  <si>
    <t>Ventilation de Confort Double-flux des locaux de la structure Multi Accueil</t>
  </si>
  <si>
    <t>4.8.2.</t>
  </si>
  <si>
    <t>4.8.3.</t>
  </si>
  <si>
    <t>Ventilation Permanente du Vide Sanitaire</t>
  </si>
  <si>
    <t>Fourniture, pose et raccordement de l'extracteur en vide sanitaire, manchettes, plots antivibratiles et pièges à sons</t>
  </si>
  <si>
    <t>Fourniture et pose des Terminaux d’extraction et régulateur de débit</t>
  </si>
  <si>
    <t>Ventilation Local Chaufferie</t>
  </si>
  <si>
    <t>4.9.</t>
  </si>
  <si>
    <t>4.8.4.</t>
  </si>
  <si>
    <t>4.9.1.</t>
  </si>
  <si>
    <t>Système de Production de Chauffage et Eau Chaude Sanitaire</t>
  </si>
  <si>
    <t>Local Chaufferie</t>
  </si>
  <si>
    <t>Réseau GAZ</t>
  </si>
  <si>
    <t>Gaine Pompier</t>
  </si>
  <si>
    <t>Réseau EU</t>
  </si>
  <si>
    <t>Chaudière</t>
  </si>
  <si>
    <t>Evacuation des fumées</t>
  </si>
  <si>
    <t>Ballon Echangeur ECS</t>
  </si>
  <si>
    <t>Liaisons hydraulique Chaudière / Ballon</t>
  </si>
  <si>
    <t>Distribution Chauffage</t>
  </si>
  <si>
    <t>Distribution et bouclage ECS</t>
  </si>
  <si>
    <t>Schéma de principe et repérage</t>
  </si>
  <si>
    <t>4.9.2.</t>
  </si>
  <si>
    <t>Réseaux Chauffage</t>
  </si>
  <si>
    <t>Réalisation du nouvel ensemble des réseaux de chauffage yc calorifuge et vannes d'isolement</t>
  </si>
  <si>
    <t>4.9.3.</t>
  </si>
  <si>
    <t>Corps de Chauffe</t>
  </si>
  <si>
    <t>Fourniture, pose et raccordement des corps de chauffe yc robinets thermostatique</t>
  </si>
  <si>
    <t>Remplissage</t>
  </si>
  <si>
    <t>Autocontrôles et mesures de performance</t>
  </si>
  <si>
    <r>
      <rPr>
        <b/>
        <sz val="24"/>
        <rFont val="Arial"/>
        <family val="2"/>
      </rPr>
      <t xml:space="preserve">C.N.M.S.S.
</t>
    </r>
    <r>
      <rPr>
        <b/>
        <sz val="24"/>
        <rFont val="Arial"/>
        <family val="2"/>
      </rPr>
      <t>Crèche et structure multi accueil LAMALGUE</t>
    </r>
  </si>
  <si>
    <r>
      <rPr>
        <sz val="12"/>
        <rFont val="Arial"/>
        <family val="2"/>
      </rPr>
      <t xml:space="preserve">Maîtrise d’ouvrage                                                                                           </t>
    </r>
    <r>
      <rPr>
        <b/>
        <sz val="12"/>
        <rFont val="Arial"/>
        <family val="2"/>
      </rPr>
      <t xml:space="preserve">C.N.M.S.S.
</t>
    </r>
    <r>
      <rPr>
        <sz val="12"/>
        <rFont val="Arial"/>
        <family val="2"/>
      </rPr>
      <t>247, Av Jacques Cartier - 83090 Toulon</t>
    </r>
  </si>
  <si>
    <r>
      <rPr>
        <sz val="12"/>
        <rFont val="Arial"/>
        <family val="2"/>
      </rPr>
      <t xml:space="preserve">Maîtrise d’œuvre                                                                    </t>
    </r>
    <r>
      <rPr>
        <b/>
        <sz val="12"/>
        <rFont val="Arial"/>
        <family val="2"/>
      </rPr>
      <t xml:space="preserve">M+ architecture et design
</t>
    </r>
    <r>
      <rPr>
        <sz val="12"/>
        <rFont val="Arial"/>
        <family val="2"/>
      </rPr>
      <t xml:space="preserve">Mandataire 66c Bd Ferdinand de Lesseps - 83000 Toulon
</t>
    </r>
    <r>
      <rPr>
        <sz val="12"/>
        <rFont val="Arial"/>
        <family val="2"/>
      </rPr>
      <t xml:space="preserve">Tél 04 94 36 06 66
</t>
    </r>
    <r>
      <rPr>
        <sz val="12"/>
        <rFont val="Arial"/>
        <family val="2"/>
      </rPr>
      <t>E-mail : mplus@mplus-architecture.com</t>
    </r>
  </si>
  <si>
    <r>
      <rPr>
        <b/>
        <sz val="12"/>
        <color rgb="FF006FC0"/>
        <rFont val="Arial"/>
        <family val="2"/>
      </rPr>
      <t xml:space="preserve">OEVI Ingénierie
</t>
    </r>
    <r>
      <rPr>
        <sz val="12"/>
        <color rgb="FF006FC0"/>
        <rFont val="Arial"/>
        <family val="2"/>
      </rPr>
      <t xml:space="preserve">CVC
</t>
    </r>
    <r>
      <rPr>
        <sz val="12"/>
        <color rgb="FF006FC0"/>
        <rFont val="Arial"/>
        <family val="2"/>
      </rPr>
      <t xml:space="preserve">Courants Forts, Courants Faibles
</t>
    </r>
    <r>
      <rPr>
        <sz val="12"/>
        <color rgb="FF006FC0"/>
        <rFont val="Arial"/>
        <family val="2"/>
      </rPr>
      <t>Coordination SSI</t>
    </r>
  </si>
  <si>
    <r>
      <rPr>
        <b/>
        <sz val="12"/>
        <rFont val="Arial"/>
        <family val="2"/>
      </rPr>
      <t xml:space="preserve">E.P.R.
</t>
    </r>
    <r>
      <rPr>
        <sz val="12"/>
        <rFont val="Arial"/>
        <family val="2"/>
      </rPr>
      <t>Ingénierie Structure</t>
    </r>
  </si>
  <si>
    <r>
      <rPr>
        <b/>
        <sz val="12"/>
        <rFont val="Arial"/>
        <family val="2"/>
      </rPr>
      <t xml:space="preserve">ING&amp;V
</t>
    </r>
    <r>
      <rPr>
        <sz val="12"/>
        <rFont val="Arial"/>
        <family val="2"/>
      </rPr>
      <t>OPC</t>
    </r>
  </si>
  <si>
    <t>Dépose et évacuation des réseaux EU/EV, EF et ECS</t>
  </si>
  <si>
    <t>LOT 3 - ST ELEC CFO-CFA-SSI - CDPGF PHASE DCE</t>
  </si>
  <si>
    <t>LOT 3 - ST PB-CVC - CDPGF PHASE DCE</t>
  </si>
  <si>
    <t>1.</t>
  </si>
  <si>
    <t>2.</t>
  </si>
  <si>
    <t>3.</t>
  </si>
  <si>
    <t>Réservations</t>
  </si>
  <si>
    <t>Sécurité</t>
  </si>
  <si>
    <t>Hygiène</t>
  </si>
  <si>
    <t>3.2.9.1.</t>
  </si>
  <si>
    <t>3.2.9.2.</t>
  </si>
  <si>
    <t>Propositions de l'Entrepreneur</t>
  </si>
  <si>
    <t>3.3.1.</t>
  </si>
  <si>
    <t>Généralités</t>
  </si>
  <si>
    <t>3.3.2.</t>
  </si>
  <si>
    <t>Notion d'équivalence</t>
  </si>
  <si>
    <t>Documents à fournir par l'entreprise</t>
  </si>
  <si>
    <t>3.4.1.</t>
  </si>
  <si>
    <t>Documents à fournir à l'appel d'offres</t>
  </si>
  <si>
    <t>3.4.2.</t>
  </si>
  <si>
    <t>Documents à fournir durant les travaux</t>
  </si>
  <si>
    <t>3.4.3.</t>
  </si>
  <si>
    <t>Documents à fournir après execution des travaux</t>
  </si>
  <si>
    <t>3.5.</t>
  </si>
  <si>
    <t>Limites des prestations</t>
  </si>
  <si>
    <t>3.5.1.</t>
  </si>
  <si>
    <t>Saignées</t>
  </si>
  <si>
    <t>3.5.2.</t>
  </si>
  <si>
    <t>Rebouchages</t>
  </si>
  <si>
    <t>3.5.3.</t>
  </si>
  <si>
    <t>Fourreaux</t>
  </si>
  <si>
    <t>3.5.4.</t>
  </si>
  <si>
    <t>Réceptions des supports</t>
  </si>
  <si>
    <t>3.5.5.</t>
  </si>
  <si>
    <t>Divers</t>
  </si>
  <si>
    <t>3.6.</t>
  </si>
  <si>
    <t>Produits de construction et équipements</t>
  </si>
  <si>
    <t>3.7.</t>
  </si>
  <si>
    <t>4.</t>
  </si>
  <si>
    <t>PRESCRIPTIONS TECHNIQUES GENERALES</t>
  </si>
  <si>
    <t>Dispositions règlementaires et Qualifications</t>
  </si>
  <si>
    <t>Qualité des matériaux</t>
  </si>
  <si>
    <t>Essais contrôle et réception</t>
  </si>
  <si>
    <t>Hypothèses de calcul</t>
  </si>
  <si>
    <t>Distribution</t>
  </si>
  <si>
    <t>5.1.</t>
  </si>
  <si>
    <t>Alimentation électrique</t>
  </si>
  <si>
    <t>5.2.</t>
  </si>
  <si>
    <t>Intervention électrique courants forts</t>
  </si>
  <si>
    <t>5.2.1.</t>
  </si>
  <si>
    <t>Dépose matériel électrique existant</t>
  </si>
  <si>
    <t>Dépose matériel existant</t>
  </si>
  <si>
    <t>Isolement circuits électriques zones réaménagées</t>
  </si>
  <si>
    <t>Dépose de cable non utilisé</t>
  </si>
  <si>
    <t>Dépose et repose faux plafond suivant travail à éffectuer</t>
  </si>
  <si>
    <t>5.2.2.</t>
  </si>
  <si>
    <t xml:space="preserve">Mise aux normes des tableaux électriques </t>
  </si>
  <si>
    <t>Identification des tableaux électriques + schémas</t>
  </si>
  <si>
    <t>Ajout cache, plastrons de protection</t>
  </si>
  <si>
    <t>5.2.3.</t>
  </si>
  <si>
    <t>Description des tableaux électriques</t>
  </si>
  <si>
    <t>5.2.4.</t>
  </si>
  <si>
    <t>Protections électriques</t>
  </si>
  <si>
    <t>Remplacement disjoncteur suivant demande</t>
  </si>
  <si>
    <t>Ajout disjoncteur suivant alimentation créees</t>
  </si>
  <si>
    <t>Deplacement alimentation Centrale SSI</t>
  </si>
  <si>
    <t>5.2.5.</t>
  </si>
  <si>
    <t>Alimentations particulières créées</t>
  </si>
  <si>
    <t>Alimentation CTA double flux crèche</t>
  </si>
  <si>
    <t>u.</t>
  </si>
  <si>
    <t>Alimentation CTA double flux accueil</t>
  </si>
  <si>
    <t>Alimentation Extracteur VMC</t>
  </si>
  <si>
    <t>Alimentation Armoire eau chaude sanitaire</t>
  </si>
  <si>
    <t>Alimentation alarme séparatrice à graisse</t>
  </si>
  <si>
    <t>5.2.6.</t>
  </si>
  <si>
    <t>Coffret Chaufferie</t>
  </si>
  <si>
    <t>Fourniture et pose coffret chaufferie</t>
  </si>
  <si>
    <t>5.2.7.</t>
  </si>
  <si>
    <t>Mise en œuvre du matériel électrique éclairage</t>
  </si>
  <si>
    <t>Appareil éclairage intérieur</t>
  </si>
  <si>
    <t>Luminaire type 1</t>
  </si>
  <si>
    <t>Luminaire type 2</t>
  </si>
  <si>
    <t>Luminaire type 3</t>
  </si>
  <si>
    <t>Luminaire type 4</t>
  </si>
  <si>
    <t>Luminaire type 5</t>
  </si>
  <si>
    <t>Appareil éclairage extérieur</t>
  </si>
  <si>
    <t>Dépose des luminaires existants non fonctionnels</t>
  </si>
  <si>
    <t xml:space="preserve">Dépose des cables </t>
  </si>
  <si>
    <t>5.2.8.</t>
  </si>
  <si>
    <t>Petit appareillage</t>
  </si>
  <si>
    <t>Complement appareillage défectueux</t>
  </si>
  <si>
    <t>5.2.9.</t>
  </si>
  <si>
    <t>Eclairage  de sécurité</t>
  </si>
  <si>
    <t>Remplacement blocs secours BAES / BAEH</t>
  </si>
  <si>
    <t>Télecommande blocs secours</t>
  </si>
  <si>
    <t>5.2.10.</t>
  </si>
  <si>
    <t>Arret d'urgence</t>
  </si>
  <si>
    <t>Déplacement arret urgence dans "salle de réunion"</t>
  </si>
  <si>
    <t xml:space="preserve">Création arret urgence ventilation </t>
  </si>
  <si>
    <t>6.</t>
  </si>
  <si>
    <t>DESCRIPTION DES OUVRAGES SYSTEME DE SECURITE INCENDIE</t>
  </si>
  <si>
    <t>6.1.1.</t>
  </si>
  <si>
    <t>Amélioration du système incendie</t>
  </si>
  <si>
    <t>Asservissement porte isolement de la cuisine</t>
  </si>
  <si>
    <t xml:space="preserve">Ajout déclencheur manuel </t>
  </si>
  <si>
    <t>6.1.2.</t>
  </si>
  <si>
    <t>Description des matériels installés sur site</t>
  </si>
  <si>
    <t>Centrale ECS/CMSI</t>
  </si>
  <si>
    <t>Tableau de report</t>
  </si>
  <si>
    <t>Déclencheur manuel</t>
  </si>
  <si>
    <t>Diffuseur sonore</t>
  </si>
  <si>
    <t>Diffuseur lumineux</t>
  </si>
  <si>
    <t>Asservissements</t>
  </si>
  <si>
    <t>Délimitation et dénomination des zones</t>
  </si>
  <si>
    <t>Câblage</t>
  </si>
  <si>
    <t>Repérage des équipements</t>
  </si>
  <si>
    <t>Dossier d’identité SSI: documents à fournir</t>
  </si>
  <si>
    <t>Formation du personnel</t>
  </si>
  <si>
    <t>Contrat d’entretien</t>
  </si>
  <si>
    <t>7.</t>
  </si>
  <si>
    <t>DOSSIER D'EXECUTION ET DOE</t>
  </si>
  <si>
    <t>7.1.1.</t>
  </si>
  <si>
    <t>Dossier d'execution</t>
  </si>
  <si>
    <t>Dossier d'éxecution</t>
  </si>
  <si>
    <t>7.1.2.</t>
  </si>
  <si>
    <t>Dossier D.O.E</t>
  </si>
  <si>
    <t>8.</t>
  </si>
  <si>
    <t>Montant des Travaux</t>
  </si>
  <si>
    <t>UNITE</t>
  </si>
  <si>
    <t>QUANTITE</t>
  </si>
  <si>
    <t>Montant Total en €HT des travaux</t>
  </si>
  <si>
    <t>Montant Total en €TTC des travaux</t>
  </si>
  <si>
    <t>Remplacement interrupteur simple allumage par bouton poussoir</t>
  </si>
  <si>
    <t>Reprise cablage et ajout télérupteur</t>
  </si>
  <si>
    <t>Protection contre la foudre</t>
  </si>
  <si>
    <t>5.2.8.1.</t>
  </si>
  <si>
    <t>5.2.8.2.</t>
  </si>
  <si>
    <t>5.2.11.</t>
  </si>
  <si>
    <t xml:space="preserve">Reprise cablage et ajout télérupteur </t>
  </si>
  <si>
    <t xml:space="preserve">Remplacement interrupteur simple allumage par bouton poussoir </t>
  </si>
  <si>
    <t>10.1.2.</t>
  </si>
  <si>
    <t>10.1.1</t>
  </si>
  <si>
    <t>Mise en oeuvre du matérile électrique</t>
  </si>
  <si>
    <t>10.1</t>
  </si>
  <si>
    <t>PRESTATION EVENTUELLE SUPPLEMENTAIRE</t>
  </si>
  <si>
    <t>10.</t>
  </si>
  <si>
    <t>ESTIMATION DES DECHETS</t>
  </si>
  <si>
    <t>Estimation des dechets</t>
  </si>
  <si>
    <t>9.</t>
  </si>
  <si>
    <t>LOT 3 - ST ELEC CFO-CFA-SSI PSE - CDPGF PHASE DCE</t>
  </si>
  <si>
    <t>Moins value éclairage en base CCTP</t>
  </si>
  <si>
    <t>Luminaire prévus en base</t>
  </si>
  <si>
    <t>Montant Total en €HT des travaux prévus en PSE</t>
  </si>
  <si>
    <t>Montant Total en €TTC des travaux prévus en PSE</t>
  </si>
  <si>
    <t>RECAPITULATIF SANS PSE</t>
  </si>
  <si>
    <t>RECAPITULATIF AVEC PSE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</si>
</sst>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dd\ mmmm\ yyyy;@"/>
  </numFmts>
  <fonts count="29" x14ac:knownFonts="1">
    <font>
      <sz val="11"/>
      <color theme="1"/>
      <name val="Arial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4" tint="-0.249977111117893"/>
      <name val="Calibri"/>
      <family val="2"/>
    </font>
    <font>
      <sz val="9"/>
      <color theme="1"/>
      <name val="Calibri"/>
      <family val="2"/>
    </font>
    <font>
      <b/>
      <sz val="13"/>
      <color theme="4"/>
      <name val="Calibri"/>
      <family val="2"/>
    </font>
    <font>
      <b/>
      <sz val="12"/>
      <color theme="4" tint="-0.499984740745262"/>
      <name val="Calibri"/>
      <family val="2"/>
    </font>
    <font>
      <b/>
      <sz val="9"/>
      <color theme="4" tint="-0.499984740745262"/>
      <name val="Calibri"/>
      <family val="2"/>
    </font>
    <font>
      <b/>
      <sz val="14"/>
      <color theme="1"/>
      <name val="Calibri"/>
      <family val="2"/>
    </font>
    <font>
      <i/>
      <sz val="11"/>
      <color theme="2" tint="-0.249977111117893"/>
      <name val="Calibri"/>
      <family val="2"/>
    </font>
    <font>
      <b/>
      <sz val="10"/>
      <color theme="1"/>
      <name val="Calibri"/>
      <family val="2"/>
    </font>
    <font>
      <sz val="8"/>
      <name val="Arial"/>
      <family val="2"/>
      <scheme val="minor"/>
    </font>
    <font>
      <sz val="9"/>
      <name val="Calibri"/>
      <family val="2"/>
    </font>
    <font>
      <u/>
      <sz val="12"/>
      <color theme="4" tint="-0.499984740745262"/>
      <name val="Calibri"/>
      <family val="2"/>
    </font>
    <font>
      <u/>
      <sz val="9"/>
      <color theme="4" tint="-0.499984740745262"/>
      <name val="Calibri"/>
      <family val="2"/>
    </font>
    <font>
      <u/>
      <sz val="11"/>
      <color theme="1"/>
      <name val="Calibri"/>
      <family val="2"/>
    </font>
    <font>
      <sz val="10"/>
      <color rgb="FF000000"/>
      <name val="Times New Roman"/>
      <family val="1"/>
    </font>
    <font>
      <b/>
      <sz val="2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006FC0"/>
      <name val="Arial"/>
      <family val="2"/>
    </font>
    <font>
      <sz val="12"/>
      <color rgb="FF006FC0"/>
      <name val="Arial"/>
      <family val="2"/>
    </font>
    <font>
      <sz val="12"/>
      <color rgb="FF000000"/>
      <name val="Arial"/>
      <family val="2"/>
    </font>
    <font>
      <b/>
      <sz val="12"/>
      <color theme="1"/>
      <name val="Calibri"/>
      <family val="2"/>
    </font>
    <font>
      <sz val="11"/>
      <color theme="1"/>
      <name val="Arial"/>
      <family val="2"/>
      <scheme val="minor"/>
    </font>
    <font>
      <sz val="22"/>
      <color rgb="FF006FC0"/>
      <name val="Arial"/>
      <family val="2"/>
    </font>
    <font>
      <b/>
      <sz val="14"/>
      <name val="Calibri"/>
      <family val="2"/>
    </font>
    <font>
      <b/>
      <sz val="9"/>
      <color theme="1"/>
      <name val="Calibri"/>
      <family val="2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DashDotDot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DashDotDot">
        <color indexed="64"/>
      </left>
      <right style="thin">
        <color indexed="64"/>
      </right>
      <top style="medium">
        <color indexed="64"/>
      </top>
      <bottom/>
      <diagonal/>
    </border>
    <border>
      <left style="mediumDashDotDot">
        <color indexed="64"/>
      </left>
      <right style="thin">
        <color indexed="64"/>
      </right>
      <top/>
      <bottom/>
      <diagonal/>
    </border>
    <border>
      <left style="mediumDashDotDot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6" fillId="0" borderId="0"/>
    <xf numFmtId="44" fontId="24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 wrapText="1"/>
    </xf>
    <xf numFmtId="8" fontId="3" fillId="3" borderId="0" xfId="0" applyNumberFormat="1" applyFont="1" applyFill="1" applyAlignment="1">
      <alignment vertical="center"/>
    </xf>
    <xf numFmtId="8" fontId="3" fillId="3" borderId="9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4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8" fontId="7" fillId="0" borderId="6" xfId="0" applyNumberFormat="1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right" vertical="center"/>
    </xf>
    <xf numFmtId="0" fontId="8" fillId="4" borderId="7" xfId="0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8" fontId="1" fillId="2" borderId="14" xfId="0" applyNumberFormat="1" applyFont="1" applyFill="1" applyBorder="1" applyAlignment="1">
      <alignment horizontal="right" vertical="center"/>
    </xf>
    <xf numFmtId="0" fontId="1" fillId="0" borderId="15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7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5" fillId="0" borderId="22" xfId="0" applyFont="1" applyBorder="1" applyAlignment="1">
      <alignment horizontal="right" vertical="center"/>
    </xf>
    <xf numFmtId="0" fontId="5" fillId="0" borderId="23" xfId="0" applyFont="1" applyBorder="1" applyAlignment="1">
      <alignment vertical="center"/>
    </xf>
    <xf numFmtId="8" fontId="4" fillId="6" borderId="2" xfId="0" applyNumberFormat="1" applyFont="1" applyFill="1" applyBorder="1" applyAlignment="1">
      <alignment horizontal="right" vertical="center"/>
    </xf>
    <xf numFmtId="8" fontId="4" fillId="6" borderId="3" xfId="0" applyNumberFormat="1" applyFont="1" applyFill="1" applyBorder="1" applyAlignment="1">
      <alignment horizontal="right" vertical="center"/>
    </xf>
    <xf numFmtId="8" fontId="4" fillId="6" borderId="20" xfId="0" applyNumberFormat="1" applyFont="1" applyFill="1" applyBorder="1" applyAlignment="1">
      <alignment horizontal="right" vertical="center"/>
    </xf>
    <xf numFmtId="8" fontId="4" fillId="6" borderId="21" xfId="0" applyNumberFormat="1" applyFont="1" applyFill="1" applyBorder="1" applyAlignment="1">
      <alignment horizontal="right" vertical="center"/>
    </xf>
    <xf numFmtId="0" fontId="5" fillId="0" borderId="24" xfId="0" applyFont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>
      <alignment horizontal="center" vertical="center" wrapText="1"/>
    </xf>
    <xf numFmtId="8" fontId="5" fillId="0" borderId="25" xfId="0" applyNumberFormat="1" applyFont="1" applyBorder="1" applyAlignment="1">
      <alignment vertical="center"/>
    </xf>
    <xf numFmtId="0" fontId="3" fillId="3" borderId="22" xfId="0" applyFont="1" applyFill="1" applyBorder="1" applyAlignment="1">
      <alignment vertical="center"/>
    </xf>
    <xf numFmtId="0" fontId="3" fillId="3" borderId="29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 wrapText="1"/>
    </xf>
    <xf numFmtId="8" fontId="3" fillId="3" borderId="11" xfId="0" applyNumberFormat="1" applyFont="1" applyFill="1" applyBorder="1" applyAlignment="1">
      <alignment vertical="center"/>
    </xf>
    <xf numFmtId="8" fontId="3" fillId="3" borderId="12" xfId="0" applyNumberFormat="1" applyFont="1" applyFill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3" fillId="0" borderId="4" xfId="0" applyFont="1" applyBorder="1" applyAlignment="1">
      <alignment horizontal="left" vertical="center" indent="2"/>
    </xf>
    <xf numFmtId="0" fontId="14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vertical="center"/>
    </xf>
    <xf numFmtId="0" fontId="14" fillId="0" borderId="5" xfId="0" applyFont="1" applyBorder="1" applyAlignment="1">
      <alignment horizontal="center" vertical="center" wrapText="1"/>
    </xf>
    <xf numFmtId="8" fontId="14" fillId="0" borderId="6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4" fillId="0" borderId="2" xfId="0" applyFont="1" applyBorder="1" applyAlignment="1">
      <alignment vertical="center" wrapText="1"/>
    </xf>
    <xf numFmtId="0" fontId="5" fillId="0" borderId="30" xfId="0" applyFont="1" applyBorder="1" applyAlignment="1">
      <alignment vertical="center"/>
    </xf>
    <xf numFmtId="0" fontId="5" fillId="0" borderId="31" xfId="0" applyFont="1" applyBorder="1" applyAlignment="1">
      <alignment horizontal="center" vertical="center"/>
    </xf>
    <xf numFmtId="0" fontId="5" fillId="0" borderId="31" xfId="0" applyFont="1" applyBorder="1" applyAlignment="1">
      <alignment vertical="center"/>
    </xf>
    <xf numFmtId="0" fontId="5" fillId="0" borderId="31" xfId="0" applyFont="1" applyBorder="1" applyAlignment="1">
      <alignment horizontal="center" vertical="center" wrapText="1"/>
    </xf>
    <xf numFmtId="8" fontId="5" fillId="0" borderId="32" xfId="0" applyNumberFormat="1" applyFont="1" applyBorder="1" applyAlignment="1">
      <alignment vertical="center"/>
    </xf>
    <xf numFmtId="0" fontId="4" fillId="0" borderId="20" xfId="0" applyFont="1" applyBorder="1" applyAlignment="1">
      <alignment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4" xfId="0" applyFont="1" applyBorder="1" applyAlignment="1">
      <alignment vertical="center"/>
    </xf>
    <xf numFmtId="0" fontId="10" fillId="0" borderId="34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8" fontId="4" fillId="7" borderId="2" xfId="0" applyNumberFormat="1" applyFont="1" applyFill="1" applyBorder="1" applyAlignment="1">
      <alignment horizontal="right" vertical="center"/>
    </xf>
    <xf numFmtId="8" fontId="4" fillId="7" borderId="3" xfId="0" applyNumberFormat="1" applyFont="1" applyFill="1" applyBorder="1" applyAlignment="1">
      <alignment horizontal="right" vertical="center"/>
    </xf>
    <xf numFmtId="8" fontId="4" fillId="7" borderId="20" xfId="0" applyNumberFormat="1" applyFont="1" applyFill="1" applyBorder="1" applyAlignment="1">
      <alignment horizontal="right" vertical="center"/>
    </xf>
    <xf numFmtId="8" fontId="4" fillId="7" borderId="21" xfId="0" applyNumberFormat="1" applyFont="1" applyFill="1" applyBorder="1" applyAlignment="1">
      <alignment horizontal="right" vertical="center"/>
    </xf>
    <xf numFmtId="0" fontId="6" fillId="0" borderId="30" xfId="0" applyFont="1" applyBorder="1" applyAlignment="1">
      <alignment vertical="center"/>
    </xf>
    <xf numFmtId="0" fontId="7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vertical="center"/>
    </xf>
    <xf numFmtId="0" fontId="7" fillId="0" borderId="31" xfId="0" applyFont="1" applyBorder="1" applyAlignment="1">
      <alignment horizontal="center" vertical="center" wrapText="1"/>
    </xf>
    <xf numFmtId="8" fontId="7" fillId="0" borderId="32" xfId="0" applyNumberFormat="1" applyFont="1" applyBorder="1" applyAlignment="1">
      <alignment vertical="center"/>
    </xf>
    <xf numFmtId="8" fontId="4" fillId="7" borderId="36" xfId="0" applyNumberFormat="1" applyFont="1" applyFill="1" applyBorder="1" applyAlignment="1">
      <alignment horizontal="right" vertical="center"/>
    </xf>
    <xf numFmtId="8" fontId="4" fillId="7" borderId="37" xfId="0" applyNumberFormat="1" applyFont="1" applyFill="1" applyBorder="1" applyAlignment="1">
      <alignment horizontal="right" vertical="center"/>
    </xf>
    <xf numFmtId="0" fontId="16" fillId="0" borderId="0" xfId="1" applyAlignment="1">
      <alignment horizontal="left" vertical="top"/>
    </xf>
    <xf numFmtId="0" fontId="16" fillId="0" borderId="0" xfId="1" applyAlignment="1">
      <alignment horizontal="center" vertical="top" wrapText="1"/>
    </xf>
    <xf numFmtId="0" fontId="16" fillId="0" borderId="0" xfId="1" applyAlignment="1">
      <alignment horizontal="right" vertical="top" wrapText="1" indent="4"/>
    </xf>
    <xf numFmtId="0" fontId="12" fillId="0" borderId="2" xfId="0" applyFont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8" fontId="23" fillId="4" borderId="14" xfId="0" applyNumberFormat="1" applyFont="1" applyFill="1" applyBorder="1" applyAlignment="1">
      <alignment horizontal="right" vertical="center"/>
    </xf>
    <xf numFmtId="0" fontId="25" fillId="0" borderId="38" xfId="1" applyFont="1" applyBorder="1" applyAlignment="1">
      <alignment horizontal="center" vertical="top" wrapText="1"/>
    </xf>
    <xf numFmtId="0" fontId="3" fillId="3" borderId="33" xfId="0" applyFont="1" applyFill="1" applyBorder="1" applyAlignment="1">
      <alignment horizontal="right" vertical="center"/>
    </xf>
    <xf numFmtId="0" fontId="3" fillId="3" borderId="39" xfId="0" applyFont="1" applyFill="1" applyBorder="1" applyAlignment="1">
      <alignment vertical="center"/>
    </xf>
    <xf numFmtId="0" fontId="3" fillId="3" borderId="40" xfId="0" applyFont="1" applyFill="1" applyBorder="1" applyAlignment="1">
      <alignment horizontal="center" vertical="center"/>
    </xf>
    <xf numFmtId="0" fontId="3" fillId="3" borderId="40" xfId="0" applyFont="1" applyFill="1" applyBorder="1" applyAlignment="1">
      <alignment vertical="center"/>
    </xf>
    <xf numFmtId="0" fontId="3" fillId="3" borderId="40" xfId="0" applyFont="1" applyFill="1" applyBorder="1" applyAlignment="1">
      <alignment horizontal="center" vertical="center" wrapText="1"/>
    </xf>
    <xf numFmtId="8" fontId="3" fillId="3" borderId="40" xfId="0" applyNumberFormat="1" applyFont="1" applyFill="1" applyBorder="1" applyAlignment="1">
      <alignment vertical="center"/>
    </xf>
    <xf numFmtId="8" fontId="3" fillId="3" borderId="4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4" fillId="0" borderId="36" xfId="0" applyFont="1" applyBorder="1" applyAlignment="1">
      <alignment vertical="center"/>
    </xf>
    <xf numFmtId="0" fontId="4" fillId="0" borderId="36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8" fontId="4" fillId="6" borderId="36" xfId="0" applyNumberFormat="1" applyFont="1" applyFill="1" applyBorder="1" applyAlignment="1">
      <alignment horizontal="right" vertical="center"/>
    </xf>
    <xf numFmtId="8" fontId="4" fillId="6" borderId="37" xfId="0" applyNumberFormat="1" applyFont="1" applyFill="1" applyBorder="1" applyAlignment="1">
      <alignment horizontal="right" vertical="center"/>
    </xf>
    <xf numFmtId="0" fontId="13" fillId="0" borderId="4" xfId="0" applyFont="1" applyBorder="1" applyAlignment="1">
      <alignment vertical="center"/>
    </xf>
    <xf numFmtId="0" fontId="13" fillId="0" borderId="15" xfId="0" applyFont="1" applyBorder="1" applyAlignment="1">
      <alignment horizontal="right" vertical="center"/>
    </xf>
    <xf numFmtId="0" fontId="13" fillId="0" borderId="42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4" fillId="0" borderId="43" xfId="0" applyFont="1" applyBorder="1" applyAlignment="1">
      <alignment vertical="center"/>
    </xf>
    <xf numFmtId="0" fontId="4" fillId="0" borderId="4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4" fillId="0" borderId="45" xfId="0" applyFont="1" applyBorder="1" applyAlignment="1">
      <alignment vertical="center"/>
    </xf>
    <xf numFmtId="0" fontId="4" fillId="0" borderId="45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15" xfId="0" applyBorder="1" applyAlignment="1">
      <alignment horizontal="right" vertical="center"/>
    </xf>
    <xf numFmtId="8" fontId="8" fillId="4" borderId="14" xfId="0" applyNumberFormat="1" applyFont="1" applyFill="1" applyBorder="1" applyAlignment="1">
      <alignment horizontal="right" vertical="center"/>
    </xf>
    <xf numFmtId="0" fontId="10" fillId="0" borderId="46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 wrapText="1"/>
    </xf>
    <xf numFmtId="0" fontId="27" fillId="0" borderId="10" xfId="0" applyFont="1" applyBorder="1" applyAlignment="1">
      <alignment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2" xfId="2" applyNumberFormat="1" applyFont="1" applyFill="1" applyBorder="1" applyAlignment="1">
      <alignment horizontal="center" vertical="center"/>
    </xf>
    <xf numFmtId="8" fontId="4" fillId="0" borderId="9" xfId="0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0" borderId="15" xfId="0" applyFont="1" applyBorder="1" applyAlignment="1">
      <alignment vertical="center" wrapText="1"/>
    </xf>
    <xf numFmtId="0" fontId="4" fillId="0" borderId="49" xfId="0" applyFont="1" applyBorder="1" applyAlignment="1">
      <alignment horizontal="center" vertical="center" wrapText="1"/>
    </xf>
    <xf numFmtId="8" fontId="4" fillId="7" borderId="9" xfId="0" applyNumberFormat="1" applyFont="1" applyFill="1" applyBorder="1" applyAlignment="1">
      <alignment horizontal="center" vertical="center"/>
    </xf>
    <xf numFmtId="8" fontId="4" fillId="0" borderId="9" xfId="0" applyNumberFormat="1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 wrapText="1"/>
    </xf>
    <xf numFmtId="0" fontId="4" fillId="0" borderId="51" xfId="2" applyNumberFormat="1" applyFont="1" applyFill="1" applyBorder="1" applyAlignment="1">
      <alignment horizontal="center" vertical="center"/>
    </xf>
    <xf numFmtId="8" fontId="4" fillId="0" borderId="52" xfId="0" applyNumberFormat="1" applyFont="1" applyBorder="1" applyAlignment="1">
      <alignment horizontal="center" vertical="center"/>
    </xf>
    <xf numFmtId="0" fontId="8" fillId="4" borderId="53" xfId="0" applyFont="1" applyFill="1" applyBorder="1" applyAlignment="1">
      <alignment horizontal="right" vertical="center"/>
    </xf>
    <xf numFmtId="0" fontId="8" fillId="4" borderId="54" xfId="0" applyFont="1" applyFill="1" applyBorder="1" applyAlignment="1">
      <alignment horizontal="right" vertical="center"/>
    </xf>
    <xf numFmtId="0" fontId="0" fillId="0" borderId="15" xfId="0" applyBorder="1"/>
    <xf numFmtId="0" fontId="28" fillId="0" borderId="15" xfId="0" applyFont="1" applyBorder="1" applyAlignment="1">
      <alignment horizontal="left" vertical="center"/>
    </xf>
    <xf numFmtId="0" fontId="1" fillId="0" borderId="0" xfId="0" applyFont="1"/>
    <xf numFmtId="0" fontId="28" fillId="0" borderId="16" xfId="0" applyFont="1" applyBorder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horizontal="right"/>
    </xf>
    <xf numFmtId="0" fontId="28" fillId="0" borderId="0" xfId="0" applyFont="1"/>
    <xf numFmtId="8" fontId="4" fillId="8" borderId="2" xfId="0" applyNumberFormat="1" applyFont="1" applyFill="1" applyBorder="1" applyAlignment="1">
      <alignment horizontal="right" vertical="center"/>
    </xf>
    <xf numFmtId="8" fontId="4" fillId="8" borderId="3" xfId="0" applyNumberFormat="1" applyFont="1" applyFill="1" applyBorder="1" applyAlignment="1">
      <alignment horizontal="right" vertical="center"/>
    </xf>
    <xf numFmtId="8" fontId="4" fillId="8" borderId="36" xfId="0" applyNumberFormat="1" applyFont="1" applyFill="1" applyBorder="1" applyAlignment="1">
      <alignment horizontal="right" vertical="center"/>
    </xf>
    <xf numFmtId="8" fontId="4" fillId="8" borderId="37" xfId="0" applyNumberFormat="1" applyFont="1" applyFill="1" applyBorder="1" applyAlignment="1">
      <alignment horizontal="right" vertical="center"/>
    </xf>
    <xf numFmtId="8" fontId="4" fillId="7" borderId="4" xfId="0" applyNumberFormat="1" applyFont="1" applyFill="1" applyBorder="1" applyAlignment="1">
      <alignment horizontal="right" vertical="center"/>
    </xf>
    <xf numFmtId="8" fontId="4" fillId="7" borderId="55" xfId="0" applyNumberFormat="1" applyFont="1" applyFill="1" applyBorder="1" applyAlignment="1">
      <alignment horizontal="right" vertical="center"/>
    </xf>
    <xf numFmtId="0" fontId="16" fillId="0" borderId="0" xfId="1" applyAlignment="1">
      <alignment horizontal="right" vertical="top" wrapText="1" indent="4"/>
    </xf>
    <xf numFmtId="164" fontId="22" fillId="0" borderId="0" xfId="1" applyNumberFormat="1" applyFont="1" applyAlignment="1">
      <alignment horizontal="right" vertical="top" indent="1" shrinkToFit="1"/>
    </xf>
    <xf numFmtId="0" fontId="16" fillId="0" borderId="0" xfId="1" applyAlignment="1">
      <alignment horizontal="left" vertical="top" wrapText="1"/>
    </xf>
    <xf numFmtId="0" fontId="16" fillId="0" borderId="0" xfId="1" applyAlignment="1">
      <alignment horizontal="center" vertical="top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5" borderId="26" xfId="0" applyFont="1" applyFill="1" applyBorder="1" applyAlignment="1">
      <alignment horizontal="center" vertical="center" wrapText="1"/>
    </xf>
    <xf numFmtId="0" fontId="2" fillId="5" borderId="27" xfId="0" applyFont="1" applyFill="1" applyBorder="1" applyAlignment="1">
      <alignment horizontal="center" vertical="center" wrapText="1"/>
    </xf>
    <xf numFmtId="0" fontId="2" fillId="5" borderId="28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26" fillId="3" borderId="10" xfId="0" applyFont="1" applyFill="1" applyBorder="1" applyAlignment="1">
      <alignment horizontal="center" vertical="center"/>
    </xf>
    <xf numFmtId="0" fontId="26" fillId="3" borderId="11" xfId="0" applyFont="1" applyFill="1" applyBorder="1" applyAlignment="1">
      <alignment horizontal="center" vertical="center"/>
    </xf>
    <xf numFmtId="0" fontId="26" fillId="3" borderId="12" xfId="0" applyFont="1" applyFill="1" applyBorder="1" applyAlignment="1">
      <alignment horizontal="center" vertical="center"/>
    </xf>
    <xf numFmtId="0" fontId="26" fillId="3" borderId="46" xfId="0" applyFont="1" applyFill="1" applyBorder="1" applyAlignment="1">
      <alignment horizontal="center" vertical="center"/>
    </xf>
    <xf numFmtId="0" fontId="26" fillId="3" borderId="40" xfId="0" applyFont="1" applyFill="1" applyBorder="1" applyAlignment="1">
      <alignment horizontal="center" vertical="center"/>
    </xf>
    <xf numFmtId="0" fontId="26" fillId="3" borderId="41" xfId="0" applyFont="1" applyFill="1" applyBorder="1" applyAlignment="1">
      <alignment horizontal="center" vertic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colors>
    <mruColors>
      <color rgb="FF808080"/>
      <color rgb="FF6EA0B0"/>
      <color rgb="FF3B3B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841375</xdr:colOff>
      <xdr:row>0</xdr:row>
      <xdr:rowOff>31750</xdr:rowOff>
    </xdr:from>
    <xdr:to>
      <xdr:col>0</xdr:col>
      <xdr:colOff>6307779</xdr:colOff>
      <xdr:row>1</xdr:row>
      <xdr:rowOff>19049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FD90695F-83E1-4C9E-AD30-F9067A86B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1375" y="29845"/>
          <a:ext cx="5466404" cy="1038859"/>
        </a:xfrm>
        <a:prstGeom prst="rect">
          <a:avLst/>
        </a:prstGeom>
      </xdr:spPr>
    </xdr:pic>
    <xdr:clientData/>
  </xdr:twoCellAnchor>
  <xdr:twoCellAnchor editAs="oneCell">
    <xdr:from>
      <xdr:col>0</xdr:col>
      <xdr:colOff>2100852</xdr:colOff>
      <xdr:row>2</xdr:row>
      <xdr:rowOff>50146</xdr:rowOff>
    </xdr:from>
    <xdr:to>
      <xdr:col>0</xdr:col>
      <xdr:colOff>5313315</xdr:colOff>
      <xdr:row>2</xdr:row>
      <xdr:rowOff>2418294</xdr:rowOff>
    </xdr:to>
    <xdr:pic>
      <xdr:nvPicPr>
        <xdr:cNvPr id="3" name="image2.jpeg">
          <a:extLst>
            <a:ext uri="{FF2B5EF4-FFF2-40B4-BE49-F238E27FC236}">
              <a16:creationId xmlns:a16="http://schemas.microsoft.com/office/drawing/2014/main" id="{AE4C074D-2DFD-4052-97D3-784DD2508C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0852" y="1939271"/>
          <a:ext cx="3220083" cy="23757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chnique">
  <a:themeElements>
    <a:clrScheme name="Technique">
      <a:dk1>
        <a:sysClr val="windowText" lastClr="000000"/>
      </a:dk1>
      <a:lt1>
        <a:sysClr val="window" lastClr="FFFFFF"/>
      </a:lt1>
      <a:dk2>
        <a:srgbClr val="3B3B3B"/>
      </a:dk2>
      <a:lt2>
        <a:srgbClr val="D4D2D0"/>
      </a:lt2>
      <a:accent1>
        <a:srgbClr val="6EA0B0"/>
      </a:accent1>
      <a:accent2>
        <a:srgbClr val="CCAF0A"/>
      </a:accent2>
      <a:accent3>
        <a:srgbClr val="8D89A4"/>
      </a:accent3>
      <a:accent4>
        <a:srgbClr val="748560"/>
      </a:accent4>
      <a:accent5>
        <a:srgbClr val="9E9273"/>
      </a:accent5>
      <a:accent6>
        <a:srgbClr val="7E848D"/>
      </a:accent6>
      <a:hlink>
        <a:srgbClr val="00C8C3"/>
      </a:hlink>
      <a:folHlink>
        <a:srgbClr val="A116E0"/>
      </a:folHlink>
    </a:clrScheme>
    <a:fontScheme name="Technique">
      <a:majorFont>
        <a:latin typeface="Franklin Gothic Book"/>
        <a:ea typeface=""/>
        <a:cs typeface=""/>
        <a:font script="Jpan" typeface="ＭＳ Ｐゴシック"/>
        <a:font script="Hang" typeface="HY견고딕"/>
        <a:font script="Hans" typeface="宋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HGｺﾞｼｯｸM"/>
        <a:font script="Hang" typeface="HY중고딕"/>
        <a:font script="Hans" typeface="黑体"/>
        <a:font script="Hant" typeface="微軟正黑體"/>
        <a:font script="Arab" typeface="Tahoma"/>
        <a:font script="Hebr" typeface="Levenim MT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Technique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</a:schemeClr>
            </a:gs>
            <a:gs pos="68000">
              <a:schemeClr val="phClr">
                <a:tint val="77000"/>
              </a:schemeClr>
            </a:gs>
            <a:gs pos="81000">
              <a:schemeClr val="phClr">
                <a:tint val="79000"/>
              </a:schemeClr>
            </a:gs>
            <a:gs pos="86000">
              <a:schemeClr val="phClr">
                <a:tint val="73000"/>
              </a:schemeClr>
            </a:gs>
            <a:gs pos="100000">
              <a:schemeClr val="phClr">
                <a:tint val="35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3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shade val="57000"/>
                <a:satMod val="120000"/>
              </a:schemeClr>
            </a:gs>
            <a:gs pos="80000">
              <a:schemeClr val="phClr">
                <a:shade val="56000"/>
                <a:satMod val="145000"/>
              </a:schemeClr>
            </a:gs>
            <a:gs pos="88000">
              <a:schemeClr val="phClr">
                <a:shade val="63000"/>
                <a:satMod val="160000"/>
              </a:schemeClr>
            </a:gs>
            <a:gs pos="100000">
              <a:schemeClr val="phClr">
                <a:tint val="99555"/>
                <a:satMod val="155000"/>
              </a:schemeClr>
            </a:gs>
          </a:gsLst>
          <a:lin ang="5400000" scaled="1"/>
        </a:gradFill>
      </a:fillStyleLst>
      <a:lnStyleLst>
        <a:ln w="9525" cap="flat" cmpd="sng" algn="ctr">
          <a:solidFill>
            <a:schemeClr val="phClr">
              <a:shade val="60000"/>
              <a:satMod val="300000"/>
            </a:schemeClr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</a:effectStyle>
        <a:effectStyle>
          <a:effectLst>
            <a:glow rad="700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</a:effectStyle>
        <a:effectStyle>
          <a:effectLst>
            <a:glow rad="762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  <a:scene3d>
            <a:camera prst="orthographicFront" fov="0">
              <a:rot lat="0" lon="0" rev="0"/>
            </a:camera>
            <a:lightRig rig="harsh" dir="t">
              <a:rot lat="6000000" lon="6000000" rev="0"/>
            </a:lightRig>
          </a:scene3d>
          <a:sp3d contourW="10000" prstMaterial="metal">
            <a:bevelT w="20000" h="9000" prst="softRound"/>
            <a:contourClr>
              <a:schemeClr val="phClr">
                <a:shade val="30000"/>
                <a:satMod val="2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0000"/>
                <a:satMod val="150000"/>
              </a:schemeClr>
            </a:gs>
            <a:gs pos="30000">
              <a:schemeClr val="phClr">
                <a:shade val="60000"/>
                <a:satMod val="150000"/>
              </a:schemeClr>
            </a:gs>
            <a:gs pos="100000">
              <a:schemeClr val="phClr">
                <a:tint val="83000"/>
                <a:satMod val="200000"/>
              </a:schemeClr>
            </a:gs>
          </a:gsLst>
          <a:lin ang="13000000" scaled="0"/>
        </a:gradFill>
        <a:gradFill rotWithShape="1">
          <a:gsLst>
            <a:gs pos="0">
              <a:schemeClr val="phClr">
                <a:tint val="78000"/>
                <a:satMod val="220000"/>
              </a:schemeClr>
            </a:gs>
            <a:gs pos="100000">
              <a:schemeClr val="phClr">
                <a:shade val="35000"/>
                <a:satMod val="155000"/>
              </a:schemeClr>
            </a:gs>
          </a:gsLst>
          <a:path path="circle">
            <a:fillToRect l="60000" t="50000" r="4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plus@mplus-architecture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4"/>
  <sheetViews>
    <sheetView tabSelected="1" view="pageBreakPreview" zoomScale="130" zoomScaleNormal="70" zoomScaleSheetLayoutView="130" workbookViewId="0">
      <selection activeCell="A17" sqref="A17"/>
    </sheetView>
  </sheetViews>
  <sheetFormatPr baseColWidth="10" defaultColWidth="8" defaultRowHeight="12.75" x14ac:dyDescent="0.2"/>
  <cols>
    <col min="1" max="1" width="95.125" style="84" customWidth="1"/>
    <col min="2" max="2" width="2" style="84" hidden="1" customWidth="1"/>
    <col min="3" max="16384" width="8" style="84"/>
  </cols>
  <sheetData>
    <row r="1" spans="1:2" ht="82.15" customHeight="1" x14ac:dyDescent="0.2">
      <c r="A1" s="149"/>
      <c r="B1" s="149"/>
    </row>
    <row r="2" spans="1:2" ht="67.5" customHeight="1" x14ac:dyDescent="0.2">
      <c r="A2" s="150" t="s">
        <v>163</v>
      </c>
      <c r="B2" s="150"/>
    </row>
    <row r="3" spans="1:2" ht="195.6" customHeight="1" x14ac:dyDescent="0.2">
      <c r="A3" s="85"/>
      <c r="B3" s="85"/>
    </row>
    <row r="4" spans="1:2" ht="27" x14ac:dyDescent="0.2">
      <c r="A4" s="90" t="s">
        <v>170</v>
      </c>
    </row>
    <row r="5" spans="1:2" ht="27" x14ac:dyDescent="0.2">
      <c r="A5" s="90" t="s">
        <v>171</v>
      </c>
    </row>
    <row r="6" spans="1:2" x14ac:dyDescent="0.2">
      <c r="A6" s="149"/>
      <c r="B6" s="149"/>
    </row>
    <row r="7" spans="1:2" ht="51.95" customHeight="1" x14ac:dyDescent="0.2">
      <c r="A7" s="147" t="s">
        <v>164</v>
      </c>
      <c r="B7" s="147"/>
    </row>
    <row r="8" spans="1:2" ht="80.099999999999994" customHeight="1" x14ac:dyDescent="0.2">
      <c r="A8" s="147" t="s">
        <v>165</v>
      </c>
      <c r="B8" s="147"/>
    </row>
    <row r="9" spans="1:2" ht="69" customHeight="1" x14ac:dyDescent="0.2">
      <c r="A9" s="147" t="s">
        <v>166</v>
      </c>
      <c r="B9" s="147"/>
    </row>
    <row r="10" spans="1:2" ht="34.5" customHeight="1" x14ac:dyDescent="0.2">
      <c r="A10" s="147" t="s">
        <v>167</v>
      </c>
      <c r="B10" s="147"/>
    </row>
    <row r="11" spans="1:2" ht="34.5" customHeight="1" x14ac:dyDescent="0.2">
      <c r="A11" s="147" t="s">
        <v>168</v>
      </c>
      <c r="B11" s="147"/>
    </row>
    <row r="12" spans="1:2" ht="16.899999999999999" customHeight="1" x14ac:dyDescent="0.2">
      <c r="A12" s="86"/>
      <c r="B12" s="86"/>
    </row>
    <row r="13" spans="1:2" ht="30" customHeight="1" x14ac:dyDescent="0.2">
      <c r="A13" s="86"/>
      <c r="B13" s="86"/>
    </row>
    <row r="14" spans="1:2" ht="17.25" customHeight="1" x14ac:dyDescent="0.2">
      <c r="A14" s="148">
        <v>45131</v>
      </c>
      <c r="B14" s="148"/>
    </row>
  </sheetData>
  <mergeCells count="9">
    <mergeCell ref="A10:B10"/>
    <mergeCell ref="A11:B11"/>
    <mergeCell ref="A14:B14"/>
    <mergeCell ref="A1:B1"/>
    <mergeCell ref="A2:B2"/>
    <mergeCell ref="A6:B6"/>
    <mergeCell ref="A7:B7"/>
    <mergeCell ref="A8:B8"/>
    <mergeCell ref="A9:B9"/>
  </mergeCells>
  <hyperlinks>
    <hyperlink ref="A8" r:id="rId1" display="mailto:mplus@mplus-architecture.com" xr:uid="{00000000-0004-0000-0000-000000000000}"/>
  </hyperlinks>
  <pageMargins left="0.31496062992125984" right="0.31496062992125984" top="0.74803149606299213" bottom="0.74803149606299213" header="0.31496062992125984" footer="0.31496062992125984"/>
  <pageSetup paperSize="9" scale="95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1"/>
  <sheetViews>
    <sheetView view="pageLayout" zoomScaleNormal="100" zoomScaleSheetLayoutView="100" workbookViewId="0">
      <selection activeCell="A17" sqref="A17"/>
    </sheetView>
  </sheetViews>
  <sheetFormatPr baseColWidth="10" defaultColWidth="11" defaultRowHeight="15" x14ac:dyDescent="0.2"/>
  <cols>
    <col min="1" max="1" width="7.875" style="1" customWidth="1"/>
    <col min="2" max="2" width="45.75" style="1" customWidth="1"/>
    <col min="3" max="3" width="6" style="28" customWidth="1"/>
    <col min="4" max="4" width="7" style="1" customWidth="1"/>
    <col min="5" max="5" width="6.75" style="29" customWidth="1"/>
    <col min="6" max="6" width="8.75" style="1" customWidth="1"/>
    <col min="7" max="7" width="10.25" style="1" customWidth="1"/>
    <col min="8" max="8" width="11" style="1" customWidth="1"/>
    <col min="9" max="16384" width="11" style="1"/>
  </cols>
  <sheetData>
    <row r="1" spans="1:7" x14ac:dyDescent="0.2">
      <c r="A1" s="151" t="s">
        <v>7</v>
      </c>
      <c r="B1" s="152"/>
      <c r="C1" s="152"/>
      <c r="D1" s="152"/>
      <c r="E1" s="152"/>
      <c r="F1" s="152"/>
      <c r="G1" s="153"/>
    </row>
    <row r="2" spans="1:7" ht="15.75" thickBot="1" x14ac:dyDescent="0.25">
      <c r="A2" s="154" t="s">
        <v>9</v>
      </c>
      <c r="B2" s="155"/>
      <c r="C2" s="155"/>
      <c r="D2" s="155"/>
      <c r="E2" s="155"/>
      <c r="F2" s="155"/>
      <c r="G2" s="156"/>
    </row>
    <row r="3" spans="1:7" ht="51.75" thickBot="1" x14ac:dyDescent="0.25">
      <c r="A3" s="68" t="s">
        <v>0</v>
      </c>
      <c r="B3" s="69" t="s">
        <v>1</v>
      </c>
      <c r="C3" s="70" t="s">
        <v>3</v>
      </c>
      <c r="D3" s="71" t="s">
        <v>2</v>
      </c>
      <c r="E3" s="71" t="s">
        <v>4</v>
      </c>
      <c r="F3" s="71" t="s">
        <v>5</v>
      </c>
      <c r="G3" s="72" t="s">
        <v>6</v>
      </c>
    </row>
    <row r="4" spans="1:7" ht="19.5" thickBot="1" x14ac:dyDescent="0.25">
      <c r="A4" s="91" t="s">
        <v>172</v>
      </c>
      <c r="B4" s="92" t="s">
        <v>21</v>
      </c>
      <c r="C4" s="93"/>
      <c r="D4" s="94"/>
      <c r="E4" s="95"/>
      <c r="F4" s="96"/>
      <c r="G4" s="97"/>
    </row>
    <row r="5" spans="1:7" ht="15.75" thickBot="1" x14ac:dyDescent="0.25">
      <c r="A5" s="98"/>
      <c r="B5" s="35" t="s">
        <v>36</v>
      </c>
      <c r="C5" s="10" t="s">
        <v>16</v>
      </c>
      <c r="D5" s="10">
        <v>1</v>
      </c>
      <c r="E5" s="11"/>
      <c r="F5" s="38" t="s">
        <v>20</v>
      </c>
      <c r="G5" s="39" t="s">
        <v>20</v>
      </c>
    </row>
    <row r="6" spans="1:7" ht="19.5" thickBot="1" x14ac:dyDescent="0.25">
      <c r="A6" s="91" t="s">
        <v>173</v>
      </c>
      <c r="B6" s="92" t="s">
        <v>22</v>
      </c>
      <c r="C6" s="93"/>
      <c r="D6" s="94"/>
      <c r="E6" s="95"/>
      <c r="F6" s="96"/>
      <c r="G6" s="97"/>
    </row>
    <row r="7" spans="1:7" ht="18" customHeight="1" thickBot="1" x14ac:dyDescent="0.25">
      <c r="A7" s="98"/>
      <c r="B7" s="35" t="s">
        <v>36</v>
      </c>
      <c r="C7" s="10" t="s">
        <v>16</v>
      </c>
      <c r="D7" s="10">
        <v>1</v>
      </c>
      <c r="E7" s="11"/>
      <c r="F7" s="38" t="s">
        <v>20</v>
      </c>
      <c r="G7" s="39" t="s">
        <v>20</v>
      </c>
    </row>
    <row r="8" spans="1:7" ht="19.5" thickBot="1" x14ac:dyDescent="0.25">
      <c r="A8" s="91" t="s">
        <v>174</v>
      </c>
      <c r="B8" s="92" t="s">
        <v>19</v>
      </c>
      <c r="C8" s="93"/>
      <c r="D8" s="94"/>
      <c r="E8" s="95"/>
      <c r="F8" s="96"/>
      <c r="G8" s="97"/>
    </row>
    <row r="9" spans="1:7" ht="17.25" x14ac:dyDescent="0.2">
      <c r="A9" s="12" t="s">
        <v>46</v>
      </c>
      <c r="B9" s="62" t="s">
        <v>23</v>
      </c>
      <c r="C9" s="63"/>
      <c r="D9" s="64"/>
      <c r="E9" s="65"/>
      <c r="F9" s="64"/>
      <c r="G9" s="66"/>
    </row>
    <row r="10" spans="1:7" x14ac:dyDescent="0.2">
      <c r="A10" s="9"/>
      <c r="B10" s="99" t="s">
        <v>36</v>
      </c>
      <c r="C10" s="100" t="s">
        <v>16</v>
      </c>
      <c r="D10" s="100">
        <v>1</v>
      </c>
      <c r="E10" s="101"/>
      <c r="F10" s="102" t="s">
        <v>20</v>
      </c>
      <c r="G10" s="103" t="s">
        <v>20</v>
      </c>
    </row>
    <row r="11" spans="1:7" ht="17.25" x14ac:dyDescent="0.2">
      <c r="A11" s="12" t="s">
        <v>47</v>
      </c>
      <c r="B11" s="62" t="s">
        <v>17</v>
      </c>
      <c r="C11" s="63"/>
      <c r="D11" s="64"/>
      <c r="E11" s="65"/>
      <c r="F11" s="64"/>
      <c r="G11" s="66"/>
    </row>
    <row r="12" spans="1:7" x14ac:dyDescent="0.2">
      <c r="A12" s="9"/>
      <c r="B12" s="35" t="s">
        <v>36</v>
      </c>
      <c r="C12" s="10" t="s">
        <v>16</v>
      </c>
      <c r="D12" s="10">
        <v>1</v>
      </c>
      <c r="E12" s="11"/>
      <c r="F12" s="38" t="s">
        <v>20</v>
      </c>
      <c r="G12" s="39" t="s">
        <v>20</v>
      </c>
    </row>
    <row r="13" spans="1:7" ht="15.75" x14ac:dyDescent="0.2">
      <c r="A13" s="13" t="s">
        <v>48</v>
      </c>
      <c r="B13" s="14" t="s">
        <v>18</v>
      </c>
      <c r="C13" s="15"/>
      <c r="D13" s="16"/>
      <c r="E13" s="17"/>
      <c r="F13" s="16"/>
      <c r="G13" s="18"/>
    </row>
    <row r="14" spans="1:7" x14ac:dyDescent="0.2">
      <c r="A14" s="9"/>
      <c r="B14" s="35" t="str">
        <f>B13</f>
        <v>Études d’exécution</v>
      </c>
      <c r="C14" s="10" t="s">
        <v>16</v>
      </c>
      <c r="D14" s="10">
        <v>1</v>
      </c>
      <c r="E14" s="11"/>
      <c r="F14" s="82"/>
      <c r="G14" s="83"/>
    </row>
    <row r="15" spans="1:7" ht="15.75" x14ac:dyDescent="0.2">
      <c r="A15" s="13" t="s">
        <v>49</v>
      </c>
      <c r="B15" s="14" t="s">
        <v>175</v>
      </c>
      <c r="C15" s="15"/>
      <c r="D15" s="16"/>
      <c r="E15" s="17"/>
      <c r="F15" s="16"/>
      <c r="G15" s="18"/>
    </row>
    <row r="16" spans="1:7" x14ac:dyDescent="0.2">
      <c r="A16" s="9"/>
      <c r="B16" s="35" t="s">
        <v>36</v>
      </c>
      <c r="C16" s="10" t="s">
        <v>16</v>
      </c>
      <c r="D16" s="10">
        <v>1</v>
      </c>
      <c r="E16" s="11"/>
      <c r="F16" s="38" t="s">
        <v>20</v>
      </c>
      <c r="G16" s="39" t="s">
        <v>20</v>
      </c>
    </row>
    <row r="17" spans="1:7" ht="15.75" x14ac:dyDescent="0.2">
      <c r="A17" s="13" t="s">
        <v>52</v>
      </c>
      <c r="B17" s="14" t="s">
        <v>24</v>
      </c>
      <c r="C17" s="15"/>
      <c r="D17" s="16"/>
      <c r="E17" s="17"/>
      <c r="F17" s="16"/>
      <c r="G17" s="18"/>
    </row>
    <row r="18" spans="1:7" x14ac:dyDescent="0.2">
      <c r="A18" s="9"/>
      <c r="B18" s="35" t="s">
        <v>36</v>
      </c>
      <c r="C18" s="10" t="s">
        <v>16</v>
      </c>
      <c r="D18" s="10">
        <v>1</v>
      </c>
      <c r="E18" s="11"/>
      <c r="F18" s="38" t="s">
        <v>20</v>
      </c>
      <c r="G18" s="39" t="s">
        <v>20</v>
      </c>
    </row>
    <row r="19" spans="1:7" ht="15.75" x14ac:dyDescent="0.2">
      <c r="A19" s="13" t="s">
        <v>53</v>
      </c>
      <c r="B19" s="14" t="s">
        <v>25</v>
      </c>
      <c r="C19" s="15"/>
      <c r="D19" s="16"/>
      <c r="E19" s="17"/>
      <c r="F19" s="16"/>
      <c r="G19" s="18"/>
    </row>
    <row r="20" spans="1:7" x14ac:dyDescent="0.2">
      <c r="A20" s="9"/>
      <c r="B20" s="35" t="s">
        <v>36</v>
      </c>
      <c r="C20" s="10" t="s">
        <v>16</v>
      </c>
      <c r="D20" s="10">
        <v>1</v>
      </c>
      <c r="E20" s="11"/>
      <c r="F20" s="38" t="s">
        <v>20</v>
      </c>
      <c r="G20" s="39" t="s">
        <v>20</v>
      </c>
    </row>
    <row r="21" spans="1:7" ht="15.75" x14ac:dyDescent="0.2">
      <c r="A21" s="13" t="s">
        <v>54</v>
      </c>
      <c r="B21" s="14" t="s">
        <v>176</v>
      </c>
      <c r="C21" s="15"/>
      <c r="D21" s="16"/>
      <c r="E21" s="17"/>
      <c r="F21" s="16"/>
      <c r="G21" s="18"/>
    </row>
    <row r="22" spans="1:7" x14ac:dyDescent="0.2">
      <c r="A22" s="9"/>
      <c r="B22" s="35" t="s">
        <v>36</v>
      </c>
      <c r="C22" s="10" t="s">
        <v>16</v>
      </c>
      <c r="D22" s="10">
        <v>1</v>
      </c>
      <c r="E22" s="11"/>
      <c r="F22" s="38" t="s">
        <v>20</v>
      </c>
      <c r="G22" s="39" t="s">
        <v>20</v>
      </c>
    </row>
    <row r="23" spans="1:7" ht="15.75" x14ac:dyDescent="0.2">
      <c r="A23" s="13" t="s">
        <v>55</v>
      </c>
      <c r="B23" s="14" t="s">
        <v>177</v>
      </c>
      <c r="C23" s="15"/>
      <c r="D23" s="16"/>
      <c r="E23" s="17"/>
      <c r="F23" s="16"/>
      <c r="G23" s="18"/>
    </row>
    <row r="24" spans="1:7" x14ac:dyDescent="0.2">
      <c r="A24" s="9"/>
      <c r="B24" s="35" t="s">
        <v>36</v>
      </c>
      <c r="C24" s="10" t="s">
        <v>16</v>
      </c>
      <c r="D24" s="10">
        <v>1</v>
      </c>
      <c r="E24" s="11"/>
      <c r="F24" s="38" t="s">
        <v>20</v>
      </c>
      <c r="G24" s="39" t="s">
        <v>20</v>
      </c>
    </row>
    <row r="25" spans="1:7" ht="15.75" x14ac:dyDescent="0.2">
      <c r="A25" s="13" t="s">
        <v>56</v>
      </c>
      <c r="B25" s="14" t="s">
        <v>27</v>
      </c>
      <c r="C25" s="15"/>
      <c r="D25" s="16"/>
      <c r="E25" s="17"/>
      <c r="F25" s="16"/>
      <c r="G25" s="18"/>
    </row>
    <row r="26" spans="1:7" x14ac:dyDescent="0.2">
      <c r="A26" s="9"/>
      <c r="B26" s="35" t="s">
        <v>36</v>
      </c>
      <c r="C26" s="10" t="s">
        <v>16</v>
      </c>
      <c r="D26" s="10">
        <v>1</v>
      </c>
      <c r="E26" s="11"/>
      <c r="F26" s="38" t="s">
        <v>20</v>
      </c>
      <c r="G26" s="39" t="s">
        <v>20</v>
      </c>
    </row>
    <row r="27" spans="1:7" ht="15.75" x14ac:dyDescent="0.2">
      <c r="A27" s="13" t="s">
        <v>57</v>
      </c>
      <c r="B27" s="14" t="s">
        <v>15</v>
      </c>
      <c r="C27" s="15"/>
      <c r="D27" s="16"/>
      <c r="E27" s="17"/>
      <c r="F27" s="16"/>
      <c r="G27" s="18"/>
    </row>
    <row r="28" spans="1:7" s="60" customFormat="1" ht="15.75" x14ac:dyDescent="0.2">
      <c r="A28" s="54" t="s">
        <v>178</v>
      </c>
      <c r="B28" s="104" t="s">
        <v>44</v>
      </c>
      <c r="C28" s="56"/>
      <c r="D28" s="57"/>
      <c r="E28" s="58"/>
      <c r="F28" s="57"/>
      <c r="G28" s="59"/>
    </row>
    <row r="29" spans="1:7" x14ac:dyDescent="0.2">
      <c r="A29" s="9"/>
      <c r="B29" s="35" t="str">
        <f>B28</f>
        <v>DOE</v>
      </c>
      <c r="C29" s="10" t="s">
        <v>16</v>
      </c>
      <c r="D29" s="10">
        <v>1</v>
      </c>
      <c r="E29" s="11"/>
      <c r="F29" s="38" t="s">
        <v>20</v>
      </c>
      <c r="G29" s="39" t="s">
        <v>20</v>
      </c>
    </row>
    <row r="30" spans="1:7" s="60" customFormat="1" ht="15.75" x14ac:dyDescent="0.2">
      <c r="A30" s="105" t="s">
        <v>179</v>
      </c>
      <c r="B30" s="106" t="s">
        <v>45</v>
      </c>
      <c r="C30" s="56"/>
      <c r="D30" s="57"/>
      <c r="E30" s="58"/>
      <c r="F30" s="57"/>
      <c r="G30" s="59"/>
    </row>
    <row r="31" spans="1:7" ht="15.75" thickBot="1" x14ac:dyDescent="0.25">
      <c r="A31" s="19"/>
      <c r="B31" s="53" t="str">
        <f>B30</f>
        <v>Information des utilisateurs</v>
      </c>
      <c r="C31" s="20" t="s">
        <v>16</v>
      </c>
      <c r="D31" s="20">
        <v>1</v>
      </c>
      <c r="E31" s="21"/>
      <c r="F31" s="40" t="s">
        <v>20</v>
      </c>
      <c r="G31" s="41" t="s">
        <v>20</v>
      </c>
    </row>
    <row r="32" spans="1:7" ht="15.75" x14ac:dyDescent="0.2">
      <c r="A32" s="13" t="s">
        <v>58</v>
      </c>
      <c r="B32" s="77" t="s">
        <v>31</v>
      </c>
      <c r="C32" s="78"/>
      <c r="D32" s="79"/>
      <c r="E32" s="80"/>
      <c r="F32" s="79"/>
      <c r="G32" s="81"/>
    </row>
    <row r="33" spans="1:7" x14ac:dyDescent="0.2">
      <c r="A33" s="9"/>
      <c r="B33" s="35" t="s">
        <v>36</v>
      </c>
      <c r="C33" s="10" t="s">
        <v>16</v>
      </c>
      <c r="D33" s="10">
        <v>1</v>
      </c>
      <c r="E33" s="11"/>
      <c r="F33" s="38" t="s">
        <v>20</v>
      </c>
      <c r="G33" s="39" t="s">
        <v>20</v>
      </c>
    </row>
    <row r="34" spans="1:7" ht="15.75" x14ac:dyDescent="0.2">
      <c r="A34" s="13" t="s">
        <v>60</v>
      </c>
      <c r="B34" s="14" t="s">
        <v>32</v>
      </c>
      <c r="C34" s="15"/>
      <c r="D34" s="16"/>
      <c r="E34" s="17"/>
      <c r="F34" s="16"/>
      <c r="G34" s="18"/>
    </row>
    <row r="35" spans="1:7" x14ac:dyDescent="0.2">
      <c r="A35" s="9"/>
      <c r="B35" s="35" t="s">
        <v>36</v>
      </c>
      <c r="C35" s="10" t="s">
        <v>16</v>
      </c>
      <c r="D35" s="10">
        <v>1</v>
      </c>
      <c r="E35" s="11"/>
      <c r="F35" s="38" t="s">
        <v>20</v>
      </c>
      <c r="G35" s="39" t="s">
        <v>20</v>
      </c>
    </row>
    <row r="36" spans="1:7" ht="15.75" x14ac:dyDescent="0.2">
      <c r="A36" s="13" t="s">
        <v>61</v>
      </c>
      <c r="B36" s="14" t="s">
        <v>33</v>
      </c>
      <c r="C36" s="15"/>
      <c r="D36" s="16"/>
      <c r="E36" s="17"/>
      <c r="F36" s="16"/>
      <c r="G36" s="18"/>
    </row>
    <row r="37" spans="1:7" x14ac:dyDescent="0.2">
      <c r="A37" s="9"/>
      <c r="B37" s="35" t="s">
        <v>36</v>
      </c>
      <c r="C37" s="10" t="s">
        <v>16</v>
      </c>
      <c r="D37" s="10">
        <v>1</v>
      </c>
      <c r="E37" s="11"/>
      <c r="F37" s="38" t="s">
        <v>20</v>
      </c>
      <c r="G37" s="39" t="s">
        <v>20</v>
      </c>
    </row>
    <row r="38" spans="1:7" ht="15.75" x14ac:dyDescent="0.2">
      <c r="A38" s="13" t="s">
        <v>62</v>
      </c>
      <c r="B38" s="14" t="s">
        <v>34</v>
      </c>
      <c r="C38" s="15"/>
      <c r="D38" s="16"/>
      <c r="E38" s="17"/>
      <c r="F38" s="16"/>
      <c r="G38" s="18"/>
    </row>
    <row r="39" spans="1:7" x14ac:dyDescent="0.2">
      <c r="A39" s="9"/>
      <c r="B39" s="99" t="s">
        <v>36</v>
      </c>
      <c r="C39" s="100" t="s">
        <v>16</v>
      </c>
      <c r="D39" s="100">
        <v>1</v>
      </c>
      <c r="E39" s="101"/>
      <c r="F39" s="102" t="s">
        <v>20</v>
      </c>
      <c r="G39" s="103" t="s">
        <v>20</v>
      </c>
    </row>
    <row r="40" spans="1:7" ht="17.25" x14ac:dyDescent="0.2">
      <c r="A40" s="12" t="s">
        <v>66</v>
      </c>
      <c r="B40" s="62" t="s">
        <v>180</v>
      </c>
      <c r="C40" s="63"/>
      <c r="D40" s="64"/>
      <c r="E40" s="65"/>
      <c r="F40" s="64"/>
      <c r="G40" s="66"/>
    </row>
    <row r="41" spans="1:7" ht="15.75" x14ac:dyDescent="0.2">
      <c r="A41" s="13" t="s">
        <v>181</v>
      </c>
      <c r="B41" s="14" t="s">
        <v>182</v>
      </c>
      <c r="C41" s="15"/>
      <c r="D41" s="16"/>
      <c r="E41" s="17"/>
      <c r="F41" s="16"/>
      <c r="G41" s="18"/>
    </row>
    <row r="42" spans="1:7" x14ac:dyDescent="0.2">
      <c r="A42" s="9"/>
      <c r="B42" s="35" t="s">
        <v>36</v>
      </c>
      <c r="C42" s="10" t="s">
        <v>16</v>
      </c>
      <c r="D42" s="10">
        <v>1</v>
      </c>
      <c r="E42" s="11"/>
      <c r="F42" s="38" t="s">
        <v>20</v>
      </c>
      <c r="G42" s="39" t="s">
        <v>20</v>
      </c>
    </row>
    <row r="43" spans="1:7" ht="15.75" x14ac:dyDescent="0.2">
      <c r="A43" s="13" t="s">
        <v>183</v>
      </c>
      <c r="B43" s="14" t="s">
        <v>184</v>
      </c>
      <c r="C43" s="15"/>
      <c r="D43" s="16"/>
      <c r="E43" s="17"/>
      <c r="F43" s="16"/>
      <c r="G43" s="18"/>
    </row>
    <row r="44" spans="1:7" x14ac:dyDescent="0.2">
      <c r="A44" s="9"/>
      <c r="B44" s="99" t="s">
        <v>36</v>
      </c>
      <c r="C44" s="100" t="s">
        <v>16</v>
      </c>
      <c r="D44" s="100">
        <v>1</v>
      </c>
      <c r="E44" s="101"/>
      <c r="F44" s="102" t="s">
        <v>20</v>
      </c>
      <c r="G44" s="103" t="s">
        <v>20</v>
      </c>
    </row>
    <row r="45" spans="1:7" ht="17.25" x14ac:dyDescent="0.2">
      <c r="A45" s="12" t="s">
        <v>86</v>
      </c>
      <c r="B45" s="62" t="s">
        <v>185</v>
      </c>
      <c r="C45" s="63"/>
      <c r="D45" s="64"/>
      <c r="E45" s="65"/>
      <c r="F45" s="64"/>
      <c r="G45" s="66"/>
    </row>
    <row r="46" spans="1:7" ht="15.75" x14ac:dyDescent="0.2">
      <c r="A46" s="13" t="s">
        <v>186</v>
      </c>
      <c r="B46" s="14" t="s">
        <v>187</v>
      </c>
      <c r="C46" s="15"/>
      <c r="D46" s="16"/>
      <c r="E46" s="17"/>
      <c r="F46" s="16"/>
      <c r="G46" s="18"/>
    </row>
    <row r="47" spans="1:7" x14ac:dyDescent="0.2">
      <c r="A47" s="9"/>
      <c r="B47" s="35" t="s">
        <v>36</v>
      </c>
      <c r="C47" s="10" t="s">
        <v>16</v>
      </c>
      <c r="D47" s="10">
        <v>1</v>
      </c>
      <c r="E47" s="11"/>
      <c r="F47" s="38" t="s">
        <v>20</v>
      </c>
      <c r="G47" s="39" t="s">
        <v>20</v>
      </c>
    </row>
    <row r="48" spans="1:7" ht="15.75" x14ac:dyDescent="0.2">
      <c r="A48" s="13" t="s">
        <v>188</v>
      </c>
      <c r="B48" s="14" t="s">
        <v>189</v>
      </c>
      <c r="C48" s="15"/>
      <c r="D48" s="16"/>
      <c r="E48" s="17"/>
      <c r="F48" s="16"/>
      <c r="G48" s="18"/>
    </row>
    <row r="49" spans="1:7" x14ac:dyDescent="0.2">
      <c r="A49" s="9"/>
      <c r="B49" s="35" t="s">
        <v>36</v>
      </c>
      <c r="C49" s="10" t="s">
        <v>16</v>
      </c>
      <c r="D49" s="10">
        <v>1</v>
      </c>
      <c r="E49" s="11"/>
      <c r="F49" s="38" t="s">
        <v>20</v>
      </c>
      <c r="G49" s="39" t="s">
        <v>20</v>
      </c>
    </row>
    <row r="50" spans="1:7" ht="15.75" x14ac:dyDescent="0.2">
      <c r="A50" s="13" t="s">
        <v>190</v>
      </c>
      <c r="B50" s="14" t="s">
        <v>191</v>
      </c>
      <c r="C50" s="15"/>
      <c r="D50" s="16"/>
      <c r="E50" s="17"/>
      <c r="F50" s="16"/>
      <c r="G50" s="18"/>
    </row>
    <row r="51" spans="1:7" x14ac:dyDescent="0.2">
      <c r="A51" s="9"/>
      <c r="B51" s="99" t="s">
        <v>36</v>
      </c>
      <c r="C51" s="100" t="s">
        <v>16</v>
      </c>
      <c r="D51" s="100">
        <v>1</v>
      </c>
      <c r="E51" s="101"/>
      <c r="F51" s="102" t="s">
        <v>20</v>
      </c>
      <c r="G51" s="103" t="s">
        <v>20</v>
      </c>
    </row>
    <row r="52" spans="1:7" ht="17.25" x14ac:dyDescent="0.2">
      <c r="A52" s="12" t="s">
        <v>192</v>
      </c>
      <c r="B52" s="62" t="s">
        <v>193</v>
      </c>
      <c r="C52" s="63"/>
      <c r="D52" s="64"/>
      <c r="E52" s="65"/>
      <c r="F52" s="64"/>
      <c r="G52" s="66"/>
    </row>
    <row r="53" spans="1:7" ht="15.75" x14ac:dyDescent="0.2">
      <c r="A53" s="13" t="s">
        <v>194</v>
      </c>
      <c r="B53" s="14" t="s">
        <v>195</v>
      </c>
      <c r="C53" s="15"/>
      <c r="D53" s="16"/>
      <c r="E53" s="17"/>
      <c r="F53" s="16"/>
      <c r="G53" s="18"/>
    </row>
    <row r="54" spans="1:7" x14ac:dyDescent="0.2">
      <c r="A54" s="9"/>
      <c r="B54" s="35" t="s">
        <v>36</v>
      </c>
      <c r="C54" s="10" t="s">
        <v>16</v>
      </c>
      <c r="D54" s="10">
        <v>1</v>
      </c>
      <c r="E54" s="11"/>
      <c r="F54" s="38" t="s">
        <v>20</v>
      </c>
      <c r="G54" s="39" t="s">
        <v>20</v>
      </c>
    </row>
    <row r="55" spans="1:7" ht="15.75" x14ac:dyDescent="0.2">
      <c r="A55" s="13" t="s">
        <v>196</v>
      </c>
      <c r="B55" s="14" t="s">
        <v>197</v>
      </c>
      <c r="C55" s="15"/>
      <c r="D55" s="16"/>
      <c r="E55" s="17"/>
      <c r="F55" s="16"/>
      <c r="G55" s="18"/>
    </row>
    <row r="56" spans="1:7" x14ac:dyDescent="0.2">
      <c r="A56" s="9"/>
      <c r="B56" s="35" t="s">
        <v>36</v>
      </c>
      <c r="C56" s="10" t="s">
        <v>16</v>
      </c>
      <c r="D56" s="10">
        <v>1</v>
      </c>
      <c r="E56" s="11"/>
      <c r="F56" s="38" t="s">
        <v>20</v>
      </c>
      <c r="G56" s="39" t="s">
        <v>20</v>
      </c>
    </row>
    <row r="57" spans="1:7" ht="15.75" x14ac:dyDescent="0.2">
      <c r="A57" s="13" t="s">
        <v>198</v>
      </c>
      <c r="B57" s="14" t="s">
        <v>199</v>
      </c>
      <c r="C57" s="15"/>
      <c r="D57" s="16"/>
      <c r="E57" s="17"/>
      <c r="F57" s="16"/>
      <c r="G57" s="18"/>
    </row>
    <row r="58" spans="1:7" x14ac:dyDescent="0.2">
      <c r="A58" s="9"/>
      <c r="B58" s="35" t="s">
        <v>36</v>
      </c>
      <c r="C58" s="10" t="s">
        <v>16</v>
      </c>
      <c r="D58" s="10">
        <v>1</v>
      </c>
      <c r="E58" s="11"/>
      <c r="F58" s="38" t="s">
        <v>20</v>
      </c>
      <c r="G58" s="39" t="s">
        <v>20</v>
      </c>
    </row>
    <row r="59" spans="1:7" ht="15.75" x14ac:dyDescent="0.2">
      <c r="A59" s="13" t="s">
        <v>200</v>
      </c>
      <c r="B59" s="14" t="s">
        <v>201</v>
      </c>
      <c r="C59" s="15"/>
      <c r="D59" s="16"/>
      <c r="E59" s="17"/>
      <c r="F59" s="16"/>
      <c r="G59" s="18"/>
    </row>
    <row r="60" spans="1:7" x14ac:dyDescent="0.2">
      <c r="A60" s="9"/>
      <c r="B60" s="35" t="s">
        <v>36</v>
      </c>
      <c r="C60" s="10" t="s">
        <v>16</v>
      </c>
      <c r="D60" s="10">
        <v>1</v>
      </c>
      <c r="E60" s="11"/>
      <c r="F60" s="38" t="s">
        <v>20</v>
      </c>
      <c r="G60" s="39" t="s">
        <v>20</v>
      </c>
    </row>
    <row r="61" spans="1:7" ht="15.75" x14ac:dyDescent="0.2">
      <c r="A61" s="13" t="s">
        <v>202</v>
      </c>
      <c r="B61" s="14" t="s">
        <v>203</v>
      </c>
      <c r="C61" s="15"/>
      <c r="D61" s="16"/>
      <c r="E61" s="17"/>
      <c r="F61" s="16"/>
      <c r="G61" s="18"/>
    </row>
    <row r="62" spans="1:7" x14ac:dyDescent="0.2">
      <c r="A62" s="9"/>
      <c r="B62" s="99" t="s">
        <v>36</v>
      </c>
      <c r="C62" s="100" t="s">
        <v>16</v>
      </c>
      <c r="D62" s="100">
        <v>1</v>
      </c>
      <c r="E62" s="101"/>
      <c r="F62" s="102" t="s">
        <v>20</v>
      </c>
      <c r="G62" s="103" t="s">
        <v>20</v>
      </c>
    </row>
    <row r="63" spans="1:7" ht="17.25" x14ac:dyDescent="0.2">
      <c r="A63" s="12" t="s">
        <v>204</v>
      </c>
      <c r="B63" s="62" t="s">
        <v>205</v>
      </c>
      <c r="C63" s="63"/>
      <c r="D63" s="64"/>
      <c r="E63" s="65"/>
      <c r="F63" s="64"/>
      <c r="G63" s="66"/>
    </row>
    <row r="64" spans="1:7" x14ac:dyDescent="0.2">
      <c r="A64" s="9"/>
      <c r="B64" s="99" t="s">
        <v>36</v>
      </c>
      <c r="C64" s="100" t="s">
        <v>16</v>
      </c>
      <c r="D64" s="100">
        <v>1</v>
      </c>
      <c r="E64" s="101"/>
      <c r="F64" s="102" t="s">
        <v>20</v>
      </c>
      <c r="G64" s="103" t="s">
        <v>20</v>
      </c>
    </row>
    <row r="65" spans="1:7" ht="17.25" x14ac:dyDescent="0.2">
      <c r="A65" s="12" t="s">
        <v>206</v>
      </c>
      <c r="B65" s="62" t="s">
        <v>87</v>
      </c>
      <c r="C65" s="63"/>
      <c r="D65" s="64"/>
      <c r="E65" s="65"/>
      <c r="F65" s="64"/>
      <c r="G65" s="66"/>
    </row>
    <row r="66" spans="1:7" ht="15.75" thickBot="1" x14ac:dyDescent="0.25">
      <c r="A66" s="19"/>
      <c r="B66" s="53" t="s">
        <v>36</v>
      </c>
      <c r="C66" s="20" t="s">
        <v>16</v>
      </c>
      <c r="D66" s="20">
        <v>1</v>
      </c>
      <c r="E66" s="21"/>
      <c r="F66" s="40" t="s">
        <v>20</v>
      </c>
      <c r="G66" s="41" t="s">
        <v>20</v>
      </c>
    </row>
    <row r="67" spans="1:7" ht="19.5" thickBot="1" x14ac:dyDescent="0.25">
      <c r="A67" s="91" t="s">
        <v>207</v>
      </c>
      <c r="B67" s="92" t="s">
        <v>208</v>
      </c>
      <c r="C67" s="93"/>
      <c r="D67" s="94"/>
      <c r="E67" s="95"/>
      <c r="F67" s="96"/>
      <c r="G67" s="97"/>
    </row>
    <row r="68" spans="1:7" ht="17.25" x14ac:dyDescent="0.2">
      <c r="A68" s="12" t="s">
        <v>40</v>
      </c>
      <c r="B68" s="62" t="s">
        <v>209</v>
      </c>
      <c r="C68" s="63"/>
      <c r="D68" s="64"/>
      <c r="E68" s="65"/>
      <c r="F68" s="64"/>
      <c r="G68" s="66"/>
    </row>
    <row r="69" spans="1:7" x14ac:dyDescent="0.2">
      <c r="A69" s="9"/>
      <c r="B69" s="99" t="s">
        <v>36</v>
      </c>
      <c r="C69" s="100" t="s">
        <v>16</v>
      </c>
      <c r="D69" s="100">
        <v>1</v>
      </c>
      <c r="E69" s="101"/>
      <c r="F69" s="102" t="s">
        <v>20</v>
      </c>
      <c r="G69" s="103" t="s">
        <v>20</v>
      </c>
    </row>
    <row r="70" spans="1:7" ht="17.25" x14ac:dyDescent="0.2">
      <c r="A70" s="12" t="s">
        <v>42</v>
      </c>
      <c r="B70" s="62" t="s">
        <v>210</v>
      </c>
      <c r="C70" s="63"/>
      <c r="D70" s="64"/>
      <c r="E70" s="65"/>
      <c r="F70" s="64"/>
      <c r="G70" s="66"/>
    </row>
    <row r="71" spans="1:7" x14ac:dyDescent="0.2">
      <c r="A71" s="9"/>
      <c r="B71" s="99" t="s">
        <v>36</v>
      </c>
      <c r="C71" s="100" t="s">
        <v>16</v>
      </c>
      <c r="D71" s="100">
        <v>1</v>
      </c>
      <c r="E71" s="101"/>
      <c r="F71" s="102" t="s">
        <v>20</v>
      </c>
      <c r="G71" s="103" t="s">
        <v>20</v>
      </c>
    </row>
    <row r="72" spans="1:7" ht="17.25" x14ac:dyDescent="0.2">
      <c r="A72" s="12" t="s">
        <v>69</v>
      </c>
      <c r="B72" s="62" t="s">
        <v>211</v>
      </c>
      <c r="C72" s="63"/>
      <c r="D72" s="64"/>
      <c r="E72" s="65"/>
      <c r="F72" s="64"/>
      <c r="G72" s="66"/>
    </row>
    <row r="73" spans="1:7" x14ac:dyDescent="0.2">
      <c r="A73" s="9"/>
      <c r="B73" s="99" t="s">
        <v>36</v>
      </c>
      <c r="C73" s="100" t="s">
        <v>16</v>
      </c>
      <c r="D73" s="100">
        <v>1</v>
      </c>
      <c r="E73" s="101"/>
      <c r="F73" s="102" t="s">
        <v>20</v>
      </c>
      <c r="G73" s="103" t="s">
        <v>20</v>
      </c>
    </row>
    <row r="74" spans="1:7" ht="17.25" x14ac:dyDescent="0.2">
      <c r="A74" s="12" t="s">
        <v>70</v>
      </c>
      <c r="B74" s="62" t="s">
        <v>34</v>
      </c>
      <c r="C74" s="63"/>
      <c r="D74" s="64"/>
      <c r="E74" s="65"/>
      <c r="F74" s="64"/>
      <c r="G74" s="66"/>
    </row>
    <row r="75" spans="1:7" x14ac:dyDescent="0.2">
      <c r="A75" s="9"/>
      <c r="B75" s="99" t="s">
        <v>36</v>
      </c>
      <c r="C75" s="100" t="s">
        <v>16</v>
      </c>
      <c r="D75" s="100">
        <v>1</v>
      </c>
      <c r="E75" s="101"/>
      <c r="F75" s="102" t="s">
        <v>20</v>
      </c>
      <c r="G75" s="103" t="s">
        <v>20</v>
      </c>
    </row>
    <row r="76" spans="1:7" ht="17.25" x14ac:dyDescent="0.2">
      <c r="A76" s="12" t="s">
        <v>74</v>
      </c>
      <c r="B76" s="62" t="s">
        <v>212</v>
      </c>
      <c r="C76" s="63"/>
      <c r="D76" s="64"/>
      <c r="E76" s="65"/>
      <c r="F76" s="64"/>
      <c r="G76" s="66"/>
    </row>
    <row r="77" spans="1:7" x14ac:dyDescent="0.2">
      <c r="A77" s="9"/>
      <c r="B77" s="99" t="s">
        <v>36</v>
      </c>
      <c r="C77" s="100" t="s">
        <v>16</v>
      </c>
      <c r="D77" s="100">
        <v>1</v>
      </c>
      <c r="E77" s="101"/>
      <c r="F77" s="102" t="s">
        <v>20</v>
      </c>
      <c r="G77" s="103" t="s">
        <v>20</v>
      </c>
    </row>
    <row r="78" spans="1:7" ht="17.25" x14ac:dyDescent="0.2">
      <c r="A78" s="12" t="s">
        <v>75</v>
      </c>
      <c r="B78" s="62" t="s">
        <v>213</v>
      </c>
      <c r="C78" s="63"/>
      <c r="D78" s="64"/>
      <c r="E78" s="65"/>
      <c r="F78" s="64"/>
      <c r="G78" s="66"/>
    </row>
    <row r="79" spans="1:7" ht="15.75" thickBot="1" x14ac:dyDescent="0.25">
      <c r="A79" s="19"/>
      <c r="B79" s="53" t="s">
        <v>36</v>
      </c>
      <c r="C79" s="20" t="s">
        <v>16</v>
      </c>
      <c r="D79" s="20">
        <v>1</v>
      </c>
      <c r="E79" s="21"/>
      <c r="F79" s="40" t="s">
        <v>20</v>
      </c>
      <c r="G79" s="41" t="s">
        <v>20</v>
      </c>
    </row>
    <row r="80" spans="1:7" ht="19.5" thickBot="1" x14ac:dyDescent="0.25">
      <c r="A80" s="91" t="s">
        <v>84</v>
      </c>
      <c r="B80" s="92" t="s">
        <v>68</v>
      </c>
      <c r="C80" s="93"/>
      <c r="D80" s="94"/>
      <c r="E80" s="95"/>
      <c r="F80" s="96"/>
      <c r="G80" s="97"/>
    </row>
    <row r="81" spans="1:7" ht="17.25" x14ac:dyDescent="0.2">
      <c r="A81" s="36" t="s">
        <v>214</v>
      </c>
      <c r="B81" s="37" t="s">
        <v>41</v>
      </c>
      <c r="C81" s="42"/>
      <c r="D81" s="43"/>
      <c r="E81" s="44"/>
      <c r="F81" s="43"/>
      <c r="G81" s="45"/>
    </row>
    <row r="82" spans="1:7" x14ac:dyDescent="0.2">
      <c r="A82" s="27"/>
      <c r="B82" s="99" t="s">
        <v>215</v>
      </c>
      <c r="C82" s="100" t="s">
        <v>16</v>
      </c>
      <c r="D82" s="100">
        <v>1</v>
      </c>
      <c r="E82" s="107"/>
      <c r="F82" s="82"/>
      <c r="G82" s="83"/>
    </row>
    <row r="83" spans="1:7" ht="17.25" x14ac:dyDescent="0.2">
      <c r="A83" s="12" t="s">
        <v>216</v>
      </c>
      <c r="B83" s="62" t="s">
        <v>217</v>
      </c>
      <c r="C83" s="63"/>
      <c r="D83" s="64"/>
      <c r="E83" s="65"/>
      <c r="F83" s="64"/>
      <c r="G83" s="66"/>
    </row>
    <row r="84" spans="1:7" ht="15.75" x14ac:dyDescent="0.2">
      <c r="A84" s="13" t="s">
        <v>218</v>
      </c>
      <c r="B84" s="14" t="s">
        <v>219</v>
      </c>
      <c r="C84" s="15"/>
      <c r="D84" s="16"/>
      <c r="E84" s="17"/>
      <c r="F84" s="16"/>
      <c r="G84" s="18"/>
    </row>
    <row r="85" spans="1:7" x14ac:dyDescent="0.2">
      <c r="A85" s="9"/>
      <c r="B85" s="108" t="s">
        <v>220</v>
      </c>
      <c r="C85" s="100" t="s">
        <v>16</v>
      </c>
      <c r="D85" s="100">
        <v>1</v>
      </c>
      <c r="E85" s="101"/>
      <c r="F85" s="82"/>
      <c r="G85" s="83"/>
    </row>
    <row r="86" spans="1:7" x14ac:dyDescent="0.2">
      <c r="A86" s="9"/>
      <c r="B86" s="108" t="s">
        <v>221</v>
      </c>
      <c r="C86" s="100" t="s">
        <v>16</v>
      </c>
      <c r="D86" s="100">
        <v>1</v>
      </c>
      <c r="E86" s="101"/>
      <c r="F86" s="82"/>
      <c r="G86" s="83"/>
    </row>
    <row r="87" spans="1:7" x14ac:dyDescent="0.2">
      <c r="A87" s="9"/>
      <c r="B87" s="109" t="s">
        <v>222</v>
      </c>
      <c r="C87" s="10" t="s">
        <v>16</v>
      </c>
      <c r="D87" s="10">
        <v>1</v>
      </c>
      <c r="E87" s="11"/>
      <c r="F87" s="82"/>
      <c r="G87" s="83"/>
    </row>
    <row r="88" spans="1:7" x14ac:dyDescent="0.2">
      <c r="A88" s="9"/>
      <c r="B88" s="108" t="s">
        <v>223</v>
      </c>
      <c r="C88" s="100" t="s">
        <v>16</v>
      </c>
      <c r="D88" s="100">
        <v>1</v>
      </c>
      <c r="E88" s="101"/>
      <c r="F88" s="82"/>
      <c r="G88" s="83"/>
    </row>
    <row r="89" spans="1:7" ht="15.75" x14ac:dyDescent="0.2">
      <c r="A89" s="13" t="s">
        <v>224</v>
      </c>
      <c r="B89" s="110" t="s">
        <v>225</v>
      </c>
      <c r="C89" s="15"/>
      <c r="D89" s="16"/>
      <c r="E89" s="17"/>
      <c r="F89" s="16"/>
      <c r="G89" s="18"/>
    </row>
    <row r="90" spans="1:7" x14ac:dyDescent="0.2">
      <c r="A90" s="9"/>
      <c r="B90" s="99" t="s">
        <v>226</v>
      </c>
      <c r="C90" s="100" t="s">
        <v>16</v>
      </c>
      <c r="D90" s="100">
        <v>1</v>
      </c>
      <c r="E90" s="101"/>
      <c r="F90" s="82"/>
      <c r="G90" s="83"/>
    </row>
    <row r="91" spans="1:7" x14ac:dyDescent="0.2">
      <c r="A91" s="9"/>
      <c r="B91" s="35" t="s">
        <v>227</v>
      </c>
      <c r="C91" s="10" t="s">
        <v>16</v>
      </c>
      <c r="D91" s="10">
        <v>1</v>
      </c>
      <c r="E91" s="11"/>
      <c r="F91" s="82"/>
      <c r="G91" s="83"/>
    </row>
    <row r="92" spans="1:7" ht="15.75" x14ac:dyDescent="0.2">
      <c r="A92" s="13" t="s">
        <v>228</v>
      </c>
      <c r="B92" s="14" t="s">
        <v>229</v>
      </c>
      <c r="C92" s="15"/>
      <c r="D92" s="16"/>
      <c r="E92" s="17"/>
      <c r="F92" s="16"/>
      <c r="G92" s="18"/>
    </row>
    <row r="93" spans="1:7" x14ac:dyDescent="0.2">
      <c r="A93" s="9"/>
      <c r="B93" s="35" t="s">
        <v>36</v>
      </c>
      <c r="C93" s="10" t="s">
        <v>16</v>
      </c>
      <c r="D93" s="10">
        <v>1</v>
      </c>
      <c r="E93" s="11"/>
      <c r="F93" s="82"/>
      <c r="G93" s="83"/>
    </row>
    <row r="94" spans="1:7" ht="15.75" x14ac:dyDescent="0.2">
      <c r="A94" s="13" t="s">
        <v>230</v>
      </c>
      <c r="B94" s="14" t="s">
        <v>231</v>
      </c>
      <c r="C94" s="15"/>
      <c r="D94" s="16"/>
      <c r="E94" s="17"/>
      <c r="F94" s="16"/>
      <c r="G94" s="18"/>
    </row>
    <row r="95" spans="1:7" x14ac:dyDescent="0.2">
      <c r="A95" s="9"/>
      <c r="B95" s="99" t="s">
        <v>232</v>
      </c>
      <c r="C95" s="100" t="s">
        <v>16</v>
      </c>
      <c r="D95" s="100">
        <v>1</v>
      </c>
      <c r="E95" s="101"/>
      <c r="F95" s="82"/>
      <c r="G95" s="83"/>
    </row>
    <row r="96" spans="1:7" x14ac:dyDescent="0.2">
      <c r="A96" s="9"/>
      <c r="B96" s="99" t="s">
        <v>233</v>
      </c>
      <c r="C96" s="100" t="s">
        <v>16</v>
      </c>
      <c r="D96" s="100">
        <v>1</v>
      </c>
      <c r="E96" s="101"/>
      <c r="F96" s="82"/>
      <c r="G96" s="83"/>
    </row>
    <row r="97" spans="1:7" x14ac:dyDescent="0.2">
      <c r="A97" s="9"/>
      <c r="B97" s="99" t="s">
        <v>234</v>
      </c>
      <c r="C97" s="100" t="s">
        <v>16</v>
      </c>
      <c r="D97" s="100">
        <v>1</v>
      </c>
      <c r="E97" s="101"/>
      <c r="F97" s="82"/>
      <c r="G97" s="83"/>
    </row>
    <row r="98" spans="1:7" ht="15.75" x14ac:dyDescent="0.2">
      <c r="A98" s="13" t="s">
        <v>235</v>
      </c>
      <c r="B98" s="14" t="s">
        <v>236</v>
      </c>
      <c r="C98" s="15"/>
      <c r="D98" s="16"/>
      <c r="E98" s="17"/>
      <c r="F98" s="16"/>
      <c r="G98" s="18"/>
    </row>
    <row r="99" spans="1:7" x14ac:dyDescent="0.2">
      <c r="A99" s="9"/>
      <c r="B99" s="99" t="s">
        <v>237</v>
      </c>
      <c r="C99" s="100" t="s">
        <v>238</v>
      </c>
      <c r="D99" s="100">
        <v>1</v>
      </c>
      <c r="E99" s="101"/>
      <c r="F99" s="82"/>
      <c r="G99" s="83"/>
    </row>
    <row r="100" spans="1:7" x14ac:dyDescent="0.2">
      <c r="A100" s="9"/>
      <c r="B100" s="99" t="s">
        <v>239</v>
      </c>
      <c r="C100" s="100" t="s">
        <v>238</v>
      </c>
      <c r="D100" s="100">
        <v>1</v>
      </c>
      <c r="E100" s="101"/>
      <c r="F100" s="82"/>
      <c r="G100" s="83"/>
    </row>
    <row r="101" spans="1:7" x14ac:dyDescent="0.2">
      <c r="A101" s="9"/>
      <c r="B101" s="99" t="s">
        <v>240</v>
      </c>
      <c r="C101" s="100" t="s">
        <v>238</v>
      </c>
      <c r="D101" s="100">
        <v>1</v>
      </c>
      <c r="E101" s="101"/>
      <c r="F101" s="82"/>
      <c r="G101" s="83"/>
    </row>
    <row r="102" spans="1:7" x14ac:dyDescent="0.2">
      <c r="A102" s="9"/>
      <c r="B102" s="99" t="s">
        <v>241</v>
      </c>
      <c r="C102" s="100" t="s">
        <v>238</v>
      </c>
      <c r="D102" s="100">
        <v>1</v>
      </c>
      <c r="E102" s="101"/>
      <c r="F102" s="82"/>
      <c r="G102" s="83"/>
    </row>
    <row r="103" spans="1:7" x14ac:dyDescent="0.2">
      <c r="A103" s="9"/>
      <c r="B103" s="99" t="s">
        <v>242</v>
      </c>
      <c r="C103" s="100" t="s">
        <v>238</v>
      </c>
      <c r="D103" s="100">
        <v>1</v>
      </c>
      <c r="E103" s="101"/>
      <c r="F103" s="82"/>
      <c r="G103" s="83"/>
    </row>
    <row r="104" spans="1:7" ht="15.75" x14ac:dyDescent="0.2">
      <c r="A104" s="13" t="s">
        <v>243</v>
      </c>
      <c r="B104" s="14" t="s">
        <v>303</v>
      </c>
      <c r="C104" s="15"/>
      <c r="D104" s="16"/>
      <c r="E104" s="17"/>
      <c r="F104" s="16"/>
      <c r="G104" s="18"/>
    </row>
    <row r="105" spans="1:7" x14ac:dyDescent="0.2">
      <c r="A105" s="9"/>
      <c r="B105" s="99" t="s">
        <v>303</v>
      </c>
      <c r="C105" s="100" t="s">
        <v>238</v>
      </c>
      <c r="D105" s="100">
        <v>1</v>
      </c>
      <c r="E105" s="101"/>
      <c r="F105" s="82"/>
      <c r="G105" s="83"/>
    </row>
    <row r="106" spans="1:7" ht="15.75" x14ac:dyDescent="0.2">
      <c r="A106" s="13" t="s">
        <v>246</v>
      </c>
      <c r="B106" s="14" t="s">
        <v>244</v>
      </c>
      <c r="C106" s="15"/>
      <c r="D106" s="16"/>
      <c r="E106" s="17"/>
      <c r="F106" s="16"/>
      <c r="G106" s="18"/>
    </row>
    <row r="107" spans="1:7" x14ac:dyDescent="0.2">
      <c r="A107" s="9"/>
      <c r="B107" s="99" t="s">
        <v>245</v>
      </c>
      <c r="C107" s="100" t="s">
        <v>238</v>
      </c>
      <c r="D107" s="100">
        <v>1</v>
      </c>
      <c r="E107" s="101"/>
      <c r="F107" s="82"/>
      <c r="G107" s="83"/>
    </row>
    <row r="108" spans="1:7" ht="15.75" x14ac:dyDescent="0.2">
      <c r="A108" s="13" t="s">
        <v>257</v>
      </c>
      <c r="B108" s="14" t="s">
        <v>247</v>
      </c>
      <c r="C108" s="15"/>
      <c r="D108" s="16"/>
      <c r="E108" s="17"/>
      <c r="F108" s="16"/>
      <c r="G108" s="18"/>
    </row>
    <row r="109" spans="1:7" s="60" customFormat="1" ht="15.75" x14ac:dyDescent="0.2">
      <c r="A109" s="54" t="s">
        <v>304</v>
      </c>
      <c r="B109" s="104" t="s">
        <v>248</v>
      </c>
      <c r="C109" s="56"/>
      <c r="D109" s="57"/>
      <c r="E109" s="58"/>
      <c r="F109" s="57"/>
      <c r="G109" s="59"/>
    </row>
    <row r="110" spans="1:7" x14ac:dyDescent="0.2">
      <c r="A110" s="9"/>
      <c r="B110" s="99" t="s">
        <v>249</v>
      </c>
      <c r="C110" s="100" t="s">
        <v>238</v>
      </c>
      <c r="D110" s="100">
        <v>13</v>
      </c>
      <c r="E110" s="101"/>
      <c r="F110" s="82"/>
      <c r="G110" s="83"/>
    </row>
    <row r="111" spans="1:7" x14ac:dyDescent="0.2">
      <c r="A111" s="9"/>
      <c r="B111" s="99" t="s">
        <v>250</v>
      </c>
      <c r="C111" s="100" t="s">
        <v>238</v>
      </c>
      <c r="D111" s="100">
        <v>94</v>
      </c>
      <c r="E111" s="101"/>
      <c r="F111" s="82"/>
      <c r="G111" s="83"/>
    </row>
    <row r="112" spans="1:7" x14ac:dyDescent="0.2">
      <c r="A112" s="9"/>
      <c r="B112" s="99" t="s">
        <v>251</v>
      </c>
      <c r="C112" s="100" t="s">
        <v>238</v>
      </c>
      <c r="D112" s="100">
        <v>45</v>
      </c>
      <c r="E112" s="101"/>
      <c r="F112" s="82"/>
      <c r="G112" s="83"/>
    </row>
    <row r="113" spans="1:7" x14ac:dyDescent="0.2">
      <c r="A113" s="9"/>
      <c r="B113" s="99" t="s">
        <v>252</v>
      </c>
      <c r="C113" s="100" t="s">
        <v>238</v>
      </c>
      <c r="D113" s="100">
        <v>33</v>
      </c>
      <c r="E113" s="101"/>
      <c r="F113" s="82"/>
      <c r="G113" s="83"/>
    </row>
    <row r="114" spans="1:7" x14ac:dyDescent="0.2">
      <c r="A114" s="9"/>
      <c r="B114" s="99" t="s">
        <v>253</v>
      </c>
      <c r="C114" s="100" t="s">
        <v>238</v>
      </c>
      <c r="D114" s="100">
        <v>15</v>
      </c>
      <c r="E114" s="101"/>
      <c r="F114" s="82"/>
      <c r="G114" s="83"/>
    </row>
    <row r="115" spans="1:7" s="60" customFormat="1" ht="15.75" x14ac:dyDescent="0.2">
      <c r="A115" s="54" t="s">
        <v>305</v>
      </c>
      <c r="B115" s="104" t="s">
        <v>254</v>
      </c>
      <c r="C115" s="56"/>
      <c r="D115" s="57"/>
      <c r="E115" s="58"/>
      <c r="F115" s="57"/>
      <c r="G115" s="59"/>
    </row>
    <row r="116" spans="1:7" x14ac:dyDescent="0.2">
      <c r="A116" s="9"/>
      <c r="B116" s="99" t="s">
        <v>255</v>
      </c>
      <c r="C116" s="100" t="s">
        <v>238</v>
      </c>
      <c r="D116" s="100">
        <v>10</v>
      </c>
      <c r="E116" s="101"/>
      <c r="F116" s="82"/>
      <c r="G116" s="83"/>
    </row>
    <row r="117" spans="1:7" x14ac:dyDescent="0.2">
      <c r="A117" s="9"/>
      <c r="B117" s="99" t="s">
        <v>256</v>
      </c>
      <c r="C117" s="100" t="s">
        <v>16</v>
      </c>
      <c r="D117" s="100">
        <v>1</v>
      </c>
      <c r="E117" s="101"/>
      <c r="F117" s="82"/>
      <c r="G117" s="83"/>
    </row>
    <row r="118" spans="1:7" ht="18" customHeight="1" x14ac:dyDescent="0.2">
      <c r="A118" s="13" t="s">
        <v>260</v>
      </c>
      <c r="B118" s="14" t="s">
        <v>258</v>
      </c>
      <c r="C118" s="15"/>
      <c r="D118" s="16"/>
      <c r="E118" s="17"/>
      <c r="F118" s="16"/>
      <c r="G118" s="18"/>
    </row>
    <row r="119" spans="1:7" x14ac:dyDescent="0.2">
      <c r="A119" s="9"/>
      <c r="B119" s="99" t="s">
        <v>259</v>
      </c>
      <c r="C119" s="100" t="s">
        <v>16</v>
      </c>
      <c r="D119" s="100">
        <v>1</v>
      </c>
      <c r="E119" s="101"/>
      <c r="F119" s="82"/>
      <c r="G119" s="83"/>
    </row>
    <row r="120" spans="1:7" x14ac:dyDescent="0.2">
      <c r="A120" s="9"/>
      <c r="B120" s="99" t="s">
        <v>301</v>
      </c>
      <c r="C120" s="100" t="s">
        <v>16</v>
      </c>
      <c r="D120" s="100">
        <v>1</v>
      </c>
      <c r="E120" s="101"/>
      <c r="F120" s="82"/>
      <c r="G120" s="83"/>
    </row>
    <row r="121" spans="1:7" x14ac:dyDescent="0.2">
      <c r="A121" s="9"/>
      <c r="B121" s="99" t="s">
        <v>302</v>
      </c>
      <c r="C121" s="100" t="s">
        <v>16</v>
      </c>
      <c r="D121" s="100">
        <v>1</v>
      </c>
      <c r="E121" s="101"/>
      <c r="F121" s="82"/>
      <c r="G121" s="83"/>
    </row>
    <row r="122" spans="1:7" ht="18" customHeight="1" x14ac:dyDescent="0.2">
      <c r="A122" s="13" t="s">
        <v>264</v>
      </c>
      <c r="B122" s="14" t="s">
        <v>261</v>
      </c>
      <c r="C122" s="15"/>
      <c r="D122" s="16"/>
      <c r="E122" s="17"/>
      <c r="F122" s="16"/>
      <c r="G122" s="18"/>
    </row>
    <row r="123" spans="1:7" x14ac:dyDescent="0.2">
      <c r="A123" s="9"/>
      <c r="B123" s="99" t="s">
        <v>262</v>
      </c>
      <c r="C123" s="100" t="s">
        <v>238</v>
      </c>
      <c r="D123" s="100">
        <v>40</v>
      </c>
      <c r="E123" s="101"/>
      <c r="F123" s="82"/>
      <c r="G123" s="83"/>
    </row>
    <row r="124" spans="1:7" x14ac:dyDescent="0.2">
      <c r="A124" s="9"/>
      <c r="B124" s="99" t="s">
        <v>263</v>
      </c>
      <c r="C124" s="100" t="s">
        <v>238</v>
      </c>
      <c r="D124" s="100">
        <v>1</v>
      </c>
      <c r="E124" s="101"/>
      <c r="F124" s="82"/>
      <c r="G124" s="83"/>
    </row>
    <row r="125" spans="1:7" ht="18" customHeight="1" x14ac:dyDescent="0.2">
      <c r="A125" s="13" t="s">
        <v>306</v>
      </c>
      <c r="B125" s="14" t="s">
        <v>265</v>
      </c>
      <c r="C125" s="15"/>
      <c r="D125" s="16"/>
      <c r="E125" s="17"/>
      <c r="F125" s="16"/>
      <c r="G125" s="18"/>
    </row>
    <row r="126" spans="1:7" x14ac:dyDescent="0.2">
      <c r="A126" s="9"/>
      <c r="B126" s="99" t="s">
        <v>266</v>
      </c>
      <c r="C126" s="100" t="s">
        <v>238</v>
      </c>
      <c r="D126" s="100">
        <v>1</v>
      </c>
      <c r="E126" s="101"/>
      <c r="F126" s="82"/>
      <c r="G126" s="83"/>
    </row>
    <row r="127" spans="1:7" ht="15.75" thickBot="1" x14ac:dyDescent="0.25">
      <c r="A127" s="19"/>
      <c r="B127" s="111" t="s">
        <v>267</v>
      </c>
      <c r="C127" s="112" t="s">
        <v>238</v>
      </c>
      <c r="D127" s="112">
        <v>2</v>
      </c>
      <c r="E127" s="113"/>
      <c r="F127" s="82"/>
      <c r="G127" s="83"/>
    </row>
    <row r="128" spans="1:7" ht="19.5" thickBot="1" x14ac:dyDescent="0.25">
      <c r="A128" s="91" t="s">
        <v>268</v>
      </c>
      <c r="B128" s="92" t="s">
        <v>269</v>
      </c>
      <c r="C128" s="93"/>
      <c r="D128" s="94"/>
      <c r="E128" s="95"/>
      <c r="F128" s="96"/>
      <c r="G128" s="97"/>
    </row>
    <row r="129" spans="1:7" ht="18" customHeight="1" x14ac:dyDescent="0.2">
      <c r="A129" s="13" t="s">
        <v>270</v>
      </c>
      <c r="B129" s="77" t="s">
        <v>271</v>
      </c>
      <c r="C129" s="78"/>
      <c r="D129" s="79"/>
      <c r="E129" s="80"/>
      <c r="F129" s="79"/>
      <c r="G129" s="81"/>
    </row>
    <row r="130" spans="1:7" x14ac:dyDescent="0.2">
      <c r="A130" s="9"/>
      <c r="B130" s="99" t="s">
        <v>272</v>
      </c>
      <c r="C130" s="100" t="s">
        <v>20</v>
      </c>
      <c r="D130" s="100">
        <v>2</v>
      </c>
      <c r="E130" s="101"/>
      <c r="F130" s="82"/>
      <c r="G130" s="83"/>
    </row>
    <row r="131" spans="1:7" x14ac:dyDescent="0.2">
      <c r="A131" s="9"/>
      <c r="B131" s="99" t="s">
        <v>273</v>
      </c>
      <c r="C131" s="100" t="s">
        <v>20</v>
      </c>
      <c r="D131" s="100">
        <v>1</v>
      </c>
      <c r="E131" s="101"/>
      <c r="F131" s="82"/>
      <c r="G131" s="83"/>
    </row>
    <row r="132" spans="1:7" ht="18" customHeight="1" x14ac:dyDescent="0.2">
      <c r="A132" s="13" t="s">
        <v>274</v>
      </c>
      <c r="B132" s="14" t="s">
        <v>275</v>
      </c>
      <c r="C132" s="15"/>
      <c r="D132" s="16"/>
      <c r="E132" s="17"/>
      <c r="F132" s="16"/>
      <c r="G132" s="18"/>
    </row>
    <row r="133" spans="1:7" s="115" customFormat="1" ht="14.25" x14ac:dyDescent="0.2">
      <c r="A133" s="114"/>
      <c r="B133" s="99" t="s">
        <v>276</v>
      </c>
      <c r="C133" s="100" t="s">
        <v>16</v>
      </c>
      <c r="D133" s="100">
        <v>1</v>
      </c>
      <c r="E133" s="99"/>
      <c r="F133" s="82"/>
      <c r="G133" s="145"/>
    </row>
    <row r="134" spans="1:7" s="115" customFormat="1" ht="14.25" x14ac:dyDescent="0.2">
      <c r="A134" s="114"/>
      <c r="B134" s="99" t="s">
        <v>277</v>
      </c>
      <c r="C134" s="100" t="s">
        <v>238</v>
      </c>
      <c r="D134" s="100">
        <v>0</v>
      </c>
      <c r="E134" s="99"/>
      <c r="F134" s="82"/>
      <c r="G134" s="145"/>
    </row>
    <row r="135" spans="1:7" s="115" customFormat="1" ht="14.25" x14ac:dyDescent="0.2">
      <c r="A135" s="114"/>
      <c r="B135" s="99" t="s">
        <v>278</v>
      </c>
      <c r="C135" s="100" t="s">
        <v>238</v>
      </c>
      <c r="D135" s="100">
        <v>1</v>
      </c>
      <c r="E135" s="99"/>
      <c r="F135" s="82"/>
      <c r="G135" s="145"/>
    </row>
    <row r="136" spans="1:7" s="115" customFormat="1" ht="14.25" x14ac:dyDescent="0.2">
      <c r="A136" s="114"/>
      <c r="B136" s="99" t="s">
        <v>279</v>
      </c>
      <c r="C136" s="100" t="s">
        <v>238</v>
      </c>
      <c r="D136" s="100">
        <v>0</v>
      </c>
      <c r="E136" s="99"/>
      <c r="F136" s="82"/>
      <c r="G136" s="145"/>
    </row>
    <row r="137" spans="1:7" s="115" customFormat="1" ht="14.25" x14ac:dyDescent="0.2">
      <c r="A137" s="114"/>
      <c r="B137" s="99" t="s">
        <v>280</v>
      </c>
      <c r="C137" s="100" t="s">
        <v>238</v>
      </c>
      <c r="D137" s="100">
        <v>0</v>
      </c>
      <c r="E137" s="99"/>
      <c r="F137" s="82"/>
      <c r="G137" s="145"/>
    </row>
    <row r="138" spans="1:7" s="115" customFormat="1" ht="14.25" x14ac:dyDescent="0.2">
      <c r="A138" s="114"/>
      <c r="B138" s="99" t="s">
        <v>281</v>
      </c>
      <c r="C138" s="100" t="s">
        <v>16</v>
      </c>
      <c r="D138" s="100">
        <v>2</v>
      </c>
      <c r="E138" s="99"/>
      <c r="F138" s="82"/>
      <c r="G138" s="145"/>
    </row>
    <row r="139" spans="1:7" s="115" customFormat="1" ht="14.25" x14ac:dyDescent="0.2">
      <c r="A139" s="114"/>
      <c r="B139" s="99" t="s">
        <v>282</v>
      </c>
      <c r="C139" s="100" t="s">
        <v>16</v>
      </c>
      <c r="D139" s="100">
        <v>1</v>
      </c>
      <c r="E139" s="99"/>
      <c r="F139" s="82"/>
      <c r="G139" s="145"/>
    </row>
    <row r="140" spans="1:7" s="115" customFormat="1" ht="14.25" x14ac:dyDescent="0.2">
      <c r="A140" s="114"/>
      <c r="B140" s="99" t="s">
        <v>92</v>
      </c>
      <c r="C140" s="100" t="s">
        <v>16</v>
      </c>
      <c r="D140" s="100">
        <v>0</v>
      </c>
      <c r="E140" s="99"/>
      <c r="F140" s="82"/>
      <c r="G140" s="145"/>
    </row>
    <row r="141" spans="1:7" s="115" customFormat="1" ht="14.25" x14ac:dyDescent="0.2">
      <c r="A141" s="114"/>
      <c r="B141" s="99" t="s">
        <v>283</v>
      </c>
      <c r="C141" s="100" t="s">
        <v>16</v>
      </c>
      <c r="D141" s="100">
        <v>1</v>
      </c>
      <c r="E141" s="99"/>
      <c r="F141" s="82"/>
      <c r="G141" s="145"/>
    </row>
    <row r="142" spans="1:7" s="115" customFormat="1" ht="14.25" x14ac:dyDescent="0.2">
      <c r="A142" s="116"/>
      <c r="B142" s="99" t="s">
        <v>284</v>
      </c>
      <c r="C142" s="100" t="s">
        <v>16</v>
      </c>
      <c r="D142" s="100">
        <v>1</v>
      </c>
      <c r="E142" s="99"/>
      <c r="F142" s="82"/>
      <c r="G142" s="145"/>
    </row>
    <row r="143" spans="1:7" s="115" customFormat="1" ht="14.25" x14ac:dyDescent="0.2">
      <c r="A143" s="114"/>
      <c r="B143" s="99" t="s">
        <v>285</v>
      </c>
      <c r="C143" s="100" t="s">
        <v>16</v>
      </c>
      <c r="D143" s="100">
        <v>1</v>
      </c>
      <c r="E143" s="99"/>
      <c r="F143" s="82"/>
      <c r="G143" s="145"/>
    </row>
    <row r="144" spans="1:7" s="115" customFormat="1" ht="14.25" x14ac:dyDescent="0.2">
      <c r="A144" s="114"/>
      <c r="B144" s="99" t="s">
        <v>286</v>
      </c>
      <c r="C144" s="100" t="s">
        <v>16</v>
      </c>
      <c r="D144" s="100">
        <v>1</v>
      </c>
      <c r="E144" s="99"/>
      <c r="F144" s="82"/>
      <c r="G144" s="145"/>
    </row>
    <row r="145" spans="1:7" s="115" customFormat="1" thickBot="1" x14ac:dyDescent="0.25">
      <c r="A145" s="114"/>
      <c r="B145" s="99" t="s">
        <v>287</v>
      </c>
      <c r="C145" s="100" t="s">
        <v>16</v>
      </c>
      <c r="D145" s="100">
        <v>1</v>
      </c>
      <c r="E145" s="99"/>
      <c r="F145" s="82"/>
      <c r="G145" s="146"/>
    </row>
    <row r="146" spans="1:7" ht="19.5" thickBot="1" x14ac:dyDescent="0.25">
      <c r="A146" s="91" t="s">
        <v>288</v>
      </c>
      <c r="B146" s="92" t="s">
        <v>289</v>
      </c>
      <c r="C146" s="93"/>
      <c r="D146" s="94"/>
      <c r="E146" s="95"/>
      <c r="F146" s="96"/>
      <c r="G146" s="97"/>
    </row>
    <row r="147" spans="1:7" ht="18" customHeight="1" x14ac:dyDescent="0.2">
      <c r="A147" s="13" t="s">
        <v>290</v>
      </c>
      <c r="B147" s="77" t="s">
        <v>291</v>
      </c>
      <c r="C147" s="78"/>
      <c r="D147" s="79"/>
      <c r="E147" s="80"/>
      <c r="F147" s="79"/>
      <c r="G147" s="81"/>
    </row>
    <row r="148" spans="1:7" x14ac:dyDescent="0.2">
      <c r="A148" s="9"/>
      <c r="B148" s="99" t="s">
        <v>292</v>
      </c>
      <c r="C148" s="100" t="s">
        <v>16</v>
      </c>
      <c r="D148" s="100">
        <v>1</v>
      </c>
      <c r="E148" s="101"/>
      <c r="F148" s="82"/>
      <c r="G148" s="83"/>
    </row>
    <row r="149" spans="1:7" ht="18" customHeight="1" x14ac:dyDescent="0.2">
      <c r="A149" s="13" t="s">
        <v>293</v>
      </c>
      <c r="B149" s="14" t="s">
        <v>294</v>
      </c>
      <c r="C149" s="15"/>
      <c r="D149" s="16"/>
      <c r="E149" s="17"/>
      <c r="F149" s="16"/>
      <c r="G149" s="18"/>
    </row>
    <row r="150" spans="1:7" ht="15.75" thickBot="1" x14ac:dyDescent="0.25">
      <c r="A150" s="9"/>
      <c r="B150" s="99" t="s">
        <v>294</v>
      </c>
      <c r="C150" s="100" t="s">
        <v>16</v>
      </c>
      <c r="D150" s="100">
        <v>1</v>
      </c>
      <c r="E150" s="101"/>
      <c r="F150" s="82"/>
      <c r="G150" s="83"/>
    </row>
    <row r="151" spans="1:7" ht="19.5" thickBot="1" x14ac:dyDescent="0.25">
      <c r="A151" s="91" t="s">
        <v>295</v>
      </c>
      <c r="B151" s="92" t="s">
        <v>315</v>
      </c>
      <c r="C151" s="93"/>
      <c r="D151" s="94"/>
      <c r="E151" s="95"/>
      <c r="F151" s="96"/>
      <c r="G151" s="97"/>
    </row>
    <row r="152" spans="1:7" ht="15.75" thickBot="1" x14ac:dyDescent="0.25">
      <c r="A152" s="9"/>
      <c r="B152" s="35" t="s">
        <v>316</v>
      </c>
      <c r="C152" s="10" t="s">
        <v>16</v>
      </c>
      <c r="D152" s="10">
        <v>1</v>
      </c>
      <c r="E152" s="11"/>
      <c r="F152" s="141"/>
      <c r="G152" s="142"/>
    </row>
    <row r="153" spans="1:7" ht="19.5" thickBot="1" x14ac:dyDescent="0.25">
      <c r="A153" s="91" t="s">
        <v>317</v>
      </c>
      <c r="B153" s="92" t="s">
        <v>35</v>
      </c>
      <c r="C153" s="93"/>
      <c r="D153" s="94"/>
      <c r="E153" s="95"/>
      <c r="F153" s="96"/>
      <c r="G153" s="97"/>
    </row>
    <row r="154" spans="1:7" x14ac:dyDescent="0.2">
      <c r="A154" s="9"/>
      <c r="B154" s="35" t="s">
        <v>36</v>
      </c>
      <c r="C154" s="10" t="s">
        <v>16</v>
      </c>
      <c r="D154" s="10">
        <v>1</v>
      </c>
      <c r="E154" s="11"/>
      <c r="F154" s="141" t="s">
        <v>20</v>
      </c>
      <c r="G154" s="142" t="s">
        <v>20</v>
      </c>
    </row>
    <row r="155" spans="1:7" ht="18.75" x14ac:dyDescent="0.2">
      <c r="A155" s="22"/>
      <c r="B155" s="23"/>
      <c r="C155" s="23"/>
      <c r="D155" s="23"/>
      <c r="E155" s="23"/>
      <c r="F155" s="23" t="s">
        <v>13</v>
      </c>
      <c r="G155" s="117"/>
    </row>
    <row r="156" spans="1:7" x14ac:dyDescent="0.2">
      <c r="A156" s="24"/>
      <c r="B156" s="25"/>
      <c r="C156" s="25"/>
      <c r="D156" s="25"/>
      <c r="E156" s="25"/>
      <c r="F156" s="25" t="s">
        <v>8</v>
      </c>
      <c r="G156" s="26"/>
    </row>
    <row r="157" spans="1:7" ht="18.75" x14ac:dyDescent="0.2">
      <c r="A157" s="22"/>
      <c r="B157" s="23"/>
      <c r="C157" s="23"/>
      <c r="D157" s="23"/>
      <c r="E157" s="23"/>
      <c r="F157" s="23" t="s">
        <v>14</v>
      </c>
      <c r="G157" s="117"/>
    </row>
    <row r="158" spans="1:7" x14ac:dyDescent="0.2">
      <c r="A158" s="27"/>
      <c r="G158" s="30"/>
    </row>
    <row r="159" spans="1:7" x14ac:dyDescent="0.2">
      <c r="A159" s="27"/>
      <c r="E159" s="31" t="s">
        <v>10</v>
      </c>
      <c r="G159" s="30"/>
    </row>
    <row r="160" spans="1:7" x14ac:dyDescent="0.2">
      <c r="A160" s="27"/>
      <c r="E160" s="31" t="s">
        <v>11</v>
      </c>
      <c r="G160" s="30"/>
    </row>
    <row r="161" spans="1:7" ht="15.75" thickBot="1" x14ac:dyDescent="0.25">
      <c r="A161" s="32"/>
      <c r="B161" s="33"/>
      <c r="C161" s="34"/>
      <c r="D161" s="33"/>
      <c r="E161" s="157" t="s">
        <v>12</v>
      </c>
      <c r="F161" s="157"/>
      <c r="G161" s="158"/>
    </row>
  </sheetData>
  <mergeCells count="3">
    <mergeCell ref="A1:G1"/>
    <mergeCell ref="A2:G2"/>
    <mergeCell ref="E161:G161"/>
  </mergeCells>
  <dataValidations disablePrompts="1" count="1">
    <dataValidation type="list" allowBlank="1" showInputMessage="1" showErrorMessage="1" sqref="A138:A145" xr:uid="{00000000-0002-0000-0100-000000000000}">
      <formula1>NUM</formula1>
    </dataValidation>
  </dataValidations>
  <printOptions horizontalCentered="1"/>
  <pageMargins left="0.19685039370078741" right="0.19685039370078741" top="0.86614173228346458" bottom="0.35433070866141736" header="0.31496062992125984" footer="0.19685039370078741"/>
  <pageSetup paperSize="9" fitToHeight="6" orientation="portrait" r:id="rId1"/>
  <headerFooter>
    <oddHeader>&amp;L&amp;G&amp;R&amp;"Calibri,Normal"&amp;8 2,22,102-CNMSS-CRECHE ET STRUCTURE MULTI ACCUEIL LAMALGUE
LOT 3 - ST ELEC-CFO-CFA-SSI - CDPGF Phase DCE – Ind.2
Edition Juillet  2023</oddHeader>
    <oddFooter>&amp;L&amp;"Calibri,Normal"&amp;8Lot 3 - ST -Electricité courants forts-courants faibles-SSI&amp;R&amp;"Calibri,Normal"&amp;8Page &amp;P sur &amp;N</oddFooter>
  </headerFooter>
  <rowBreaks count="5" manualBreakCount="5">
    <brk id="31" max="16383" man="1"/>
    <brk id="66" max="16383" man="1"/>
    <brk id="79" max="16383" man="1"/>
    <brk id="117" max="6" man="1"/>
    <brk id="127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DCDED-8FC9-4C93-A39D-286BF7B6ACD8}">
  <dimension ref="A1:G23"/>
  <sheetViews>
    <sheetView view="pageLayout" zoomScaleNormal="100" zoomScaleSheetLayoutView="100" workbookViewId="0">
      <selection activeCell="A17" sqref="A17"/>
    </sheetView>
  </sheetViews>
  <sheetFormatPr baseColWidth="10" defaultColWidth="11" defaultRowHeight="15" x14ac:dyDescent="0.2"/>
  <cols>
    <col min="1" max="1" width="7.375" style="1" customWidth="1"/>
    <col min="2" max="2" width="56.75" style="1" customWidth="1"/>
    <col min="3" max="3" width="6" style="28" customWidth="1"/>
    <col min="4" max="4" width="6.25" style="1" customWidth="1"/>
    <col min="5" max="5" width="7.875" style="29" customWidth="1"/>
    <col min="6" max="6" width="7.75" style="1" customWidth="1"/>
    <col min="7" max="7" width="15.875" style="1" customWidth="1"/>
    <col min="8" max="8" width="11" style="1" customWidth="1"/>
    <col min="9" max="16384" width="11" style="1"/>
  </cols>
  <sheetData>
    <row r="1" spans="1:7" x14ac:dyDescent="0.2">
      <c r="A1" s="151" t="s">
        <v>7</v>
      </c>
      <c r="B1" s="152"/>
      <c r="C1" s="152"/>
      <c r="D1" s="152"/>
      <c r="E1" s="152"/>
      <c r="F1" s="152"/>
      <c r="G1" s="153"/>
    </row>
    <row r="2" spans="1:7" ht="15.75" thickBot="1" x14ac:dyDescent="0.25">
      <c r="A2" s="154" t="s">
        <v>9</v>
      </c>
      <c r="B2" s="155"/>
      <c r="C2" s="155"/>
      <c r="D2" s="155"/>
      <c r="E2" s="155"/>
      <c r="F2" s="155"/>
      <c r="G2" s="156"/>
    </row>
    <row r="3" spans="1:7" ht="64.5" thickBot="1" x14ac:dyDescent="0.25">
      <c r="A3" s="68" t="s">
        <v>0</v>
      </c>
      <c r="B3" s="69" t="s">
        <v>1</v>
      </c>
      <c r="C3" s="70" t="s">
        <v>3</v>
      </c>
      <c r="D3" s="71" t="s">
        <v>2</v>
      </c>
      <c r="E3" s="71" t="s">
        <v>4</v>
      </c>
      <c r="F3" s="71" t="s">
        <v>5</v>
      </c>
      <c r="G3" s="72" t="s">
        <v>6</v>
      </c>
    </row>
    <row r="4" spans="1:7" ht="19.5" thickBot="1" x14ac:dyDescent="0.25">
      <c r="A4" s="91" t="s">
        <v>314</v>
      </c>
      <c r="B4" s="92" t="s">
        <v>313</v>
      </c>
      <c r="C4" s="93"/>
      <c r="D4" s="94"/>
      <c r="E4" s="95"/>
      <c r="F4" s="96"/>
      <c r="G4" s="97"/>
    </row>
    <row r="5" spans="1:7" s="60" customFormat="1" ht="15.75" x14ac:dyDescent="0.2">
      <c r="A5" s="13" t="s">
        <v>312</v>
      </c>
      <c r="B5" s="77" t="s">
        <v>311</v>
      </c>
      <c r="C5" s="56"/>
      <c r="D5" s="57"/>
      <c r="E5" s="58"/>
      <c r="F5" s="57"/>
      <c r="G5" s="59"/>
    </row>
    <row r="6" spans="1:7" s="60" customFormat="1" ht="15.75" x14ac:dyDescent="0.2">
      <c r="A6" s="13" t="s">
        <v>310</v>
      </c>
      <c r="B6" s="77" t="s">
        <v>248</v>
      </c>
      <c r="C6" s="56"/>
      <c r="D6" s="57"/>
      <c r="E6" s="58"/>
      <c r="F6" s="57"/>
      <c r="G6" s="59"/>
    </row>
    <row r="7" spans="1:7" x14ac:dyDescent="0.2">
      <c r="A7" s="9"/>
      <c r="B7" s="99" t="s">
        <v>249</v>
      </c>
      <c r="C7" s="100" t="s">
        <v>238</v>
      </c>
      <c r="D7" s="100">
        <v>13</v>
      </c>
      <c r="E7" s="101"/>
      <c r="F7" s="143"/>
      <c r="G7" s="144">
        <f>F7*D7</f>
        <v>0</v>
      </c>
    </row>
    <row r="8" spans="1:7" x14ac:dyDescent="0.2">
      <c r="A8" s="9"/>
      <c r="B8" s="99" t="s">
        <v>250</v>
      </c>
      <c r="C8" s="100" t="s">
        <v>238</v>
      </c>
      <c r="D8" s="100">
        <v>94</v>
      </c>
      <c r="E8" s="101"/>
      <c r="F8" s="143"/>
      <c r="G8" s="144">
        <f>F8*D8</f>
        <v>0</v>
      </c>
    </row>
    <row r="9" spans="1:7" x14ac:dyDescent="0.2">
      <c r="A9" s="9"/>
      <c r="B9" s="99" t="s">
        <v>251</v>
      </c>
      <c r="C9" s="100" t="s">
        <v>238</v>
      </c>
      <c r="D9" s="100">
        <v>45</v>
      </c>
      <c r="E9" s="101"/>
      <c r="F9" s="143"/>
      <c r="G9" s="144">
        <f>F9*D9</f>
        <v>0</v>
      </c>
    </row>
    <row r="10" spans="1:7" x14ac:dyDescent="0.2">
      <c r="A10" s="9"/>
      <c r="B10" s="99" t="s">
        <v>252</v>
      </c>
      <c r="C10" s="100" t="s">
        <v>238</v>
      </c>
      <c r="D10" s="100">
        <v>33</v>
      </c>
      <c r="E10" s="101"/>
      <c r="F10" s="143"/>
      <c r="G10" s="144">
        <f>F10*D10</f>
        <v>0</v>
      </c>
    </row>
    <row r="11" spans="1:7" x14ac:dyDescent="0.2">
      <c r="A11" s="9"/>
      <c r="B11" s="99" t="s">
        <v>253</v>
      </c>
      <c r="C11" s="100" t="s">
        <v>238</v>
      </c>
      <c r="D11" s="100">
        <v>15</v>
      </c>
      <c r="E11" s="101"/>
      <c r="F11" s="143"/>
      <c r="G11" s="144">
        <f>F11*D11</f>
        <v>0</v>
      </c>
    </row>
    <row r="12" spans="1:7" ht="18" customHeight="1" x14ac:dyDescent="0.2">
      <c r="A12" s="13" t="s">
        <v>309</v>
      </c>
      <c r="B12" s="14" t="s">
        <v>258</v>
      </c>
      <c r="C12" s="15"/>
      <c r="D12" s="16"/>
      <c r="E12" s="17"/>
      <c r="F12" s="16"/>
      <c r="G12" s="18"/>
    </row>
    <row r="13" spans="1:7" ht="14.45" customHeight="1" x14ac:dyDescent="0.2">
      <c r="A13" s="9"/>
      <c r="B13" s="99" t="s">
        <v>308</v>
      </c>
      <c r="C13" s="100" t="s">
        <v>16</v>
      </c>
      <c r="D13" s="100">
        <v>1</v>
      </c>
      <c r="E13" s="101"/>
      <c r="F13" s="143"/>
      <c r="G13" s="144">
        <f>F13*D13</f>
        <v>0</v>
      </c>
    </row>
    <row r="14" spans="1:7" ht="14.45" customHeight="1" x14ac:dyDescent="0.2">
      <c r="A14" s="9"/>
      <c r="B14" s="99" t="s">
        <v>307</v>
      </c>
      <c r="C14" s="100" t="s">
        <v>16</v>
      </c>
      <c r="D14" s="100">
        <v>1</v>
      </c>
      <c r="E14" s="101"/>
      <c r="F14" s="143"/>
      <c r="G14" s="144">
        <f>F14*D14</f>
        <v>0</v>
      </c>
    </row>
    <row r="15" spans="1:7" ht="18" customHeight="1" x14ac:dyDescent="0.2">
      <c r="A15" s="13"/>
      <c r="B15" s="14" t="s">
        <v>319</v>
      </c>
      <c r="C15" s="15"/>
      <c r="D15" s="16"/>
      <c r="E15" s="17"/>
      <c r="F15" s="16"/>
      <c r="G15" s="18"/>
    </row>
    <row r="16" spans="1:7" ht="14.45" customHeight="1" x14ac:dyDescent="0.2">
      <c r="A16" s="9"/>
      <c r="B16" s="99" t="s">
        <v>320</v>
      </c>
      <c r="C16" s="100" t="s">
        <v>16</v>
      </c>
      <c r="D16" s="100">
        <v>1</v>
      </c>
      <c r="E16" s="101"/>
      <c r="F16" s="143"/>
      <c r="G16" s="144">
        <f>SUM('CDPGF ELEC'!G110:G114)</f>
        <v>0</v>
      </c>
    </row>
    <row r="17" spans="1:7" ht="18.75" x14ac:dyDescent="0.2">
      <c r="A17" s="22"/>
      <c r="B17" s="23"/>
      <c r="C17" s="23"/>
      <c r="D17" s="23"/>
      <c r="E17" s="23"/>
      <c r="F17" s="23" t="s">
        <v>321</v>
      </c>
      <c r="G17" s="117">
        <f>SUM(G7:G11)-G16</f>
        <v>0</v>
      </c>
    </row>
    <row r="18" spans="1:7" x14ac:dyDescent="0.2">
      <c r="A18" s="24"/>
      <c r="B18" s="25"/>
      <c r="C18" s="25"/>
      <c r="D18" s="25"/>
      <c r="E18" s="25"/>
      <c r="F18" s="25" t="s">
        <v>8</v>
      </c>
      <c r="G18" s="26">
        <f>G17*0.2</f>
        <v>0</v>
      </c>
    </row>
    <row r="19" spans="1:7" ht="18.75" x14ac:dyDescent="0.2">
      <c r="A19" s="22"/>
      <c r="B19" s="23"/>
      <c r="C19" s="23"/>
      <c r="D19" s="23"/>
      <c r="E19" s="23"/>
      <c r="F19" s="23" t="s">
        <v>322</v>
      </c>
      <c r="G19" s="117">
        <f>G17+G18</f>
        <v>0</v>
      </c>
    </row>
    <row r="20" spans="1:7" x14ac:dyDescent="0.2">
      <c r="A20" s="27"/>
      <c r="G20" s="30"/>
    </row>
    <row r="21" spans="1:7" x14ac:dyDescent="0.2">
      <c r="A21" s="27"/>
      <c r="E21" s="31" t="s">
        <v>10</v>
      </c>
      <c r="G21" s="30"/>
    </row>
    <row r="22" spans="1:7" x14ac:dyDescent="0.2">
      <c r="A22" s="27"/>
      <c r="E22" s="31" t="s">
        <v>11</v>
      </c>
      <c r="G22" s="30"/>
    </row>
    <row r="23" spans="1:7" ht="15.75" thickBot="1" x14ac:dyDescent="0.25">
      <c r="A23" s="32"/>
      <c r="B23" s="33"/>
      <c r="C23" s="34"/>
      <c r="D23" s="33"/>
      <c r="E23" s="157" t="s">
        <v>12</v>
      </c>
      <c r="F23" s="157"/>
      <c r="G23" s="158"/>
    </row>
  </sheetData>
  <mergeCells count="3">
    <mergeCell ref="A1:G1"/>
    <mergeCell ref="A2:G2"/>
    <mergeCell ref="E23:G23"/>
  </mergeCells>
  <printOptions horizontalCentered="1"/>
  <pageMargins left="0.19685039370078741" right="0.19685039370078741" top="0.86614173228346458" bottom="0.35433070866141736" header="0.31496062992125984" footer="0.19685039370078741"/>
  <pageSetup paperSize="9" scale="78" fitToHeight="6" orientation="portrait" r:id="rId1"/>
  <headerFooter>
    <oddHeader>&amp;L&amp;G&amp;R&amp;"Calibri,Normal"&amp;8 2,22,102-CNMSS-CRECHE ET STRUCTURE MULTI ACCUEIL LAMALGUE
ESTIMATION Phase DCE – Ind.2
Edition Juillet  2023</oddHeader>
    <oddFooter>&amp;L&amp;"Calibri,Normal"&amp;8Lot 3 ST -Electricité courants forts-courants faibles-SSI&amp;R&amp;"Calibri,Normal"&amp;8Page &amp;P sur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41"/>
  <sheetViews>
    <sheetView view="pageLayout" zoomScaleNormal="100" zoomScaleSheetLayoutView="55" workbookViewId="0">
      <selection activeCell="A17" sqref="A17"/>
    </sheetView>
  </sheetViews>
  <sheetFormatPr baseColWidth="10" defaultColWidth="11" defaultRowHeight="15" x14ac:dyDescent="0.2"/>
  <cols>
    <col min="1" max="1" width="11" style="1"/>
    <col min="2" max="2" width="34.625" style="1" customWidth="1"/>
    <col min="3" max="3" width="6" style="28" customWidth="1"/>
    <col min="4" max="4" width="7.625" style="1" customWidth="1"/>
    <col min="5" max="5" width="8.625" style="29" customWidth="1"/>
    <col min="6" max="7" width="10.625" style="1" customWidth="1"/>
    <col min="8" max="8" width="0" style="1" hidden="1" customWidth="1"/>
    <col min="9" max="16384" width="11" style="1"/>
  </cols>
  <sheetData>
    <row r="1" spans="1:7" x14ac:dyDescent="0.2">
      <c r="A1" s="151" t="s">
        <v>7</v>
      </c>
      <c r="B1" s="152"/>
      <c r="C1" s="152"/>
      <c r="D1" s="152"/>
      <c r="E1" s="152"/>
      <c r="F1" s="152"/>
      <c r="G1" s="153"/>
    </row>
    <row r="2" spans="1:7" ht="15.75" thickBot="1" x14ac:dyDescent="0.25">
      <c r="A2" s="154" t="s">
        <v>9</v>
      </c>
      <c r="B2" s="155"/>
      <c r="C2" s="155"/>
      <c r="D2" s="155"/>
      <c r="E2" s="155"/>
      <c r="F2" s="155"/>
      <c r="G2" s="156"/>
    </row>
    <row r="3" spans="1:7" ht="51.75" thickBot="1" x14ac:dyDescent="0.25">
      <c r="A3" s="68" t="s">
        <v>0</v>
      </c>
      <c r="B3" s="69" t="s">
        <v>1</v>
      </c>
      <c r="C3" s="70" t="s">
        <v>3</v>
      </c>
      <c r="D3" s="71" t="s">
        <v>2</v>
      </c>
      <c r="E3" s="71" t="s">
        <v>4</v>
      </c>
      <c r="F3" s="71" t="s">
        <v>5</v>
      </c>
      <c r="G3" s="72" t="s">
        <v>6</v>
      </c>
    </row>
    <row r="4" spans="1:7" ht="18.75" x14ac:dyDescent="0.2">
      <c r="A4" s="46">
        <v>1</v>
      </c>
      <c r="B4" s="47" t="s">
        <v>21</v>
      </c>
      <c r="C4" s="48"/>
      <c r="D4" s="49"/>
      <c r="E4" s="50"/>
      <c r="F4" s="51"/>
      <c r="G4" s="52"/>
    </row>
    <row r="5" spans="1:7" x14ac:dyDescent="0.2">
      <c r="A5" s="9"/>
      <c r="B5" s="35" t="s">
        <v>36</v>
      </c>
      <c r="C5" s="10" t="s">
        <v>16</v>
      </c>
      <c r="D5" s="10">
        <v>1</v>
      </c>
      <c r="E5" s="11"/>
      <c r="F5" s="38" t="s">
        <v>20</v>
      </c>
      <c r="G5" s="39" t="s">
        <v>20</v>
      </c>
    </row>
    <row r="6" spans="1:7" ht="18.75" x14ac:dyDescent="0.2">
      <c r="A6" s="2">
        <v>2</v>
      </c>
      <c r="B6" s="3" t="s">
        <v>22</v>
      </c>
      <c r="C6" s="4"/>
      <c r="D6" s="5"/>
      <c r="E6" s="6"/>
      <c r="F6" s="7"/>
      <c r="G6" s="8"/>
    </row>
    <row r="7" spans="1:7" ht="39" customHeight="1" x14ac:dyDescent="0.2">
      <c r="A7" s="9"/>
      <c r="B7" s="35" t="s">
        <v>36</v>
      </c>
      <c r="C7" s="10" t="s">
        <v>16</v>
      </c>
      <c r="D7" s="10">
        <v>1</v>
      </c>
      <c r="E7" s="11"/>
      <c r="F7" s="38" t="s">
        <v>20</v>
      </c>
      <c r="G7" s="39" t="s">
        <v>20</v>
      </c>
    </row>
    <row r="8" spans="1:7" ht="18.75" x14ac:dyDescent="0.2">
      <c r="A8" s="2">
        <v>3</v>
      </c>
      <c r="B8" s="3" t="s">
        <v>19</v>
      </c>
      <c r="C8" s="4"/>
      <c r="D8" s="5"/>
      <c r="E8" s="6"/>
      <c r="F8" s="7"/>
      <c r="G8" s="8"/>
    </row>
    <row r="9" spans="1:7" ht="17.25" x14ac:dyDescent="0.2">
      <c r="A9" s="12" t="s">
        <v>46</v>
      </c>
      <c r="B9" s="62" t="s">
        <v>23</v>
      </c>
      <c r="C9" s="63"/>
      <c r="D9" s="64"/>
      <c r="E9" s="65"/>
      <c r="F9" s="64"/>
      <c r="G9" s="66"/>
    </row>
    <row r="10" spans="1:7" x14ac:dyDescent="0.2">
      <c r="A10" s="9"/>
      <c r="B10" s="35" t="s">
        <v>36</v>
      </c>
      <c r="C10" s="10" t="s">
        <v>16</v>
      </c>
      <c r="D10" s="10">
        <v>1</v>
      </c>
      <c r="E10" s="11"/>
      <c r="F10" s="38" t="s">
        <v>20</v>
      </c>
      <c r="G10" s="39" t="s">
        <v>20</v>
      </c>
    </row>
    <row r="11" spans="1:7" ht="17.25" x14ac:dyDescent="0.2">
      <c r="A11" s="12" t="s">
        <v>47</v>
      </c>
      <c r="B11" s="62" t="s">
        <v>17</v>
      </c>
      <c r="C11" s="63"/>
      <c r="D11" s="64"/>
      <c r="E11" s="65"/>
      <c r="F11" s="64"/>
      <c r="G11" s="66"/>
    </row>
    <row r="12" spans="1:7" x14ac:dyDescent="0.2">
      <c r="A12" s="9"/>
      <c r="B12" s="35" t="s">
        <v>36</v>
      </c>
      <c r="C12" s="10" t="s">
        <v>16</v>
      </c>
      <c r="D12" s="10">
        <v>1</v>
      </c>
      <c r="E12" s="11"/>
      <c r="F12" s="38" t="s">
        <v>20</v>
      </c>
      <c r="G12" s="39" t="s">
        <v>20</v>
      </c>
    </row>
    <row r="13" spans="1:7" ht="15.75" x14ac:dyDescent="0.2">
      <c r="A13" s="13" t="s">
        <v>48</v>
      </c>
      <c r="B13" s="14" t="s">
        <v>18</v>
      </c>
      <c r="C13" s="15"/>
      <c r="D13" s="16"/>
      <c r="E13" s="17"/>
      <c r="F13" s="16"/>
      <c r="G13" s="18"/>
    </row>
    <row r="14" spans="1:7" x14ac:dyDescent="0.2">
      <c r="A14" s="9"/>
      <c r="B14" s="35" t="str">
        <f>B13</f>
        <v>Études d’exécution</v>
      </c>
      <c r="C14" s="10" t="s">
        <v>16</v>
      </c>
      <c r="D14" s="10">
        <v>1</v>
      </c>
      <c r="E14" s="11"/>
      <c r="F14" s="82"/>
      <c r="G14" s="83"/>
    </row>
    <row r="15" spans="1:7" ht="15.75" x14ac:dyDescent="0.2">
      <c r="A15" s="13" t="s">
        <v>49</v>
      </c>
      <c r="B15" s="14" t="s">
        <v>51</v>
      </c>
      <c r="C15" s="15"/>
      <c r="D15" s="16"/>
      <c r="E15" s="17"/>
      <c r="F15" s="16"/>
      <c r="G15" s="18"/>
    </row>
    <row r="16" spans="1:7" ht="24" x14ac:dyDescent="0.2">
      <c r="A16" s="9"/>
      <c r="B16" s="61" t="s">
        <v>79</v>
      </c>
      <c r="C16" s="10" t="s">
        <v>16</v>
      </c>
      <c r="D16" s="10">
        <v>1</v>
      </c>
      <c r="E16" s="11"/>
      <c r="F16" s="73"/>
      <c r="G16" s="83"/>
    </row>
    <row r="17" spans="1:7" ht="15.75" x14ac:dyDescent="0.2">
      <c r="A17" s="13" t="s">
        <v>50</v>
      </c>
      <c r="B17" s="14" t="s">
        <v>98</v>
      </c>
      <c r="C17" s="15"/>
      <c r="D17" s="16"/>
      <c r="E17" s="17"/>
      <c r="F17" s="16"/>
      <c r="G17" s="18"/>
    </row>
    <row r="18" spans="1:7" x14ac:dyDescent="0.2">
      <c r="A18" s="9"/>
      <c r="B18" s="35" t="s">
        <v>36</v>
      </c>
      <c r="C18" s="10" t="s">
        <v>16</v>
      </c>
      <c r="D18" s="10">
        <v>1</v>
      </c>
      <c r="E18" s="11"/>
      <c r="F18" s="38" t="s">
        <v>20</v>
      </c>
      <c r="G18" s="39" t="s">
        <v>20</v>
      </c>
    </row>
    <row r="19" spans="1:7" ht="15.75" x14ac:dyDescent="0.2">
      <c r="A19" s="13" t="s">
        <v>52</v>
      </c>
      <c r="B19" s="14" t="s">
        <v>24</v>
      </c>
      <c r="C19" s="15"/>
      <c r="D19" s="16"/>
      <c r="E19" s="17"/>
      <c r="F19" s="16"/>
      <c r="G19" s="18"/>
    </row>
    <row r="20" spans="1:7" x14ac:dyDescent="0.2">
      <c r="A20" s="9"/>
      <c r="B20" s="35" t="s">
        <v>36</v>
      </c>
      <c r="C20" s="10" t="s">
        <v>16</v>
      </c>
      <c r="D20" s="10">
        <v>1</v>
      </c>
      <c r="E20" s="11"/>
      <c r="F20" s="38" t="s">
        <v>20</v>
      </c>
      <c r="G20" s="39" t="s">
        <v>20</v>
      </c>
    </row>
    <row r="21" spans="1:7" ht="15.75" x14ac:dyDescent="0.2">
      <c r="A21" s="13" t="s">
        <v>53</v>
      </c>
      <c r="B21" s="14" t="s">
        <v>25</v>
      </c>
      <c r="C21" s="15"/>
      <c r="D21" s="16"/>
      <c r="E21" s="17"/>
      <c r="F21" s="16"/>
      <c r="G21" s="18"/>
    </row>
    <row r="22" spans="1:7" x14ac:dyDescent="0.2">
      <c r="A22" s="9"/>
      <c r="B22" s="35" t="s">
        <v>36</v>
      </c>
      <c r="C22" s="10" t="s">
        <v>16</v>
      </c>
      <c r="D22" s="10">
        <v>1</v>
      </c>
      <c r="E22" s="11"/>
      <c r="F22" s="38" t="s">
        <v>20</v>
      </c>
      <c r="G22" s="39" t="s">
        <v>20</v>
      </c>
    </row>
    <row r="23" spans="1:7" ht="15.75" x14ac:dyDescent="0.2">
      <c r="A23" s="13" t="s">
        <v>54</v>
      </c>
      <c r="B23" s="14" t="s">
        <v>26</v>
      </c>
      <c r="C23" s="15"/>
      <c r="D23" s="16"/>
      <c r="E23" s="17"/>
      <c r="F23" s="16"/>
      <c r="G23" s="18"/>
    </row>
    <row r="24" spans="1:7" x14ac:dyDescent="0.2">
      <c r="A24" s="9"/>
      <c r="B24" s="35" t="s">
        <v>36</v>
      </c>
      <c r="C24" s="10" t="s">
        <v>16</v>
      </c>
      <c r="D24" s="10">
        <v>1</v>
      </c>
      <c r="E24" s="11"/>
      <c r="F24" s="38" t="s">
        <v>20</v>
      </c>
      <c r="G24" s="39" t="s">
        <v>20</v>
      </c>
    </row>
    <row r="25" spans="1:7" ht="15.75" x14ac:dyDescent="0.2">
      <c r="A25" s="13" t="s">
        <v>55</v>
      </c>
      <c r="B25" s="14" t="s">
        <v>27</v>
      </c>
      <c r="C25" s="15"/>
      <c r="D25" s="16"/>
      <c r="E25" s="17"/>
      <c r="F25" s="16"/>
      <c r="G25" s="18"/>
    </row>
    <row r="26" spans="1:7" x14ac:dyDescent="0.2">
      <c r="A26" s="9"/>
      <c r="B26" s="35" t="s">
        <v>36</v>
      </c>
      <c r="C26" s="10" t="s">
        <v>16</v>
      </c>
      <c r="D26" s="10">
        <v>1</v>
      </c>
      <c r="E26" s="11"/>
      <c r="F26" s="38" t="s">
        <v>20</v>
      </c>
      <c r="G26" s="39" t="s">
        <v>20</v>
      </c>
    </row>
    <row r="27" spans="1:7" ht="15.75" x14ac:dyDescent="0.2">
      <c r="A27" s="13" t="s">
        <v>56</v>
      </c>
      <c r="B27" s="14" t="s">
        <v>59</v>
      </c>
      <c r="C27" s="15"/>
      <c r="D27" s="16"/>
      <c r="E27" s="17"/>
      <c r="F27" s="16"/>
      <c r="G27" s="18"/>
    </row>
    <row r="28" spans="1:7" x14ac:dyDescent="0.2">
      <c r="A28" s="9"/>
      <c r="B28" s="35" t="s">
        <v>36</v>
      </c>
      <c r="C28" s="10" t="s">
        <v>16</v>
      </c>
      <c r="D28" s="10">
        <v>1</v>
      </c>
      <c r="E28" s="11"/>
      <c r="F28" s="38" t="s">
        <v>20</v>
      </c>
      <c r="G28" s="39" t="s">
        <v>20</v>
      </c>
    </row>
    <row r="29" spans="1:7" ht="15.75" x14ac:dyDescent="0.2">
      <c r="A29" s="13" t="s">
        <v>57</v>
      </c>
      <c r="B29" s="14" t="s">
        <v>28</v>
      </c>
      <c r="C29" s="15"/>
      <c r="D29" s="16"/>
      <c r="E29" s="17"/>
      <c r="F29" s="16"/>
      <c r="G29" s="18"/>
    </row>
    <row r="30" spans="1:7" x14ac:dyDescent="0.2">
      <c r="A30" s="9"/>
      <c r="B30" s="35" t="s">
        <v>36</v>
      </c>
      <c r="C30" s="10" t="s">
        <v>16</v>
      </c>
      <c r="D30" s="10">
        <v>1</v>
      </c>
      <c r="E30" s="11"/>
      <c r="F30" s="38" t="s">
        <v>20</v>
      </c>
      <c r="G30" s="39" t="s">
        <v>20</v>
      </c>
    </row>
    <row r="31" spans="1:7" ht="15.75" x14ac:dyDescent="0.2">
      <c r="A31" s="13" t="s">
        <v>58</v>
      </c>
      <c r="B31" s="14" t="s">
        <v>29</v>
      </c>
      <c r="C31" s="15"/>
      <c r="D31" s="16"/>
      <c r="E31" s="17"/>
      <c r="F31" s="16"/>
      <c r="G31" s="18"/>
    </row>
    <row r="32" spans="1:7" x14ac:dyDescent="0.2">
      <c r="A32" s="9"/>
      <c r="B32" s="35" t="s">
        <v>36</v>
      </c>
      <c r="C32" s="10" t="s">
        <v>16</v>
      </c>
      <c r="D32" s="10">
        <v>1</v>
      </c>
      <c r="E32" s="11"/>
      <c r="F32" s="38" t="s">
        <v>20</v>
      </c>
      <c r="G32" s="39" t="s">
        <v>20</v>
      </c>
    </row>
    <row r="33" spans="1:7" ht="15.75" x14ac:dyDescent="0.2">
      <c r="A33" s="13" t="s">
        <v>60</v>
      </c>
      <c r="B33" s="14" t="s">
        <v>30</v>
      </c>
      <c r="C33" s="15"/>
      <c r="D33" s="16"/>
      <c r="E33" s="17"/>
      <c r="F33" s="16"/>
      <c r="G33" s="18"/>
    </row>
    <row r="34" spans="1:7" x14ac:dyDescent="0.2">
      <c r="A34" s="9"/>
      <c r="B34" s="35" t="s">
        <v>36</v>
      </c>
      <c r="C34" s="10" t="s">
        <v>16</v>
      </c>
      <c r="D34" s="10">
        <v>1</v>
      </c>
      <c r="E34" s="11"/>
      <c r="F34" s="38" t="s">
        <v>20</v>
      </c>
      <c r="G34" s="39" t="s">
        <v>20</v>
      </c>
    </row>
    <row r="35" spans="1:7" ht="15.75" x14ac:dyDescent="0.2">
      <c r="A35" s="13" t="s">
        <v>61</v>
      </c>
      <c r="B35" s="14" t="s">
        <v>15</v>
      </c>
      <c r="C35" s="15"/>
      <c r="D35" s="16"/>
      <c r="E35" s="17"/>
      <c r="F35" s="16"/>
      <c r="G35" s="18"/>
    </row>
    <row r="36" spans="1:7" s="60" customFormat="1" ht="15.75" x14ac:dyDescent="0.2">
      <c r="A36" s="54" t="s">
        <v>99</v>
      </c>
      <c r="B36" s="55" t="s">
        <v>44</v>
      </c>
      <c r="C36" s="56"/>
      <c r="D36" s="57"/>
      <c r="E36" s="58"/>
      <c r="F36" s="57"/>
      <c r="G36" s="59"/>
    </row>
    <row r="37" spans="1:7" x14ac:dyDescent="0.2">
      <c r="A37" s="9"/>
      <c r="B37" s="35" t="str">
        <f>B36</f>
        <v>DOE</v>
      </c>
      <c r="C37" s="10" t="s">
        <v>16</v>
      </c>
      <c r="D37" s="10">
        <v>1</v>
      </c>
      <c r="E37" s="11"/>
      <c r="F37" s="73"/>
      <c r="G37" s="74"/>
    </row>
    <row r="38" spans="1:7" s="60" customFormat="1" ht="15.75" x14ac:dyDescent="0.2">
      <c r="A38" s="54" t="s">
        <v>100</v>
      </c>
      <c r="B38" s="55" t="s">
        <v>45</v>
      </c>
      <c r="C38" s="56"/>
      <c r="D38" s="57"/>
      <c r="E38" s="58"/>
      <c r="F38" s="57"/>
      <c r="G38" s="59"/>
    </row>
    <row r="39" spans="1:7" ht="15.75" thickBot="1" x14ac:dyDescent="0.25">
      <c r="A39" s="19"/>
      <c r="B39" s="53" t="str">
        <f>B38</f>
        <v>Information des utilisateurs</v>
      </c>
      <c r="C39" s="20" t="s">
        <v>16</v>
      </c>
      <c r="D39" s="20">
        <v>1</v>
      </c>
      <c r="E39" s="21"/>
      <c r="F39" s="75"/>
      <c r="G39" s="76"/>
    </row>
    <row r="40" spans="1:7" ht="15.75" x14ac:dyDescent="0.2">
      <c r="A40" s="13" t="s">
        <v>62</v>
      </c>
      <c r="B40" s="77" t="s">
        <v>31</v>
      </c>
      <c r="C40" s="78"/>
      <c r="D40" s="79"/>
      <c r="E40" s="80"/>
      <c r="F40" s="79"/>
      <c r="G40" s="81"/>
    </row>
    <row r="41" spans="1:7" x14ac:dyDescent="0.2">
      <c r="A41" s="9"/>
      <c r="B41" s="35" t="s">
        <v>36</v>
      </c>
      <c r="C41" s="10" t="s">
        <v>16</v>
      </c>
      <c r="D41" s="10">
        <v>1</v>
      </c>
      <c r="E41" s="11"/>
      <c r="F41" s="38" t="s">
        <v>20</v>
      </c>
      <c r="G41" s="39" t="s">
        <v>20</v>
      </c>
    </row>
    <row r="42" spans="1:7" ht="15.75" x14ac:dyDescent="0.2">
      <c r="A42" s="13" t="s">
        <v>63</v>
      </c>
      <c r="B42" s="14" t="s">
        <v>32</v>
      </c>
      <c r="C42" s="15"/>
      <c r="D42" s="16"/>
      <c r="E42" s="17"/>
      <c r="F42" s="16"/>
      <c r="G42" s="18"/>
    </row>
    <row r="43" spans="1:7" x14ac:dyDescent="0.2">
      <c r="A43" s="9"/>
      <c r="B43" s="35" t="s">
        <v>36</v>
      </c>
      <c r="C43" s="10" t="s">
        <v>16</v>
      </c>
      <c r="D43" s="10">
        <v>1</v>
      </c>
      <c r="E43" s="11"/>
      <c r="F43" s="38" t="s">
        <v>20</v>
      </c>
      <c r="G43" s="39" t="s">
        <v>20</v>
      </c>
    </row>
    <row r="44" spans="1:7" ht="15.75" x14ac:dyDescent="0.2">
      <c r="A44" s="13" t="s">
        <v>64</v>
      </c>
      <c r="B44" s="14" t="s">
        <v>33</v>
      </c>
      <c r="C44" s="15"/>
      <c r="D44" s="16"/>
      <c r="E44" s="17"/>
      <c r="F44" s="16"/>
      <c r="G44" s="18"/>
    </row>
    <row r="45" spans="1:7" x14ac:dyDescent="0.2">
      <c r="A45" s="9"/>
      <c r="B45" s="35" t="s">
        <v>36</v>
      </c>
      <c r="C45" s="10" t="s">
        <v>16</v>
      </c>
      <c r="D45" s="10">
        <v>1</v>
      </c>
      <c r="E45" s="11"/>
      <c r="F45" s="38" t="s">
        <v>20</v>
      </c>
      <c r="G45" s="39" t="s">
        <v>20</v>
      </c>
    </row>
    <row r="46" spans="1:7" ht="15.75" x14ac:dyDescent="0.2">
      <c r="A46" s="13" t="s">
        <v>65</v>
      </c>
      <c r="B46" s="14" t="s">
        <v>34</v>
      </c>
      <c r="C46" s="15"/>
      <c r="D46" s="16"/>
      <c r="E46" s="17"/>
      <c r="F46" s="16"/>
      <c r="G46" s="18"/>
    </row>
    <row r="47" spans="1:7" x14ac:dyDescent="0.2">
      <c r="A47" s="9"/>
      <c r="B47" s="35" t="s">
        <v>36</v>
      </c>
      <c r="C47" s="10" t="s">
        <v>16</v>
      </c>
      <c r="D47" s="10">
        <v>1</v>
      </c>
      <c r="E47" s="11"/>
      <c r="F47" s="38" t="s">
        <v>20</v>
      </c>
      <c r="G47" s="39" t="s">
        <v>20</v>
      </c>
    </row>
    <row r="48" spans="1:7" ht="17.25" x14ac:dyDescent="0.2">
      <c r="A48" s="12" t="s">
        <v>66</v>
      </c>
      <c r="B48" s="62" t="s">
        <v>67</v>
      </c>
      <c r="C48" s="63"/>
      <c r="D48" s="64"/>
      <c r="E48" s="65"/>
      <c r="F48" s="64"/>
      <c r="G48" s="66"/>
    </row>
    <row r="49" spans="1:7" x14ac:dyDescent="0.2">
      <c r="A49" s="9"/>
      <c r="B49" s="35" t="s">
        <v>36</v>
      </c>
      <c r="C49" s="10" t="s">
        <v>16</v>
      </c>
      <c r="D49" s="10">
        <v>1</v>
      </c>
      <c r="E49" s="11"/>
      <c r="F49" s="38" t="s">
        <v>20</v>
      </c>
      <c r="G49" s="39" t="s">
        <v>20</v>
      </c>
    </row>
    <row r="50" spans="1:7" ht="17.25" x14ac:dyDescent="0.2">
      <c r="A50" s="12" t="s">
        <v>86</v>
      </c>
      <c r="B50" s="62" t="s">
        <v>87</v>
      </c>
      <c r="C50" s="63"/>
      <c r="D50" s="64"/>
      <c r="E50" s="65"/>
      <c r="F50" s="64"/>
      <c r="G50" s="66"/>
    </row>
    <row r="51" spans="1:7" ht="15.75" thickBot="1" x14ac:dyDescent="0.25">
      <c r="A51" s="19"/>
      <c r="B51" s="53" t="s">
        <v>36</v>
      </c>
      <c r="C51" s="20" t="s">
        <v>16</v>
      </c>
      <c r="D51" s="20">
        <v>1</v>
      </c>
      <c r="E51" s="21"/>
      <c r="F51" s="40" t="s">
        <v>20</v>
      </c>
      <c r="G51" s="41" t="s">
        <v>20</v>
      </c>
    </row>
    <row r="52" spans="1:7" ht="18.75" x14ac:dyDescent="0.2">
      <c r="A52" s="46">
        <v>4</v>
      </c>
      <c r="B52" s="47" t="s">
        <v>68</v>
      </c>
      <c r="C52" s="48"/>
      <c r="D52" s="49"/>
      <c r="E52" s="50"/>
      <c r="F52" s="51"/>
      <c r="G52" s="52"/>
    </row>
    <row r="53" spans="1:7" ht="17.25" x14ac:dyDescent="0.2">
      <c r="A53" s="12" t="s">
        <v>40</v>
      </c>
      <c r="B53" s="62" t="s">
        <v>41</v>
      </c>
      <c r="C53" s="63"/>
      <c r="D53" s="64"/>
      <c r="E53" s="65"/>
      <c r="F53" s="64"/>
      <c r="G53" s="66"/>
    </row>
    <row r="54" spans="1:7" x14ac:dyDescent="0.2">
      <c r="A54" s="9"/>
      <c r="B54" s="35" t="s">
        <v>36</v>
      </c>
      <c r="C54" s="10" t="s">
        <v>16</v>
      </c>
      <c r="D54" s="10">
        <v>1</v>
      </c>
      <c r="E54" s="11"/>
      <c r="F54" s="38" t="s">
        <v>20</v>
      </c>
      <c r="G54" s="39" t="s">
        <v>20</v>
      </c>
    </row>
    <row r="55" spans="1:7" ht="17.25" x14ac:dyDescent="0.2">
      <c r="A55" s="12" t="s">
        <v>42</v>
      </c>
      <c r="B55" s="62" t="s">
        <v>43</v>
      </c>
      <c r="C55" s="63"/>
      <c r="D55" s="64"/>
      <c r="E55" s="65"/>
      <c r="F55" s="64"/>
      <c r="G55" s="66"/>
    </row>
    <row r="56" spans="1:7" x14ac:dyDescent="0.2">
      <c r="A56" s="9"/>
      <c r="B56" s="35" t="s">
        <v>36</v>
      </c>
      <c r="C56" s="10" t="s">
        <v>16</v>
      </c>
      <c r="D56" s="10">
        <v>1</v>
      </c>
      <c r="E56" s="11"/>
      <c r="F56" s="38" t="s">
        <v>20</v>
      </c>
      <c r="G56" s="39" t="s">
        <v>20</v>
      </c>
    </row>
    <row r="57" spans="1:7" ht="17.25" x14ac:dyDescent="0.2">
      <c r="A57" s="12" t="s">
        <v>69</v>
      </c>
      <c r="B57" s="62" t="s">
        <v>80</v>
      </c>
      <c r="C57" s="63"/>
      <c r="D57" s="64"/>
      <c r="E57" s="65"/>
      <c r="F57" s="64"/>
      <c r="G57" s="66"/>
    </row>
    <row r="58" spans="1:7" x14ac:dyDescent="0.2">
      <c r="A58" s="9"/>
      <c r="B58" s="35" t="s">
        <v>36</v>
      </c>
      <c r="C58" s="10" t="s">
        <v>16</v>
      </c>
      <c r="D58" s="10">
        <v>1</v>
      </c>
      <c r="E58" s="11"/>
      <c r="F58" s="38" t="s">
        <v>20</v>
      </c>
      <c r="G58" s="39" t="s">
        <v>20</v>
      </c>
    </row>
    <row r="59" spans="1:7" ht="17.25" x14ac:dyDescent="0.2">
      <c r="A59" s="12" t="s">
        <v>70</v>
      </c>
      <c r="B59" s="62" t="s">
        <v>81</v>
      </c>
      <c r="C59" s="63"/>
      <c r="D59" s="64"/>
      <c r="E59" s="65"/>
      <c r="F59" s="64"/>
      <c r="G59" s="66"/>
    </row>
    <row r="60" spans="1:7" x14ac:dyDescent="0.2">
      <c r="A60" s="9"/>
      <c r="B60" s="35" t="s">
        <v>36</v>
      </c>
      <c r="C60" s="10" t="s">
        <v>16</v>
      </c>
      <c r="D60" s="10">
        <v>1</v>
      </c>
      <c r="E60" s="11"/>
      <c r="F60" s="38" t="s">
        <v>20</v>
      </c>
      <c r="G60" s="39" t="s">
        <v>20</v>
      </c>
    </row>
    <row r="61" spans="1:7" ht="17.25" x14ac:dyDescent="0.2">
      <c r="A61" s="12" t="s">
        <v>74</v>
      </c>
      <c r="B61" s="62" t="s">
        <v>101</v>
      </c>
      <c r="C61" s="63"/>
      <c r="D61" s="64"/>
      <c r="E61" s="65"/>
      <c r="F61" s="64"/>
      <c r="G61" s="66"/>
    </row>
    <row r="62" spans="1:7" x14ac:dyDescent="0.2">
      <c r="A62" s="9"/>
      <c r="B62" s="35" t="s">
        <v>102</v>
      </c>
      <c r="C62" s="10" t="s">
        <v>16</v>
      </c>
      <c r="D62" s="10">
        <v>1</v>
      </c>
      <c r="E62" s="11"/>
      <c r="F62" s="73"/>
      <c r="G62" s="74"/>
    </row>
    <row r="63" spans="1:7" x14ac:dyDescent="0.2">
      <c r="A63" s="9"/>
      <c r="B63" s="35" t="s">
        <v>103</v>
      </c>
      <c r="C63" s="10" t="s">
        <v>16</v>
      </c>
      <c r="D63" s="10">
        <v>1</v>
      </c>
      <c r="E63" s="11"/>
      <c r="F63" s="73"/>
      <c r="G63" s="74"/>
    </row>
    <row r="64" spans="1:7" ht="17.25" x14ac:dyDescent="0.2">
      <c r="A64" s="12" t="s">
        <v>75</v>
      </c>
      <c r="B64" s="62" t="s">
        <v>104</v>
      </c>
      <c r="C64" s="63"/>
      <c r="D64" s="64"/>
      <c r="E64" s="65"/>
      <c r="F64" s="64"/>
      <c r="G64" s="66"/>
    </row>
    <row r="65" spans="1:7" ht="24" x14ac:dyDescent="0.2">
      <c r="A65" s="9"/>
      <c r="B65" s="61" t="s">
        <v>105</v>
      </c>
      <c r="C65" s="10" t="s">
        <v>16</v>
      </c>
      <c r="D65" s="10">
        <v>1</v>
      </c>
      <c r="E65" s="11"/>
      <c r="F65" s="73"/>
      <c r="G65" s="74"/>
    </row>
    <row r="66" spans="1:7" ht="24" x14ac:dyDescent="0.2">
      <c r="A66" s="9"/>
      <c r="B66" s="61" t="s">
        <v>169</v>
      </c>
      <c r="C66" s="10" t="s">
        <v>16</v>
      </c>
      <c r="D66" s="10">
        <v>1</v>
      </c>
      <c r="E66" s="11"/>
      <c r="F66" s="73"/>
      <c r="G66" s="74"/>
    </row>
    <row r="67" spans="1:7" ht="24" x14ac:dyDescent="0.2">
      <c r="A67" s="9"/>
      <c r="B67" s="61" t="s">
        <v>106</v>
      </c>
      <c r="C67" s="10" t="s">
        <v>16</v>
      </c>
      <c r="D67" s="10">
        <v>1</v>
      </c>
      <c r="E67" s="11"/>
      <c r="F67" s="73"/>
      <c r="G67" s="74"/>
    </row>
    <row r="68" spans="1:7" ht="24.75" thickBot="1" x14ac:dyDescent="0.25">
      <c r="A68" s="19"/>
      <c r="B68" s="67" t="s">
        <v>107</v>
      </c>
      <c r="C68" s="20" t="s">
        <v>16</v>
      </c>
      <c r="D68" s="20">
        <v>1</v>
      </c>
      <c r="E68" s="21"/>
      <c r="F68" s="75"/>
      <c r="G68" s="76"/>
    </row>
    <row r="69" spans="1:7" ht="17.25" x14ac:dyDescent="0.2">
      <c r="A69" s="36" t="s">
        <v>76</v>
      </c>
      <c r="B69" s="37" t="s">
        <v>108</v>
      </c>
      <c r="C69" s="42"/>
      <c r="D69" s="43"/>
      <c r="E69" s="44"/>
      <c r="F69" s="43"/>
      <c r="G69" s="45"/>
    </row>
    <row r="70" spans="1:7" ht="15.75" x14ac:dyDescent="0.2">
      <c r="A70" s="13" t="s">
        <v>88</v>
      </c>
      <c r="B70" s="14" t="s">
        <v>71</v>
      </c>
      <c r="C70" s="15"/>
      <c r="D70" s="16"/>
      <c r="E70" s="17"/>
      <c r="F70" s="16"/>
      <c r="G70" s="18"/>
    </row>
    <row r="71" spans="1:7" s="60" customFormat="1" ht="15.75" x14ac:dyDescent="0.2">
      <c r="A71" s="54" t="s">
        <v>89</v>
      </c>
      <c r="B71" s="55" t="s">
        <v>109</v>
      </c>
      <c r="C71" s="56"/>
      <c r="D71" s="57"/>
      <c r="E71" s="58"/>
      <c r="F71" s="57"/>
      <c r="G71" s="59"/>
    </row>
    <row r="72" spans="1:7" ht="24" x14ac:dyDescent="0.2">
      <c r="A72" s="9"/>
      <c r="B72" s="61" t="s">
        <v>110</v>
      </c>
      <c r="C72" s="10" t="s">
        <v>16</v>
      </c>
      <c r="D72" s="10">
        <v>1</v>
      </c>
      <c r="E72" s="11"/>
      <c r="F72" s="73"/>
      <c r="G72" s="74"/>
    </row>
    <row r="73" spans="1:7" s="60" customFormat="1" ht="15.75" x14ac:dyDescent="0.2">
      <c r="A73" s="54" t="s">
        <v>90</v>
      </c>
      <c r="B73" s="55" t="s">
        <v>111</v>
      </c>
      <c r="C73" s="56"/>
      <c r="D73" s="57"/>
      <c r="E73" s="58"/>
      <c r="F73" s="57"/>
      <c r="G73" s="59"/>
    </row>
    <row r="74" spans="1:7" ht="36" x14ac:dyDescent="0.2">
      <c r="A74" s="9"/>
      <c r="B74" s="61" t="s">
        <v>112</v>
      </c>
      <c r="C74" s="10" t="s">
        <v>16</v>
      </c>
      <c r="D74" s="10">
        <v>1</v>
      </c>
      <c r="E74" s="11"/>
      <c r="F74" s="73"/>
      <c r="G74" s="74"/>
    </row>
    <row r="75" spans="1:7" s="60" customFormat="1" ht="15.75" x14ac:dyDescent="0.2">
      <c r="A75" s="54" t="s">
        <v>94</v>
      </c>
      <c r="B75" s="55" t="s">
        <v>72</v>
      </c>
      <c r="C75" s="56"/>
      <c r="D75" s="57"/>
      <c r="E75" s="58"/>
      <c r="F75" s="57"/>
      <c r="G75" s="59"/>
    </row>
    <row r="76" spans="1:7" x14ac:dyDescent="0.2">
      <c r="A76" s="9"/>
      <c r="B76" s="35" t="str">
        <f>B75</f>
        <v>Rinçage des canalisations d’adduction</v>
      </c>
      <c r="C76" s="10" t="s">
        <v>16</v>
      </c>
      <c r="D76" s="10">
        <v>1</v>
      </c>
      <c r="E76" s="11"/>
      <c r="F76" s="38" t="s">
        <v>20</v>
      </c>
      <c r="G76" s="39" t="s">
        <v>20</v>
      </c>
    </row>
    <row r="77" spans="1:7" s="60" customFormat="1" ht="15.75" x14ac:dyDescent="0.2">
      <c r="A77" s="54" t="s">
        <v>113</v>
      </c>
      <c r="B77" s="55" t="s">
        <v>73</v>
      </c>
      <c r="C77" s="56"/>
      <c r="D77" s="57"/>
      <c r="E77" s="58"/>
      <c r="F77" s="57"/>
      <c r="G77" s="59"/>
    </row>
    <row r="78" spans="1:7" x14ac:dyDescent="0.2">
      <c r="A78" s="9"/>
      <c r="B78" s="35" t="str">
        <f>B77</f>
        <v>Analyses d’eau</v>
      </c>
      <c r="C78" s="10" t="s">
        <v>16</v>
      </c>
      <c r="D78" s="10">
        <v>2</v>
      </c>
      <c r="E78" s="11"/>
      <c r="F78" s="38" t="s">
        <v>20</v>
      </c>
      <c r="G78" s="39" t="s">
        <v>20</v>
      </c>
    </row>
    <row r="79" spans="1:7" ht="15.75" x14ac:dyDescent="0.2">
      <c r="A79" s="13" t="s">
        <v>95</v>
      </c>
      <c r="B79" s="14" t="s">
        <v>114</v>
      </c>
      <c r="C79" s="15"/>
      <c r="D79" s="16"/>
      <c r="E79" s="17"/>
      <c r="F79" s="16"/>
      <c r="G79" s="18"/>
    </row>
    <row r="80" spans="1:7" s="60" customFormat="1" ht="15.75" x14ac:dyDescent="0.2">
      <c r="A80" s="54" t="s">
        <v>115</v>
      </c>
      <c r="B80" s="55" t="s">
        <v>116</v>
      </c>
      <c r="C80" s="56"/>
      <c r="D80" s="57"/>
      <c r="E80" s="58"/>
      <c r="F80" s="57"/>
      <c r="G80" s="59"/>
    </row>
    <row r="81" spans="1:7" ht="48" x14ac:dyDescent="0.2">
      <c r="A81" s="9"/>
      <c r="B81" s="61" t="s">
        <v>117</v>
      </c>
      <c r="C81" s="10" t="s">
        <v>16</v>
      </c>
      <c r="D81" s="10">
        <v>1</v>
      </c>
      <c r="E81" s="11"/>
      <c r="F81" s="73"/>
      <c r="G81" s="74"/>
    </row>
    <row r="82" spans="1:7" x14ac:dyDescent="0.2">
      <c r="A82" s="9"/>
      <c r="B82" s="61" t="s">
        <v>118</v>
      </c>
      <c r="C82" s="10"/>
      <c r="D82" s="10"/>
      <c r="E82" s="11"/>
      <c r="F82" s="38" t="s">
        <v>38</v>
      </c>
      <c r="G82" s="39" t="s">
        <v>38</v>
      </c>
    </row>
    <row r="83" spans="1:7" s="60" customFormat="1" ht="15.75" x14ac:dyDescent="0.2">
      <c r="A83" s="54" t="s">
        <v>121</v>
      </c>
      <c r="B83" s="55" t="s">
        <v>119</v>
      </c>
      <c r="C83" s="56"/>
      <c r="D83" s="57"/>
      <c r="E83" s="58"/>
      <c r="F83" s="57"/>
      <c r="G83" s="59"/>
    </row>
    <row r="84" spans="1:7" ht="48" x14ac:dyDescent="0.2">
      <c r="A84" s="9"/>
      <c r="B84" s="61" t="s">
        <v>120</v>
      </c>
      <c r="C84" s="10" t="s">
        <v>16</v>
      </c>
      <c r="D84" s="10">
        <v>1</v>
      </c>
      <c r="E84" s="11"/>
      <c r="F84" s="73"/>
      <c r="G84" s="74"/>
    </row>
    <row r="85" spans="1:7" s="60" customFormat="1" ht="15.75" x14ac:dyDescent="0.2">
      <c r="A85" s="54" t="s">
        <v>122</v>
      </c>
      <c r="B85" s="55" t="s">
        <v>82</v>
      </c>
      <c r="C85" s="56"/>
      <c r="D85" s="57"/>
      <c r="E85" s="58"/>
      <c r="F85" s="57"/>
      <c r="G85" s="59"/>
    </row>
    <row r="86" spans="1:7" x14ac:dyDescent="0.2">
      <c r="A86" s="9"/>
      <c r="B86" s="61" t="s">
        <v>123</v>
      </c>
      <c r="C86" s="10" t="s">
        <v>16</v>
      </c>
      <c r="D86" s="10">
        <v>1</v>
      </c>
      <c r="E86" s="11"/>
      <c r="F86" s="73"/>
      <c r="G86" s="74"/>
    </row>
    <row r="87" spans="1:7" ht="24.75" thickBot="1" x14ac:dyDescent="0.25">
      <c r="A87" s="19"/>
      <c r="B87" s="67" t="s">
        <v>124</v>
      </c>
      <c r="C87" s="20"/>
      <c r="D87" s="20"/>
      <c r="E87" s="21"/>
      <c r="F87" s="40" t="s">
        <v>38</v>
      </c>
      <c r="G87" s="41" t="s">
        <v>38</v>
      </c>
    </row>
    <row r="88" spans="1:7" ht="17.25" x14ac:dyDescent="0.2">
      <c r="A88" s="36" t="s">
        <v>78</v>
      </c>
      <c r="B88" s="37" t="s">
        <v>83</v>
      </c>
      <c r="C88" s="42"/>
      <c r="D88" s="43"/>
      <c r="E88" s="44"/>
      <c r="F88" s="43"/>
      <c r="G88" s="45"/>
    </row>
    <row r="89" spans="1:7" ht="15.75" x14ac:dyDescent="0.2">
      <c r="A89" s="13" t="s">
        <v>125</v>
      </c>
      <c r="B89" s="14" t="s">
        <v>126</v>
      </c>
      <c r="C89" s="15"/>
      <c r="D89" s="16"/>
      <c r="E89" s="17"/>
      <c r="F89" s="16"/>
      <c r="G89" s="18"/>
    </row>
    <row r="90" spans="1:7" ht="36" x14ac:dyDescent="0.2">
      <c r="A90" s="9"/>
      <c r="B90" s="61" t="s">
        <v>127</v>
      </c>
      <c r="C90" s="10" t="s">
        <v>16</v>
      </c>
      <c r="D90" s="10">
        <v>1</v>
      </c>
      <c r="E90" s="11"/>
      <c r="F90" s="73"/>
      <c r="G90" s="74"/>
    </row>
    <row r="91" spans="1:7" ht="60" x14ac:dyDescent="0.2">
      <c r="A91" s="9"/>
      <c r="B91" s="61" t="s">
        <v>128</v>
      </c>
      <c r="C91" s="10" t="s">
        <v>16</v>
      </c>
      <c r="D91" s="10">
        <v>1</v>
      </c>
      <c r="E91" s="11"/>
      <c r="F91" s="73"/>
      <c r="G91" s="74"/>
    </row>
    <row r="92" spans="1:7" ht="24" x14ac:dyDescent="0.2">
      <c r="A92" s="9"/>
      <c r="B92" s="61" t="s">
        <v>129</v>
      </c>
      <c r="C92" s="10" t="s">
        <v>39</v>
      </c>
      <c r="D92" s="87">
        <v>9</v>
      </c>
      <c r="E92" s="11"/>
      <c r="F92" s="73"/>
      <c r="G92" s="74"/>
    </row>
    <row r="93" spans="1:7" ht="24" x14ac:dyDescent="0.2">
      <c r="A93" s="9"/>
      <c r="B93" s="61" t="s">
        <v>130</v>
      </c>
      <c r="C93" s="10" t="s">
        <v>39</v>
      </c>
      <c r="D93" s="87">
        <v>8</v>
      </c>
      <c r="E93" s="11"/>
      <c r="F93" s="73"/>
      <c r="G93" s="74"/>
    </row>
    <row r="94" spans="1:7" ht="24" x14ac:dyDescent="0.2">
      <c r="A94" s="9"/>
      <c r="B94" s="61" t="s">
        <v>131</v>
      </c>
      <c r="C94" s="10" t="s">
        <v>39</v>
      </c>
      <c r="D94" s="87">
        <v>20</v>
      </c>
      <c r="E94" s="11"/>
      <c r="F94" s="73"/>
      <c r="G94" s="74"/>
    </row>
    <row r="95" spans="1:7" ht="24" x14ac:dyDescent="0.2">
      <c r="A95" s="9"/>
      <c r="B95" s="61" t="s">
        <v>132</v>
      </c>
      <c r="C95" s="10" t="s">
        <v>39</v>
      </c>
      <c r="D95" s="87">
        <v>8</v>
      </c>
      <c r="E95" s="11"/>
      <c r="F95" s="73"/>
      <c r="G95" s="74"/>
    </row>
    <row r="96" spans="1:7" ht="15.75" x14ac:dyDescent="0.2">
      <c r="A96" s="13" t="s">
        <v>134</v>
      </c>
      <c r="B96" s="14" t="s">
        <v>133</v>
      </c>
      <c r="C96" s="15"/>
      <c r="D96" s="16"/>
      <c r="E96" s="17"/>
      <c r="F96" s="16"/>
      <c r="G96" s="18"/>
    </row>
    <row r="97" spans="1:7" ht="36" x14ac:dyDescent="0.2">
      <c r="A97" s="9"/>
      <c r="B97" s="61" t="s">
        <v>127</v>
      </c>
      <c r="C97" s="10" t="s">
        <v>16</v>
      </c>
      <c r="D97" s="10">
        <v>1</v>
      </c>
      <c r="E97" s="11"/>
      <c r="F97" s="73"/>
      <c r="G97" s="74"/>
    </row>
    <row r="98" spans="1:7" ht="60" x14ac:dyDescent="0.2">
      <c r="A98" s="9"/>
      <c r="B98" s="61" t="s">
        <v>128</v>
      </c>
      <c r="C98" s="10" t="s">
        <v>16</v>
      </c>
      <c r="D98" s="10">
        <v>1</v>
      </c>
      <c r="E98" s="11"/>
      <c r="F98" s="73"/>
      <c r="G98" s="74"/>
    </row>
    <row r="99" spans="1:7" ht="24" x14ac:dyDescent="0.2">
      <c r="A99" s="9"/>
      <c r="B99" s="61" t="s">
        <v>129</v>
      </c>
      <c r="C99" s="10" t="s">
        <v>39</v>
      </c>
      <c r="D99" s="87">
        <v>8</v>
      </c>
      <c r="E99" s="11"/>
      <c r="F99" s="73"/>
      <c r="G99" s="74"/>
    </row>
    <row r="100" spans="1:7" ht="24" x14ac:dyDescent="0.2">
      <c r="A100" s="9"/>
      <c r="B100" s="61" t="s">
        <v>130</v>
      </c>
      <c r="C100" s="10" t="s">
        <v>39</v>
      </c>
      <c r="D100" s="87">
        <v>4</v>
      </c>
      <c r="E100" s="11"/>
      <c r="F100" s="73"/>
      <c r="G100" s="74"/>
    </row>
    <row r="101" spans="1:7" ht="24" x14ac:dyDescent="0.2">
      <c r="A101" s="9"/>
      <c r="B101" s="61" t="s">
        <v>131</v>
      </c>
      <c r="C101" s="10" t="s">
        <v>39</v>
      </c>
      <c r="D101" s="87">
        <v>17</v>
      </c>
      <c r="E101" s="11"/>
      <c r="F101" s="73"/>
      <c r="G101" s="74"/>
    </row>
    <row r="102" spans="1:7" ht="24" x14ac:dyDescent="0.2">
      <c r="A102" s="9"/>
      <c r="B102" s="61" t="s">
        <v>132</v>
      </c>
      <c r="C102" s="10" t="s">
        <v>39</v>
      </c>
      <c r="D102" s="87">
        <v>4</v>
      </c>
      <c r="E102" s="11"/>
      <c r="F102" s="73"/>
      <c r="G102" s="74"/>
    </row>
    <row r="103" spans="1:7" ht="15.75" x14ac:dyDescent="0.2">
      <c r="A103" s="13" t="s">
        <v>135</v>
      </c>
      <c r="B103" s="14" t="s">
        <v>136</v>
      </c>
      <c r="C103" s="15"/>
      <c r="D103" s="16"/>
      <c r="E103" s="17"/>
      <c r="F103" s="16"/>
      <c r="G103" s="18"/>
    </row>
    <row r="104" spans="1:7" ht="36" x14ac:dyDescent="0.2">
      <c r="A104" s="9"/>
      <c r="B104" s="61" t="s">
        <v>137</v>
      </c>
      <c r="C104" s="10" t="s">
        <v>16</v>
      </c>
      <c r="D104" s="10">
        <v>1</v>
      </c>
      <c r="E104" s="11"/>
      <c r="F104" s="73"/>
      <c r="G104" s="74"/>
    </row>
    <row r="105" spans="1:7" ht="36" x14ac:dyDescent="0.2">
      <c r="A105" s="9"/>
      <c r="B105" s="61" t="s">
        <v>85</v>
      </c>
      <c r="C105" s="10" t="s">
        <v>16</v>
      </c>
      <c r="D105" s="10">
        <v>1</v>
      </c>
      <c r="E105" s="11"/>
      <c r="F105" s="73"/>
      <c r="G105" s="74"/>
    </row>
    <row r="106" spans="1:7" ht="24" x14ac:dyDescent="0.2">
      <c r="A106" s="9"/>
      <c r="B106" s="61" t="s">
        <v>138</v>
      </c>
      <c r="C106" s="10" t="s">
        <v>39</v>
      </c>
      <c r="D106" s="87">
        <v>4</v>
      </c>
      <c r="E106" s="11"/>
      <c r="F106" s="73"/>
      <c r="G106" s="74"/>
    </row>
    <row r="107" spans="1:7" ht="15.75" x14ac:dyDescent="0.2">
      <c r="A107" s="13" t="s">
        <v>141</v>
      </c>
      <c r="B107" s="14" t="s">
        <v>139</v>
      </c>
      <c r="C107" s="15"/>
      <c r="D107" s="16"/>
      <c r="E107" s="17"/>
      <c r="F107" s="16"/>
      <c r="G107" s="18"/>
    </row>
    <row r="108" spans="1:7" ht="15.75" thickBot="1" x14ac:dyDescent="0.25">
      <c r="A108" s="19"/>
      <c r="B108" s="67" t="s">
        <v>37</v>
      </c>
      <c r="C108" s="20"/>
      <c r="D108" s="20"/>
      <c r="E108" s="21"/>
      <c r="F108" s="40" t="s">
        <v>38</v>
      </c>
      <c r="G108" s="41" t="s">
        <v>38</v>
      </c>
    </row>
    <row r="109" spans="1:7" ht="17.25" x14ac:dyDescent="0.2">
      <c r="A109" s="36" t="s">
        <v>140</v>
      </c>
      <c r="B109" s="37" t="s">
        <v>143</v>
      </c>
      <c r="C109" s="42"/>
      <c r="D109" s="43"/>
      <c r="E109" s="44"/>
      <c r="F109" s="43"/>
      <c r="G109" s="45"/>
    </row>
    <row r="110" spans="1:7" ht="15.75" x14ac:dyDescent="0.2">
      <c r="A110" s="13" t="s">
        <v>142</v>
      </c>
      <c r="B110" s="14" t="s">
        <v>144</v>
      </c>
      <c r="C110" s="15"/>
      <c r="D110" s="16"/>
      <c r="E110" s="17"/>
      <c r="F110" s="16">
        <v>45000</v>
      </c>
      <c r="G110" s="18"/>
    </row>
    <row r="111" spans="1:7" x14ac:dyDescent="0.2">
      <c r="A111" s="9"/>
      <c r="B111" s="61" t="s">
        <v>96</v>
      </c>
      <c r="C111" s="10" t="s">
        <v>16</v>
      </c>
      <c r="D111" s="10">
        <v>1</v>
      </c>
      <c r="E111" s="11"/>
      <c r="F111" s="73"/>
      <c r="G111" s="74"/>
    </row>
    <row r="112" spans="1:7" x14ac:dyDescent="0.2">
      <c r="A112" s="9"/>
      <c r="B112" s="61" t="s">
        <v>91</v>
      </c>
      <c r="C112" s="10" t="s">
        <v>16</v>
      </c>
      <c r="D112" s="10">
        <v>1</v>
      </c>
      <c r="E112" s="11"/>
      <c r="F112" s="73"/>
      <c r="G112" s="74"/>
    </row>
    <row r="113" spans="1:7" x14ac:dyDescent="0.2">
      <c r="A113" s="9"/>
      <c r="B113" s="61" t="s">
        <v>145</v>
      </c>
      <c r="C113" s="10" t="s">
        <v>16</v>
      </c>
      <c r="D113" s="10">
        <v>1</v>
      </c>
      <c r="E113" s="11"/>
      <c r="F113" s="73"/>
      <c r="G113" s="74"/>
    </row>
    <row r="114" spans="1:7" x14ac:dyDescent="0.2">
      <c r="A114" s="9"/>
      <c r="B114" s="61" t="s">
        <v>146</v>
      </c>
      <c r="C114" s="10" t="s">
        <v>16</v>
      </c>
      <c r="D114" s="10">
        <v>1</v>
      </c>
      <c r="E114" s="11"/>
      <c r="F114" s="73"/>
      <c r="G114" s="74"/>
    </row>
    <row r="115" spans="1:7" x14ac:dyDescent="0.2">
      <c r="A115" s="9"/>
      <c r="B115" s="61" t="s">
        <v>147</v>
      </c>
      <c r="C115" s="10" t="s">
        <v>39</v>
      </c>
      <c r="D115" s="10">
        <v>1</v>
      </c>
      <c r="E115" s="11"/>
      <c r="F115" s="73"/>
      <c r="G115" s="74"/>
    </row>
    <row r="116" spans="1:7" x14ac:dyDescent="0.2">
      <c r="A116" s="9"/>
      <c r="B116" s="61" t="s">
        <v>148</v>
      </c>
      <c r="C116" s="10" t="s">
        <v>39</v>
      </c>
      <c r="D116" s="10">
        <v>1</v>
      </c>
      <c r="E116" s="11"/>
      <c r="F116" s="73"/>
      <c r="G116" s="74"/>
    </row>
    <row r="117" spans="1:7" x14ac:dyDescent="0.2">
      <c r="A117" s="9"/>
      <c r="B117" s="61" t="s">
        <v>149</v>
      </c>
      <c r="C117" s="10" t="s">
        <v>39</v>
      </c>
      <c r="D117" s="10">
        <v>1</v>
      </c>
      <c r="E117" s="11"/>
      <c r="F117" s="73"/>
      <c r="G117" s="74"/>
    </row>
    <row r="118" spans="1:7" x14ac:dyDescent="0.2">
      <c r="A118" s="9"/>
      <c r="B118" s="61" t="s">
        <v>150</v>
      </c>
      <c r="C118" s="10" t="s">
        <v>16</v>
      </c>
      <c r="D118" s="10">
        <v>1</v>
      </c>
      <c r="E118" s="11"/>
      <c r="F118" s="73"/>
      <c r="G118" s="74"/>
    </row>
    <row r="119" spans="1:7" x14ac:dyDescent="0.2">
      <c r="A119" s="9"/>
      <c r="B119" s="61" t="s">
        <v>151</v>
      </c>
      <c r="C119" s="10" t="s">
        <v>16</v>
      </c>
      <c r="D119" s="10">
        <v>1</v>
      </c>
      <c r="E119" s="11"/>
      <c r="F119" s="73"/>
      <c r="G119" s="74"/>
    </row>
    <row r="120" spans="1:7" x14ac:dyDescent="0.2">
      <c r="A120" s="9"/>
      <c r="B120" s="61" t="s">
        <v>152</v>
      </c>
      <c r="C120" s="10" t="s">
        <v>16</v>
      </c>
      <c r="D120" s="10">
        <v>1</v>
      </c>
      <c r="E120" s="11"/>
      <c r="F120" s="73"/>
      <c r="G120" s="74"/>
    </row>
    <row r="121" spans="1:7" x14ac:dyDescent="0.2">
      <c r="A121" s="9"/>
      <c r="B121" s="61" t="s">
        <v>153</v>
      </c>
      <c r="C121" s="10" t="s">
        <v>16</v>
      </c>
      <c r="D121" s="10">
        <v>1</v>
      </c>
      <c r="E121" s="11"/>
      <c r="F121" s="73"/>
      <c r="G121" s="74"/>
    </row>
    <row r="122" spans="1:7" x14ac:dyDescent="0.2">
      <c r="A122" s="9"/>
      <c r="B122" s="61" t="s">
        <v>93</v>
      </c>
      <c r="C122" s="10" t="s">
        <v>16</v>
      </c>
      <c r="D122" s="10">
        <v>1</v>
      </c>
      <c r="E122" s="11"/>
      <c r="F122" s="73"/>
      <c r="G122" s="74"/>
    </row>
    <row r="123" spans="1:7" x14ac:dyDescent="0.2">
      <c r="A123" s="9"/>
      <c r="B123" s="61" t="s">
        <v>92</v>
      </c>
      <c r="C123" s="10" t="s">
        <v>16</v>
      </c>
      <c r="D123" s="10">
        <v>1</v>
      </c>
      <c r="E123" s="11"/>
      <c r="F123" s="73"/>
      <c r="G123" s="74"/>
    </row>
    <row r="124" spans="1:7" x14ac:dyDescent="0.2">
      <c r="A124" s="9"/>
      <c r="B124" s="61" t="s">
        <v>154</v>
      </c>
      <c r="C124" s="10" t="s">
        <v>16</v>
      </c>
      <c r="D124" s="10">
        <v>1</v>
      </c>
      <c r="E124" s="11"/>
      <c r="F124" s="73"/>
      <c r="G124" s="74"/>
    </row>
    <row r="125" spans="1:7" ht="24" x14ac:dyDescent="0.2">
      <c r="A125" s="9"/>
      <c r="B125" s="61" t="s">
        <v>97</v>
      </c>
      <c r="C125" s="10" t="s">
        <v>16</v>
      </c>
      <c r="D125" s="10">
        <v>1</v>
      </c>
      <c r="E125" s="11"/>
      <c r="F125" s="73"/>
      <c r="G125" s="74"/>
    </row>
    <row r="126" spans="1:7" x14ac:dyDescent="0.2">
      <c r="A126" s="9"/>
      <c r="B126" s="61" t="s">
        <v>77</v>
      </c>
      <c r="C126" s="10" t="s">
        <v>16</v>
      </c>
      <c r="D126" s="10">
        <v>1</v>
      </c>
      <c r="E126" s="11"/>
      <c r="F126" s="73"/>
      <c r="G126" s="74"/>
    </row>
    <row r="127" spans="1:7" ht="15.75" x14ac:dyDescent="0.2">
      <c r="A127" s="13" t="s">
        <v>155</v>
      </c>
      <c r="B127" s="14" t="s">
        <v>156</v>
      </c>
      <c r="C127" s="15"/>
      <c r="D127" s="16"/>
      <c r="E127" s="17"/>
      <c r="F127" s="16"/>
      <c r="G127" s="18"/>
    </row>
    <row r="128" spans="1:7" ht="24" x14ac:dyDescent="0.2">
      <c r="A128" s="9"/>
      <c r="B128" s="61" t="s">
        <v>157</v>
      </c>
      <c r="C128" s="10" t="s">
        <v>16</v>
      </c>
      <c r="D128" s="10">
        <v>1</v>
      </c>
      <c r="E128" s="11"/>
      <c r="F128" s="73"/>
      <c r="G128" s="74"/>
    </row>
    <row r="129" spans="1:7" ht="15.75" x14ac:dyDescent="0.2">
      <c r="A129" s="13" t="s">
        <v>158</v>
      </c>
      <c r="B129" s="14" t="s">
        <v>159</v>
      </c>
      <c r="C129" s="15"/>
      <c r="D129" s="16"/>
      <c r="E129" s="17"/>
      <c r="F129" s="16"/>
      <c r="G129" s="18"/>
    </row>
    <row r="130" spans="1:7" ht="24" x14ac:dyDescent="0.2">
      <c r="A130" s="9"/>
      <c r="B130" s="61" t="s">
        <v>160</v>
      </c>
      <c r="C130" s="10" t="s">
        <v>16</v>
      </c>
      <c r="D130" s="10">
        <v>25</v>
      </c>
      <c r="E130" s="11"/>
      <c r="F130" s="73"/>
      <c r="G130" s="74"/>
    </row>
    <row r="131" spans="1:7" x14ac:dyDescent="0.2">
      <c r="A131" s="9"/>
      <c r="B131" s="61" t="s">
        <v>161</v>
      </c>
      <c r="C131" s="10" t="s">
        <v>16</v>
      </c>
      <c r="D131" s="10">
        <v>1</v>
      </c>
      <c r="E131" s="11"/>
      <c r="F131" s="38" t="s">
        <v>20</v>
      </c>
      <c r="G131" s="39" t="s">
        <v>20</v>
      </c>
    </row>
    <row r="132" spans="1:7" ht="15.75" thickBot="1" x14ac:dyDescent="0.25">
      <c r="A132" s="9"/>
      <c r="B132" s="61" t="s">
        <v>162</v>
      </c>
      <c r="C132" s="10" t="s">
        <v>16</v>
      </c>
      <c r="D132" s="10">
        <v>1</v>
      </c>
      <c r="E132" s="11"/>
      <c r="F132" s="38" t="s">
        <v>20</v>
      </c>
      <c r="G132" s="39" t="s">
        <v>20</v>
      </c>
    </row>
    <row r="133" spans="1:7" ht="18.75" x14ac:dyDescent="0.2">
      <c r="A133" s="46" t="s">
        <v>84</v>
      </c>
      <c r="B133" s="47" t="s">
        <v>35</v>
      </c>
      <c r="C133" s="48"/>
      <c r="D133" s="49"/>
      <c r="E133" s="50"/>
      <c r="F133" s="51"/>
      <c r="G133" s="52"/>
    </row>
    <row r="134" spans="1:7" x14ac:dyDescent="0.2">
      <c r="A134" s="9"/>
      <c r="B134" s="35" t="s">
        <v>36</v>
      </c>
      <c r="C134" s="10" t="s">
        <v>16</v>
      </c>
      <c r="D134" s="10">
        <v>1</v>
      </c>
      <c r="E134" s="11"/>
      <c r="F134" s="38" t="s">
        <v>20</v>
      </c>
      <c r="G134" s="39" t="s">
        <v>20</v>
      </c>
    </row>
    <row r="135" spans="1:7" ht="18.75" x14ac:dyDescent="0.2">
      <c r="A135" s="22"/>
      <c r="B135" s="23"/>
      <c r="C135" s="23"/>
      <c r="D135" s="23"/>
      <c r="E135" s="23"/>
      <c r="F135" s="88" t="s">
        <v>13</v>
      </c>
      <c r="G135" s="89"/>
    </row>
    <row r="136" spans="1:7" x14ac:dyDescent="0.2">
      <c r="A136" s="24"/>
      <c r="B136" s="25"/>
      <c r="C136" s="25"/>
      <c r="D136" s="25"/>
      <c r="E136" s="25"/>
      <c r="F136" s="25" t="s">
        <v>8</v>
      </c>
      <c r="G136" s="26"/>
    </row>
    <row r="137" spans="1:7" ht="18.75" x14ac:dyDescent="0.2">
      <c r="A137" s="22"/>
      <c r="B137" s="23"/>
      <c r="C137" s="23"/>
      <c r="D137" s="23"/>
      <c r="E137" s="23"/>
      <c r="F137" s="88" t="s">
        <v>14</v>
      </c>
      <c r="G137" s="89"/>
    </row>
    <row r="138" spans="1:7" x14ac:dyDescent="0.2">
      <c r="A138" s="27"/>
      <c r="G138" s="30"/>
    </row>
    <row r="139" spans="1:7" x14ac:dyDescent="0.2">
      <c r="A139" s="27"/>
      <c r="E139" s="31" t="s">
        <v>10</v>
      </c>
      <c r="G139" s="30"/>
    </row>
    <row r="140" spans="1:7" x14ac:dyDescent="0.2">
      <c r="A140" s="27"/>
      <c r="E140" s="31" t="s">
        <v>11</v>
      </c>
      <c r="G140" s="30"/>
    </row>
    <row r="141" spans="1:7" ht="15.75" thickBot="1" x14ac:dyDescent="0.25">
      <c r="A141" s="32"/>
      <c r="B141" s="33"/>
      <c r="C141" s="34"/>
      <c r="D141" s="33"/>
      <c r="E141" s="157" t="s">
        <v>12</v>
      </c>
      <c r="F141" s="157"/>
      <c r="G141" s="158"/>
    </row>
  </sheetData>
  <mergeCells count="3">
    <mergeCell ref="A1:G1"/>
    <mergeCell ref="A2:G2"/>
    <mergeCell ref="E141:G141"/>
  </mergeCells>
  <phoneticPr fontId="11" type="noConversion"/>
  <printOptions horizontalCentered="1"/>
  <pageMargins left="0.19685039370078741" right="0.19685039370078741" top="0.86614173228346458" bottom="0.35433070866141736" header="0.31496062992125984" footer="0.19685039370078741"/>
  <pageSetup paperSize="9" fitToHeight="6" orientation="portrait" r:id="rId1"/>
  <headerFooter>
    <oddHeader>&amp;L&amp;G&amp;R&amp;"Calibri,Normal"&amp;8 2,22,102-CNMSS-CRECHE ET STRUCTURE MULTI ACCUEIL LAMALGUE
LOT 3 - ST PB-CVC - CDPGF Phase DCE – Ind.2
Edition Juillet 2023</oddHeader>
    <oddFooter>&amp;L&amp;"Calibri,Normal"&amp;8Lot 3 - ST PB-CVC&amp;R&amp;"Calibri,Normal"&amp;8Page &amp;P sur &amp;N</oddFooter>
  </headerFooter>
  <rowBreaks count="3" manualBreakCount="3">
    <brk id="39" max="16383" man="1"/>
    <brk id="51" max="16383" man="1"/>
    <brk id="10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3"/>
  <sheetViews>
    <sheetView view="pageLayout" zoomScale="130" zoomScaleNormal="100" zoomScaleSheetLayoutView="70" zoomScalePageLayoutView="130" workbookViewId="0">
      <selection activeCell="A18" sqref="A18"/>
    </sheetView>
  </sheetViews>
  <sheetFormatPr baseColWidth="10" defaultRowHeight="14.25" x14ac:dyDescent="0.2"/>
  <cols>
    <col min="1" max="1" width="42" customWidth="1"/>
    <col min="2" max="2" width="9.875" customWidth="1"/>
    <col min="3" max="3" width="8.375" customWidth="1"/>
    <col min="4" max="4" width="21.375" customWidth="1"/>
  </cols>
  <sheetData>
    <row r="1" spans="1:4" ht="18" customHeight="1" thickBot="1" x14ac:dyDescent="0.25">
      <c r="A1" s="159" t="s">
        <v>323</v>
      </c>
      <c r="B1" s="160"/>
      <c r="C1" s="160"/>
      <c r="D1" s="161"/>
    </row>
    <row r="2" spans="1:4" s="1" customFormat="1" ht="15" customHeight="1" thickBot="1" x14ac:dyDescent="0.25">
      <c r="A2" s="118" t="s">
        <v>296</v>
      </c>
      <c r="B2" s="119" t="s">
        <v>297</v>
      </c>
      <c r="C2" s="71" t="s">
        <v>298</v>
      </c>
      <c r="D2" s="72" t="s">
        <v>6</v>
      </c>
    </row>
    <row r="3" spans="1:4" s="124" customFormat="1" x14ac:dyDescent="0.2">
      <c r="A3" s="120"/>
      <c r="B3" s="121"/>
      <c r="C3" s="122"/>
      <c r="D3" s="123"/>
    </row>
    <row r="4" spans="1:4" ht="15" x14ac:dyDescent="0.2">
      <c r="A4" s="125" t="s">
        <v>170</v>
      </c>
      <c r="B4" s="126" t="s">
        <v>16</v>
      </c>
      <c r="C4" s="122">
        <v>1</v>
      </c>
      <c r="D4" s="127"/>
    </row>
    <row r="5" spans="1:4" ht="15" x14ac:dyDescent="0.2">
      <c r="A5" s="125"/>
      <c r="B5" s="126"/>
      <c r="C5" s="122"/>
      <c r="D5" s="128"/>
    </row>
    <row r="6" spans="1:4" ht="15" x14ac:dyDescent="0.2">
      <c r="A6" s="125" t="s">
        <v>171</v>
      </c>
      <c r="B6" s="126" t="s">
        <v>16</v>
      </c>
      <c r="C6" s="122">
        <v>1</v>
      </c>
      <c r="D6" s="127"/>
    </row>
    <row r="7" spans="1:4" ht="15" x14ac:dyDescent="0.2">
      <c r="A7" s="125"/>
      <c r="B7" s="126"/>
      <c r="C7" s="122"/>
      <c r="D7" s="128"/>
    </row>
    <row r="8" spans="1:4" ht="15" x14ac:dyDescent="0.2">
      <c r="A8" s="125"/>
      <c r="B8" s="129"/>
      <c r="C8" s="130"/>
      <c r="D8" s="131"/>
    </row>
    <row r="9" spans="1:4" ht="18.75" x14ac:dyDescent="0.2">
      <c r="A9" s="22"/>
      <c r="B9" s="23"/>
      <c r="C9" s="23" t="s">
        <v>299</v>
      </c>
      <c r="D9" s="117"/>
    </row>
    <row r="10" spans="1:4" ht="15" x14ac:dyDescent="0.2">
      <c r="A10" s="24"/>
      <c r="B10" s="25"/>
      <c r="C10" s="25" t="s">
        <v>8</v>
      </c>
      <c r="D10" s="26"/>
    </row>
    <row r="11" spans="1:4" ht="19.5" thickBot="1" x14ac:dyDescent="0.25">
      <c r="A11" s="132"/>
      <c r="B11" s="133"/>
      <c r="C11" s="133" t="s">
        <v>300</v>
      </c>
      <c r="D11" s="117"/>
    </row>
    <row r="12" spans="1:4" ht="15" x14ac:dyDescent="0.2">
      <c r="A12" s="134"/>
      <c r="B12" s="29"/>
      <c r="C12" s="1"/>
      <c r="D12" s="30"/>
    </row>
    <row r="13" spans="1:4" ht="15" x14ac:dyDescent="0.2">
      <c r="A13" s="134"/>
      <c r="B13" s="31" t="s">
        <v>10</v>
      </c>
      <c r="C13" s="1"/>
      <c r="D13" s="30"/>
    </row>
    <row r="14" spans="1:4" s="136" customFormat="1" ht="15" x14ac:dyDescent="0.25">
      <c r="A14" s="135"/>
      <c r="B14" s="31" t="s">
        <v>11</v>
      </c>
      <c r="C14" s="1"/>
      <c r="D14" s="30"/>
    </row>
    <row r="15" spans="1:4" s="136" customFormat="1" ht="15.75" thickBot="1" x14ac:dyDescent="0.3">
      <c r="A15" s="137"/>
      <c r="B15" s="157" t="s">
        <v>12</v>
      </c>
      <c r="C15" s="157"/>
      <c r="D15" s="158"/>
    </row>
    <row r="16" spans="1:4" s="136" customFormat="1" ht="15.75" thickBot="1" x14ac:dyDescent="0.3">
      <c r="A16" s="138"/>
      <c r="B16" s="139"/>
      <c r="C16" s="140"/>
      <c r="D16" s="140"/>
    </row>
    <row r="17" spans="1:4" ht="19.5" thickBot="1" x14ac:dyDescent="0.25">
      <c r="A17" s="162" t="s">
        <v>324</v>
      </c>
      <c r="B17" s="163"/>
      <c r="C17" s="163"/>
      <c r="D17" s="164"/>
    </row>
    <row r="18" spans="1:4" ht="15" thickBot="1" x14ac:dyDescent="0.25">
      <c r="A18" s="118" t="s">
        <v>296</v>
      </c>
      <c r="B18" s="119" t="s">
        <v>297</v>
      </c>
      <c r="C18" s="71" t="s">
        <v>298</v>
      </c>
      <c r="D18" s="72" t="s">
        <v>6</v>
      </c>
    </row>
    <row r="19" spans="1:4" x14ac:dyDescent="0.2">
      <c r="A19" s="120"/>
      <c r="B19" s="121"/>
      <c r="C19" s="122"/>
      <c r="D19" s="123"/>
    </row>
    <row r="20" spans="1:4" ht="15" x14ac:dyDescent="0.2">
      <c r="A20" s="125" t="s">
        <v>170</v>
      </c>
      <c r="B20" s="126" t="s">
        <v>16</v>
      </c>
      <c r="C20" s="122">
        <v>1</v>
      </c>
      <c r="D20" s="127"/>
    </row>
    <row r="21" spans="1:4" ht="15" x14ac:dyDescent="0.2">
      <c r="A21" s="125"/>
      <c r="B21" s="126"/>
      <c r="C21" s="122"/>
      <c r="D21" s="128"/>
    </row>
    <row r="22" spans="1:4" ht="15" x14ac:dyDescent="0.2">
      <c r="A22" s="125" t="s">
        <v>318</v>
      </c>
      <c r="B22" s="126" t="s">
        <v>16</v>
      </c>
      <c r="C22" s="122">
        <v>1</v>
      </c>
      <c r="D22" s="127"/>
    </row>
    <row r="23" spans="1:4" ht="15" x14ac:dyDescent="0.2">
      <c r="A23" s="125"/>
      <c r="B23" s="126"/>
      <c r="C23" s="122"/>
      <c r="D23" s="128"/>
    </row>
    <row r="24" spans="1:4" ht="15" x14ac:dyDescent="0.2">
      <c r="A24" s="125" t="s">
        <v>171</v>
      </c>
      <c r="B24" s="126" t="s">
        <v>16</v>
      </c>
      <c r="C24" s="122">
        <v>1</v>
      </c>
      <c r="D24" s="127"/>
    </row>
    <row r="25" spans="1:4" ht="15" x14ac:dyDescent="0.2">
      <c r="A25" s="125"/>
      <c r="B25" s="126"/>
      <c r="C25" s="122"/>
      <c r="D25" s="128"/>
    </row>
    <row r="26" spans="1:4" ht="15" x14ac:dyDescent="0.2">
      <c r="A26" s="125"/>
      <c r="B26" s="129"/>
      <c r="C26" s="130"/>
      <c r="D26" s="131"/>
    </row>
    <row r="27" spans="1:4" ht="18.75" x14ac:dyDescent="0.2">
      <c r="A27" s="22"/>
      <c r="B27" s="23"/>
      <c r="C27" s="23" t="s">
        <v>299</v>
      </c>
      <c r="D27" s="117"/>
    </row>
    <row r="28" spans="1:4" ht="15" x14ac:dyDescent="0.2">
      <c r="A28" s="24"/>
      <c r="B28" s="25"/>
      <c r="C28" s="25" t="s">
        <v>8</v>
      </c>
      <c r="D28" s="26"/>
    </row>
    <row r="29" spans="1:4" ht="19.5" thickBot="1" x14ac:dyDescent="0.25">
      <c r="A29" s="132"/>
      <c r="B29" s="133"/>
      <c r="C29" s="133" t="s">
        <v>300</v>
      </c>
      <c r="D29" s="117"/>
    </row>
    <row r="30" spans="1:4" ht="15" x14ac:dyDescent="0.2">
      <c r="A30" s="134"/>
      <c r="B30" s="29"/>
      <c r="C30" s="1"/>
      <c r="D30" s="30"/>
    </row>
    <row r="31" spans="1:4" ht="15" x14ac:dyDescent="0.2">
      <c r="A31" s="134"/>
      <c r="B31" s="31" t="s">
        <v>10</v>
      </c>
      <c r="C31" s="1"/>
      <c r="D31" s="30"/>
    </row>
    <row r="32" spans="1:4" ht="15" x14ac:dyDescent="0.2">
      <c r="A32" s="135"/>
      <c r="B32" s="31" t="s">
        <v>11</v>
      </c>
      <c r="C32" s="1"/>
      <c r="D32" s="30"/>
    </row>
    <row r="33" spans="1:4" ht="15.75" thickBot="1" x14ac:dyDescent="0.25">
      <c r="A33" s="137"/>
      <c r="B33" s="157" t="s">
        <v>12</v>
      </c>
      <c r="C33" s="157"/>
      <c r="D33" s="158"/>
    </row>
  </sheetData>
  <mergeCells count="4">
    <mergeCell ref="A1:D1"/>
    <mergeCell ref="B15:D15"/>
    <mergeCell ref="A17:D17"/>
    <mergeCell ref="B33:D33"/>
  </mergeCells>
  <printOptions horizontalCentered="1"/>
  <pageMargins left="0.19685039370078741" right="0.19685039370078741" top="1.0629921259842521" bottom="0.74803149606299213" header="0.31496062992125984" footer="0.31496062992125984"/>
  <pageSetup paperSize="9" orientation="portrait" r:id="rId1"/>
  <headerFooter>
    <oddHeader xml:space="preserve">&amp;L&amp;G&amp;R&amp;"Calibri,Normal"&amp;8 2,22,102-CNMSS-CRECHE ET STRUCTURE MULTI ACCUEIL LAMALGUE
Projet Global Lot 3
CDPGF Phase DCE – Ind.2
Edition Juillet 2023 
</oddHeader>
    <oddFooter>&amp;L&amp;"Calibri,Normal"&amp;8Lot n°05 –  PLOMBERIE - SANITAIRE - CVC&amp;C&amp;"Calibri,Normal"&amp;8&amp;A&amp;R&amp;"Calibri,Normal"&amp;8Page &amp;P sur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17</vt:i4>
      </vt:variant>
    </vt:vector>
  </HeadingPairs>
  <TitlesOfParts>
    <vt:vector size="22" baseType="lpstr">
      <vt:lpstr>PDG</vt:lpstr>
      <vt:lpstr>CDPGF ELEC</vt:lpstr>
      <vt:lpstr>CDPGE PSE</vt:lpstr>
      <vt:lpstr>CDPGF PB-CVC</vt:lpstr>
      <vt:lpstr>PROJET GLOBAL Lot 3</vt:lpstr>
      <vt:lpstr>'CDPGF PB-CVC'!_Toc135813878</vt:lpstr>
      <vt:lpstr>'CDPGF PB-CVC'!_Toc135813879</vt:lpstr>
      <vt:lpstr>'CDPGF PB-CVC'!_Toc135813881</vt:lpstr>
      <vt:lpstr>'CDPGF PB-CVC'!_Toc86139101</vt:lpstr>
      <vt:lpstr>'CDPGE PSE'!Impression_des_titres</vt:lpstr>
      <vt:lpstr>'CDPGF ELEC'!Impression_des_titres</vt:lpstr>
      <vt:lpstr>'CDPGF PB-CVC'!Impression_des_titres</vt:lpstr>
      <vt:lpstr>'CDPGE PSE'!Print_Area</vt:lpstr>
      <vt:lpstr>'CDPGF ELEC'!Print_Area</vt:lpstr>
      <vt:lpstr>'CDPGF PB-CVC'!Print_Area</vt:lpstr>
      <vt:lpstr>'CDPGE PSE'!Print_Titles</vt:lpstr>
      <vt:lpstr>'CDPGF ELEC'!Print_Titles</vt:lpstr>
      <vt:lpstr>'CDPGF PB-CVC'!Print_Titles</vt:lpstr>
      <vt:lpstr>'CDPGE PSE'!Zone_d_impression</vt:lpstr>
      <vt:lpstr>'CDPGF ELEC'!Zone_d_impression</vt:lpstr>
      <vt:lpstr>PDG!Zone_d_impression</vt:lpstr>
      <vt:lpstr>'PROJET GLOBAL Lot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2023-08-08T13:32:06Z</dcterms:modified>
</cp:coreProperties>
</file>