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sites/CCI44-DIP/Achats/Marches/Remise aux normes des aires de carénage des ports de plaisance/"/>
    </mc:Choice>
  </mc:AlternateContent>
  <xr:revisionPtr revIDLastSave="58" documentId="8_{2F7345BB-B118-4C18-91B1-0B9EB3A50773}" xr6:coauthVersionLast="47" xr6:coauthVersionMax="47" xr10:uidLastSave="{2D6D00FD-3702-4695-BE5F-5CB4794EBBE6}"/>
  <bookViews>
    <workbookView xWindow="-28920" yWindow="-2235" windowWidth="29040" windowHeight="15840" activeTab="1" xr2:uid="{F2B92E11-E69A-46C7-AEFF-1DED71AF9649}"/>
  </bookViews>
  <sheets>
    <sheet name="LBL+PI_DPGF" sheetId="1" r:id="rId1"/>
    <sheet name="MAINTENANCE" sheetId="2" r:id="rId2"/>
  </sheets>
  <definedNames>
    <definedName name="_xlnm.Print_Area" localSheetId="0">'LBL+PI_DPGF'!$B$3:$E$65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3" i="1" l="1"/>
  <c r="E101" i="1"/>
  <c r="E94" i="1"/>
  <c r="E73" i="1"/>
  <c r="E55" i="1"/>
  <c r="E46" i="1"/>
  <c r="E57" i="1" s="1"/>
  <c r="E24" i="1"/>
  <c r="E106" i="1" l="1"/>
  <c r="E107" i="1" s="1"/>
  <c r="E108" i="1" s="1"/>
</calcChain>
</file>

<file path=xl/sharedStrings.xml><?xml version="1.0" encoding="utf-8"?>
<sst xmlns="http://schemas.openxmlformats.org/spreadsheetml/2006/main" count="247" uniqueCount="138">
  <si>
    <t>Ports de La Baule-Le Pouliguen et de Piriac-sur-Mer (LOT 1)</t>
  </si>
  <si>
    <t>Remise aux normes de l'aire de Carénage</t>
  </si>
  <si>
    <t>Détail du Prix Global et Forfaitaire (DPGF)</t>
  </si>
  <si>
    <t>CHAPITRE 1 : Port de la Baule-Le Pouliguen</t>
  </si>
  <si>
    <t>SOUS-CHAPITRE 1</t>
  </si>
  <si>
    <t>unité</t>
  </si>
  <si>
    <t>prix € HT</t>
  </si>
  <si>
    <t>1.100</t>
  </si>
  <si>
    <t>POSTES GENERAUX</t>
  </si>
  <si>
    <t>1.101</t>
  </si>
  <si>
    <t>études d'exécution (EXE)</t>
  </si>
  <si>
    <t>Ft</t>
  </si>
  <si>
    <t>1.102</t>
  </si>
  <si>
    <t>réalisation d'une mission géotechnique G3</t>
  </si>
  <si>
    <t>1.103</t>
  </si>
  <si>
    <t>implantation des ouvrages</t>
  </si>
  <si>
    <t>1.104</t>
  </si>
  <si>
    <t>installations de chantier : mise en place, entretien, replis, nettoyage du chantier</t>
  </si>
  <si>
    <t>1.105</t>
  </si>
  <si>
    <t>mise en route, essais de fonctionnement</t>
  </si>
  <si>
    <t>1.106</t>
  </si>
  <si>
    <t>réalisation des prélèvements et analyses (période d'observation et réception)</t>
  </si>
  <si>
    <t>1.107</t>
  </si>
  <si>
    <t>tests d'étanchéité sur les réseaux (gravitaire et refoulement) et sur les regards</t>
  </si>
  <si>
    <t>1.108</t>
  </si>
  <si>
    <t>fourniture des consommables pour 1 an - remplissage complet des cuves de réactifs le cas échéant</t>
  </si>
  <si>
    <t>1.109</t>
  </si>
  <si>
    <t>formation du personnel</t>
  </si>
  <si>
    <t>1.110</t>
  </si>
  <si>
    <t>réalisation du DOE et du DIUO</t>
  </si>
  <si>
    <t>1.111</t>
  </si>
  <si>
    <t>continuité de service - fourniture et mise en place d'un bassin de décantation provoire pour gestions des eaux provenant des surfaces en travaux</t>
  </si>
  <si>
    <t>total sous-chapitre 1 :</t>
  </si>
  <si>
    <t>SOUS-CHAPITRE 2</t>
  </si>
  <si>
    <t>1.200</t>
  </si>
  <si>
    <t>TRAVAUX UNITE DE TRAITEMENT</t>
  </si>
  <si>
    <t>1.201</t>
  </si>
  <si>
    <t>curage et gestion des boues des ouvrages existants</t>
  </si>
  <si>
    <t>1.202</t>
  </si>
  <si>
    <t>retrait et gestion de l'évacuation des installations existantes y compris armoire électrique</t>
  </si>
  <si>
    <t>1.203</t>
  </si>
  <si>
    <t>Dévoiement des réseaux</t>
  </si>
  <si>
    <t>1.204</t>
  </si>
  <si>
    <t>Terrassement et soutènement pour mise en place de la cuve tampon, du déshuileur</t>
  </si>
  <si>
    <t>1.205</t>
  </si>
  <si>
    <t>Fondation/assise de la cuve tampon et du déshuileur</t>
  </si>
  <si>
    <t>1.206</t>
  </si>
  <si>
    <t>Dalle de couverture de la cuve tampon</t>
  </si>
  <si>
    <t>1.207</t>
  </si>
  <si>
    <t>Local d'exploitation complet hors équipements process et hors habillage architectural</t>
  </si>
  <si>
    <t>1.208</t>
  </si>
  <si>
    <t>Fourniture et pose regard dégrillage/by-pass y compris lestage, drainage en phase travaux, équipements</t>
  </si>
  <si>
    <t>1.209</t>
  </si>
  <si>
    <t>Fourniture et pose déshuileur y compris lestage, drainage en phase travaux, équipements</t>
  </si>
  <si>
    <t>1.210</t>
  </si>
  <si>
    <t>Fourniture et pose cuve tampoon y compris lestage, drainage en phase travaux, équipements</t>
  </si>
  <si>
    <t>1.211</t>
  </si>
  <si>
    <t>Fourniture et pose regard clapet y compris lestage, drainage en phase travaux, équipements</t>
  </si>
  <si>
    <t>1.212</t>
  </si>
  <si>
    <t>Fourniture et pose regards hydrauliques intermédiaires</t>
  </si>
  <si>
    <t>1.213</t>
  </si>
  <si>
    <t>Fourniture et pose des connexions hydrauliques entre ouvrages enterrés (terrassement, conduites, remblaiement)</t>
  </si>
  <si>
    <t>1.214</t>
  </si>
  <si>
    <t>fourniture et pose fourreaux électriques du local jusqu'à l'armoire électrique de l'installation</t>
  </si>
  <si>
    <t>1.215</t>
  </si>
  <si>
    <t>fourniture et pose alimentation AEP de l'installation</t>
  </si>
  <si>
    <t>1.216</t>
  </si>
  <si>
    <t>fourniture et montage de l'unité de traitement (décanteur, filtres, pompes de process, instrumentation process, vantellerie, actionneurs ,débitmètre au rejet)</t>
  </si>
  <si>
    <t>1.217</t>
  </si>
  <si>
    <t>fourniture et pose d'une armoire électrique et contrôle commande, raccordements 
électriques des équipements, consuel, raccordement des capteurs et actionneurs, programmation</t>
  </si>
  <si>
    <t>1.218</t>
  </si>
  <si>
    <t>fourniture, montage et raccordement d'un préleveur automatique d'échantillon, y/c prise d'échantillon en amont et aval de l'installation de traitement</t>
  </si>
  <si>
    <t>total sous-chapitre 2 :</t>
  </si>
  <si>
    <t>SOUS-CHAPITRE 3</t>
  </si>
  <si>
    <t>1.300</t>
  </si>
  <si>
    <t>AUTRES TRAVAUX</t>
  </si>
  <si>
    <t>1.301</t>
  </si>
  <si>
    <t>Habillage architectural</t>
  </si>
  <si>
    <t>1.302</t>
  </si>
  <si>
    <t>Cloture autour de l'unité de traitement y compris reprise sur cloture existante</t>
  </si>
  <si>
    <t>1.303</t>
  </si>
  <si>
    <t>Refection/ reprise du parking y/c bordure</t>
  </si>
  <si>
    <t>1.304</t>
  </si>
  <si>
    <t>Réfection des espaces verts à l'identique</t>
  </si>
  <si>
    <t>1.305</t>
  </si>
  <si>
    <t>Mesures conservatoires pour mise en place ultérieur du dispositif de REUSE</t>
  </si>
  <si>
    <t>total sous-chapitre 3 :</t>
  </si>
  <si>
    <t>total chapitre 1 :</t>
  </si>
  <si>
    <t>CHAPITRE 2 : Port de Piriac-sur-Mer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</si>
  <si>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</si>
  <si>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</si>
  <si>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</si>
  <si>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</si>
  <si>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</si>
  <si>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</si>
  <si>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</si>
  <si>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</si>
  <si>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</si>
  <si>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</si>
  <si>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</si>
  <si>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2.200</t>
  </si>
  <si>
    <t>2.201</t>
  </si>
  <si>
    <t>2.202</t>
  </si>
  <si>
    <t>Deconnexion hydraulique, comblement de l'unité existante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</si>
  <si>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</si>
  <si>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</si>
  <si>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</si>
  <si>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</si>
  <si>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</si>
  <si>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</si>
  <si>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</si>
  <si>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</si>
  <si>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</si>
  <si>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2.212</t>
  </si>
  <si>
    <t>2.213</t>
  </si>
  <si>
    <t>fourniture et pose fourreaux électriques jusqu'à l'armoire électrique de l'installation</t>
  </si>
  <si>
    <t>2.214</t>
  </si>
  <si>
    <t>2.215</t>
  </si>
  <si>
    <t>2.216</t>
  </si>
  <si>
    <t>2.217</t>
  </si>
  <si>
    <t>2.300</t>
  </si>
  <si>
    <t>2.301</t>
  </si>
  <si>
    <t>2.302</t>
  </si>
  <si>
    <t>réfection des chaussées à l'identique</t>
  </si>
  <si>
    <t>2.303</t>
  </si>
  <si>
    <t>total chapitre 2 :</t>
  </si>
  <si>
    <t>total chapitre 1+2 :</t>
  </si>
  <si>
    <t>TVA (20%)</t>
  </si>
  <si>
    <t>total chapitre 1+2 (TTC)</t>
  </si>
  <si>
    <t xml:space="preserve">A                                            , le </t>
  </si>
  <si>
    <t>(cachet et signature de l'entreprise)</t>
  </si>
  <si>
    <t>Coefficient de vente en %</t>
  </si>
  <si>
    <t>HO : 7h - 19h / HNO : 19h - 7h</t>
  </si>
  <si>
    <t>Remise aux normes des aires de carénage des ports de Plaisance
Ports de La Baule-Le Pouliguen et de Piriac-sur-Mer (LOT 1)
2023 RTPN 4051</t>
  </si>
  <si>
    <t>SAS LAN
Capitainerie de Piriac</t>
  </si>
  <si>
    <t>SAS LAN
Capitainerie de la Baule</t>
  </si>
  <si>
    <t xml:space="preserve">Montant annuel en € HT </t>
  </si>
  <si>
    <t>Maintenance exploitation de l'installation (cf §7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</si>
</sst>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44" fontId="6" fillId="0" borderId="1" xfId="1" applyFont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7" fillId="2" borderId="0" xfId="0" applyFont="1" applyFill="1" applyAlignment="1">
      <alignment horizontal="right"/>
    </xf>
    <xf numFmtId="44" fontId="6" fillId="2" borderId="0" xfId="0" applyNumberFormat="1" applyFont="1" applyFill="1"/>
    <xf numFmtId="0" fontId="7" fillId="0" borderId="0" xfId="0" applyFont="1" applyAlignment="1">
      <alignment horizontal="right"/>
    </xf>
    <xf numFmtId="44" fontId="6" fillId="0" borderId="0" xfId="0" applyNumberFormat="1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right"/>
    </xf>
    <xf numFmtId="9" fontId="0" fillId="0" borderId="0" xfId="0" quotePrefix="1" applyNumberFormat="1"/>
    <xf numFmtId="0" fontId="6" fillId="0" borderId="0" xfId="0" applyFont="1" applyAlignment="1">
      <alignment horizontal="right" wrapText="1"/>
    </xf>
    <xf numFmtId="44" fontId="0" fillId="0" borderId="0" xfId="0" applyNumberFormat="1"/>
    <xf numFmtId="0" fontId="9" fillId="0" borderId="0" xfId="0" applyFont="1"/>
    <xf numFmtId="0" fontId="0" fillId="3" borderId="0" xfId="0" applyFill="1" applyAlignment="1">
      <alignment horizontal="left" vertical="center"/>
    </xf>
    <xf numFmtId="0" fontId="0" fillId="0" borderId="7" xfId="0" applyBorder="1"/>
    <xf numFmtId="0" fontId="0" fillId="0" borderId="4" xfId="0" applyBorder="1"/>
    <xf numFmtId="0" fontId="10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425214</xdr:colOff>
      <xdr:row>3</xdr:row>
      <xdr:rowOff>50720</xdr:rowOff>
    </xdr:from>
    <xdr:to>
      <xdr:col>4</xdr:col>
      <xdr:colOff>820396</xdr:colOff>
      <xdr:row>8</xdr:row>
      <xdr:rowOff>30927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8A61BD-0958-4725-B4F1-0286931A5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8494" y="599360"/>
          <a:ext cx="1675342" cy="1123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83A30-CC6D-4FC8-AAA2-E69CF2467042}">
  <sheetPr>
    <pageSetUpPr fitToPage="1"/>
  </sheetPr>
  <dimension ref="B2:G112"/>
  <sheetViews>
    <sheetView zoomScale="70" zoomScaleNormal="70" workbookViewId="0">
      <selection activeCell="B11" sqref="B11:E12"/>
    </sheetView>
  </sheetViews>
  <sheetFormatPr baseColWidth="10" defaultRowHeight="15" x14ac:dyDescent="0.25"/>
  <cols>
    <col min="1" max="1" width="4.28515625" customWidth="1"/>
    <col min="2" max="2" width="13" style="1" bestFit="1" customWidth="1"/>
    <col min="3" max="3" width="87.5703125" customWidth="1"/>
    <col min="4" max="4" width="18.7109375" bestFit="1" customWidth="1"/>
    <col min="5" max="5" width="15.7109375" customWidth="1"/>
    <col min="7" max="7" width="66.85546875" bestFit="1" customWidth="1"/>
    <col min="8" max="8" width="88.28515625" customWidth="1"/>
  </cols>
  <sheetData>
    <row r="2" spans="2:5" x14ac:dyDescent="0.25">
      <c r="C2" s="2"/>
    </row>
    <row r="4" spans="2:5" ht="18.75" x14ac:dyDescent="0.3">
      <c r="B4" s="3"/>
      <c r="C4" s="3" t="s">
        <v>0</v>
      </c>
    </row>
    <row r="5" spans="2:5" ht="18.75" x14ac:dyDescent="0.3">
      <c r="C5" s="3" t="s">
        <v>1</v>
      </c>
    </row>
    <row r="6" spans="2:5" ht="18.75" x14ac:dyDescent="0.3">
      <c r="C6" s="3"/>
    </row>
    <row r="7" spans="2:5" ht="18.75" x14ac:dyDescent="0.3">
      <c r="C7" s="4" t="s">
        <v>2</v>
      </c>
    </row>
    <row r="8" spans="2:5" ht="18.75" x14ac:dyDescent="0.3">
      <c r="C8" s="3"/>
    </row>
    <row r="9" spans="2:5" ht="18.75" x14ac:dyDescent="0.3">
      <c r="C9" s="5" t="s">
        <v>3</v>
      </c>
    </row>
    <row r="10" spans="2:5" ht="18.75" x14ac:dyDescent="0.3">
      <c r="C10" s="3"/>
    </row>
    <row r="11" spans="2:5" x14ac:dyDescent="0.25">
      <c r="C11" s="6" t="s">
        <v>4</v>
      </c>
      <c r="D11" s="6" t="s">
        <v>5</v>
      </c>
      <c r="E11" s="6" t="s">
        <v>6</v>
      </c>
    </row>
    <row r="12" spans="2:5" ht="15.75" x14ac:dyDescent="0.25">
      <c r="B12" s="7" t="s">
        <v>7</v>
      </c>
      <c r="C12" s="8" t="s">
        <v>8</v>
      </c>
      <c r="D12" s="8"/>
      <c r="E12" s="8"/>
    </row>
    <row r="13" spans="2:5" ht="15.75" x14ac:dyDescent="0.25">
      <c r="B13" s="9" t="s">
        <v>9</v>
      </c>
      <c r="C13" s="6" t="s">
        <v>10</v>
      </c>
      <c r="D13" s="10" t="s">
        <v>11</v>
      </c>
      <c r="E13" s="11"/>
    </row>
    <row r="14" spans="2:5" ht="15.75" x14ac:dyDescent="0.25">
      <c r="B14" s="9" t="s">
        <v>12</v>
      </c>
      <c r="C14" s="6" t="s">
        <v>13</v>
      </c>
      <c r="D14" s="10" t="s">
        <v>11</v>
      </c>
      <c r="E14" s="11"/>
    </row>
    <row r="15" spans="2:5" ht="15.75" x14ac:dyDescent="0.25">
      <c r="B15" s="9" t="s">
        <v>14</v>
      </c>
      <c r="C15" s="6" t="s">
        <v>15</v>
      </c>
      <c r="D15" s="10" t="s">
        <v>11</v>
      </c>
      <c r="E15" s="11"/>
    </row>
    <row r="16" spans="2:5" ht="15.75" x14ac:dyDescent="0.25">
      <c r="B16" s="9" t="s">
        <v>16</v>
      </c>
      <c r="C16" s="6" t="s">
        <v>17</v>
      </c>
      <c r="D16" s="10" t="s">
        <v>11</v>
      </c>
      <c r="E16" s="11"/>
    </row>
    <row r="17" spans="2:5" ht="15.75" x14ac:dyDescent="0.25">
      <c r="B17" s="9" t="s">
        <v>18</v>
      </c>
      <c r="C17" s="6" t="s">
        <v>19</v>
      </c>
      <c r="D17" s="10" t="s">
        <v>11</v>
      </c>
      <c r="E17" s="11"/>
    </row>
    <row r="18" spans="2:5" ht="15.75" x14ac:dyDescent="0.25">
      <c r="B18" s="9" t="s">
        <v>20</v>
      </c>
      <c r="C18" s="6" t="s">
        <v>21</v>
      </c>
      <c r="D18" s="10" t="s">
        <v>11</v>
      </c>
      <c r="E18" s="11"/>
    </row>
    <row r="19" spans="2:5" ht="15.75" x14ac:dyDescent="0.25">
      <c r="B19" s="9" t="s">
        <v>22</v>
      </c>
      <c r="C19" s="6" t="s">
        <v>23</v>
      </c>
      <c r="D19" s="10" t="s">
        <v>11</v>
      </c>
      <c r="E19" s="11"/>
    </row>
    <row r="20" spans="2:5" ht="15.75" x14ac:dyDescent="0.25">
      <c r="B20" s="9" t="s">
        <v>24</v>
      </c>
      <c r="C20" s="6" t="s">
        <v>25</v>
      </c>
      <c r="D20" s="10" t="s">
        <v>11</v>
      </c>
      <c r="E20" s="11"/>
    </row>
    <row r="21" spans="2:5" ht="15.75" x14ac:dyDescent="0.25">
      <c r="B21" s="9" t="s">
        <v>26</v>
      </c>
      <c r="C21" s="6" t="s">
        <v>27</v>
      </c>
      <c r="D21" s="10" t="s">
        <v>11</v>
      </c>
      <c r="E21" s="11"/>
    </row>
    <row r="22" spans="2:5" ht="15.75" x14ac:dyDescent="0.25">
      <c r="B22" s="9" t="s">
        <v>28</v>
      </c>
      <c r="C22" s="6" t="s">
        <v>29</v>
      </c>
      <c r="D22" s="10" t="s">
        <v>11</v>
      </c>
      <c r="E22" s="11"/>
    </row>
    <row r="23" spans="2:5" ht="15.75" x14ac:dyDescent="0.25">
      <c r="B23" s="9" t="s">
        <v>30</v>
      </c>
      <c r="C23" s="6" t="s">
        <v>31</v>
      </c>
      <c r="D23" s="10" t="s">
        <v>11</v>
      </c>
      <c r="E23" s="11"/>
    </row>
    <row r="24" spans="2:5" ht="15.75" x14ac:dyDescent="0.25">
      <c r="B24" s="12"/>
      <c r="C24" s="13"/>
      <c r="D24" s="14" t="s">
        <v>32</v>
      </c>
      <c r="E24" s="15">
        <f>SUM(E13:E23)</f>
        <v>0</v>
      </c>
    </row>
    <row r="25" spans="2:5" ht="15.75" x14ac:dyDescent="0.25">
      <c r="B25" s="12"/>
      <c r="C25" s="13"/>
      <c r="D25" s="16"/>
      <c r="E25" s="17"/>
    </row>
    <row r="26" spans="2:5" ht="15.75" x14ac:dyDescent="0.25">
      <c r="B26" s="12"/>
      <c r="C26" s="6" t="s">
        <v>33</v>
      </c>
      <c r="D26" s="6" t="s">
        <v>5</v>
      </c>
      <c r="E26" s="6" t="s">
        <v>6</v>
      </c>
    </row>
    <row r="27" spans="2:5" ht="15.75" x14ac:dyDescent="0.25">
      <c r="B27" s="7" t="s">
        <v>34</v>
      </c>
      <c r="C27" s="8" t="s">
        <v>35</v>
      </c>
      <c r="D27" s="8"/>
      <c r="E27" s="8"/>
    </row>
    <row r="28" spans="2:5" ht="15.75" x14ac:dyDescent="0.25">
      <c r="B28" s="18" t="s">
        <v>36</v>
      </c>
      <c r="C28" s="19" t="s">
        <v>37</v>
      </c>
      <c r="D28" s="20" t="s">
        <v>11</v>
      </c>
      <c r="E28" s="11"/>
    </row>
    <row r="29" spans="2:5" ht="15.75" x14ac:dyDescent="0.25">
      <c r="B29" s="18" t="s">
        <v>38</v>
      </c>
      <c r="C29" s="19" t="s">
        <v>39</v>
      </c>
      <c r="D29" s="20" t="s">
        <v>11</v>
      </c>
      <c r="E29" s="11"/>
    </row>
    <row r="30" spans="2:5" ht="15.75" x14ac:dyDescent="0.25">
      <c r="B30" s="18" t="s">
        <v>40</v>
      </c>
      <c r="C30" s="20" t="s">
        <v>41</v>
      </c>
      <c r="D30" s="20" t="s">
        <v>11</v>
      </c>
      <c r="E30" s="11"/>
    </row>
    <row r="31" spans="2:5" ht="15.75" x14ac:dyDescent="0.25">
      <c r="B31" s="18" t="s">
        <v>42</v>
      </c>
      <c r="C31" s="19" t="s">
        <v>43</v>
      </c>
      <c r="D31" s="20" t="s">
        <v>11</v>
      </c>
      <c r="E31" s="11"/>
    </row>
    <row r="32" spans="2:5" ht="15.75" x14ac:dyDescent="0.25">
      <c r="B32" s="18" t="s">
        <v>44</v>
      </c>
      <c r="C32" s="19" t="s">
        <v>45</v>
      </c>
      <c r="D32" s="20" t="s">
        <v>11</v>
      </c>
      <c r="E32" s="11"/>
    </row>
    <row r="33" spans="2:5" ht="15.75" x14ac:dyDescent="0.25">
      <c r="B33" s="18" t="s">
        <v>46</v>
      </c>
      <c r="C33" s="20" t="s">
        <v>47</v>
      </c>
      <c r="D33" s="20" t="s">
        <v>11</v>
      </c>
      <c r="E33" s="11"/>
    </row>
    <row r="34" spans="2:5" ht="15.75" x14ac:dyDescent="0.25">
      <c r="B34" s="18" t="s">
        <v>48</v>
      </c>
      <c r="C34" s="20" t="s">
        <v>49</v>
      </c>
      <c r="D34" s="20" t="s">
        <v>11</v>
      </c>
      <c r="E34" s="11"/>
    </row>
    <row r="35" spans="2:5" ht="31.5" x14ac:dyDescent="0.25">
      <c r="B35" s="18" t="s">
        <v>50</v>
      </c>
      <c r="C35" s="19" t="s">
        <v>51</v>
      </c>
      <c r="D35" s="20" t="s">
        <v>11</v>
      </c>
      <c r="E35" s="11"/>
    </row>
    <row r="36" spans="2:5" ht="15.75" x14ac:dyDescent="0.25">
      <c r="B36" s="18" t="s">
        <v>52</v>
      </c>
      <c r="C36" s="19" t="s">
        <v>53</v>
      </c>
      <c r="D36" s="20" t="s">
        <v>11</v>
      </c>
      <c r="E36" s="11"/>
    </row>
    <row r="37" spans="2:5" ht="37.15" customHeight="1" x14ac:dyDescent="0.25">
      <c r="B37" s="18" t="s">
        <v>54</v>
      </c>
      <c r="C37" s="19" t="s">
        <v>55</v>
      </c>
      <c r="D37" s="20" t="s">
        <v>11</v>
      </c>
      <c r="E37" s="11"/>
    </row>
    <row r="38" spans="2:5" ht="31.5" x14ac:dyDescent="0.25">
      <c r="B38" s="18" t="s">
        <v>56</v>
      </c>
      <c r="C38" s="19" t="s">
        <v>57</v>
      </c>
      <c r="D38" s="20" t="s">
        <v>11</v>
      </c>
      <c r="E38" s="11"/>
    </row>
    <row r="39" spans="2:5" ht="15.75" x14ac:dyDescent="0.25">
      <c r="B39" s="18" t="s">
        <v>58</v>
      </c>
      <c r="C39" s="19" t="s">
        <v>59</v>
      </c>
      <c r="D39" s="20" t="s">
        <v>11</v>
      </c>
      <c r="E39" s="11"/>
    </row>
    <row r="40" spans="2:5" ht="31.5" x14ac:dyDescent="0.25">
      <c r="B40" s="18" t="s">
        <v>60</v>
      </c>
      <c r="C40" s="19" t="s">
        <v>61</v>
      </c>
      <c r="D40" s="20" t="s">
        <v>11</v>
      </c>
      <c r="E40" s="11"/>
    </row>
    <row r="41" spans="2:5" ht="31.5" x14ac:dyDescent="0.25">
      <c r="B41" s="18" t="s">
        <v>62</v>
      </c>
      <c r="C41" s="19" t="s">
        <v>63</v>
      </c>
      <c r="D41" s="20" t="s">
        <v>11</v>
      </c>
      <c r="E41" s="11"/>
    </row>
    <row r="42" spans="2:5" ht="15.75" x14ac:dyDescent="0.25">
      <c r="B42" s="18" t="s">
        <v>64</v>
      </c>
      <c r="C42" s="19" t="s">
        <v>65</v>
      </c>
      <c r="D42" s="20" t="s">
        <v>11</v>
      </c>
      <c r="E42" s="11"/>
    </row>
    <row r="43" spans="2:5" ht="31.5" x14ac:dyDescent="0.25">
      <c r="B43" s="18" t="s">
        <v>66</v>
      </c>
      <c r="C43" s="21" t="s">
        <v>67</v>
      </c>
      <c r="D43" s="20" t="s">
        <v>11</v>
      </c>
      <c r="E43" s="11"/>
    </row>
    <row r="44" spans="2:5" ht="47.25" x14ac:dyDescent="0.25">
      <c r="B44" s="18" t="s">
        <v>68</v>
      </c>
      <c r="C44" s="19" t="s">
        <v>69</v>
      </c>
      <c r="D44" s="20" t="s">
        <v>11</v>
      </c>
      <c r="E44" s="11"/>
    </row>
    <row r="45" spans="2:5" ht="31.5" x14ac:dyDescent="0.25">
      <c r="B45" s="18" t="s">
        <v>70</v>
      </c>
      <c r="C45" s="21" t="s">
        <v>71</v>
      </c>
      <c r="D45" s="20" t="s">
        <v>11</v>
      </c>
      <c r="E45" s="11"/>
    </row>
    <row r="46" spans="2:5" ht="15.75" x14ac:dyDescent="0.25">
      <c r="B46" s="12"/>
      <c r="C46" s="13"/>
      <c r="D46" s="14" t="s">
        <v>72</v>
      </c>
      <c r="E46" s="15">
        <f>SUM(E28:E45)</f>
        <v>0</v>
      </c>
    </row>
    <row r="47" spans="2:5" ht="15.75" x14ac:dyDescent="0.25">
      <c r="B47" s="12"/>
      <c r="C47" s="13"/>
      <c r="D47" s="22"/>
      <c r="E47" s="17"/>
    </row>
    <row r="48" spans="2:5" x14ac:dyDescent="0.25">
      <c r="C48" s="6" t="s">
        <v>73</v>
      </c>
      <c r="D48" s="6" t="s">
        <v>5</v>
      </c>
      <c r="E48" s="6" t="s">
        <v>6</v>
      </c>
    </row>
    <row r="49" spans="2:5" ht="15.75" x14ac:dyDescent="0.25">
      <c r="B49" s="7" t="s">
        <v>74</v>
      </c>
      <c r="C49" s="8" t="s">
        <v>75</v>
      </c>
      <c r="D49" s="8"/>
      <c r="E49" s="8"/>
    </row>
    <row r="50" spans="2:5" ht="15.75" x14ac:dyDescent="0.25">
      <c r="B50" s="9" t="s">
        <v>76</v>
      </c>
      <c r="C50" s="6" t="s">
        <v>77</v>
      </c>
      <c r="D50" s="10" t="s">
        <v>11</v>
      </c>
      <c r="E50" s="11"/>
    </row>
    <row r="51" spans="2:5" ht="15.75" x14ac:dyDescent="0.25">
      <c r="B51" s="9" t="s">
        <v>78</v>
      </c>
      <c r="C51" s="6" t="s">
        <v>79</v>
      </c>
      <c r="D51" s="10" t="s">
        <v>11</v>
      </c>
      <c r="E51" s="11"/>
    </row>
    <row r="52" spans="2:5" ht="15.75" x14ac:dyDescent="0.25">
      <c r="B52" s="9" t="s">
        <v>80</v>
      </c>
      <c r="C52" s="6" t="s">
        <v>81</v>
      </c>
      <c r="D52" s="10" t="s">
        <v>11</v>
      </c>
      <c r="E52" s="11"/>
    </row>
    <row r="53" spans="2:5" ht="15.75" x14ac:dyDescent="0.25">
      <c r="B53" s="9" t="s">
        <v>82</v>
      </c>
      <c r="C53" s="6" t="s">
        <v>83</v>
      </c>
      <c r="D53" s="10" t="s">
        <v>11</v>
      </c>
      <c r="E53" s="11"/>
    </row>
    <row r="54" spans="2:5" ht="15.75" x14ac:dyDescent="0.25">
      <c r="B54" s="9" t="s">
        <v>84</v>
      </c>
      <c r="C54" s="6" t="s">
        <v>85</v>
      </c>
      <c r="D54" s="10" t="s">
        <v>11</v>
      </c>
      <c r="E54" s="11"/>
    </row>
    <row r="55" spans="2:5" ht="15.75" x14ac:dyDescent="0.25">
      <c r="B55" s="12"/>
      <c r="C55" s="13"/>
      <c r="D55" s="14" t="s">
        <v>86</v>
      </c>
      <c r="E55" s="15">
        <f>SUM(E50:E54)</f>
        <v>0</v>
      </c>
    </row>
    <row r="56" spans="2:5" ht="15.75" x14ac:dyDescent="0.25">
      <c r="B56" s="12"/>
      <c r="C56" s="13"/>
      <c r="D56" s="22"/>
      <c r="E56" s="17"/>
    </row>
    <row r="57" spans="2:5" ht="15.75" x14ac:dyDescent="0.25">
      <c r="B57" s="12"/>
      <c r="C57" s="32" t="s">
        <v>87</v>
      </c>
      <c r="D57" s="32"/>
      <c r="E57" s="15">
        <f>E46+E24+E55</f>
        <v>0</v>
      </c>
    </row>
    <row r="58" spans="2:5" ht="15.75" x14ac:dyDescent="0.25">
      <c r="B58" s="12"/>
      <c r="C58" s="13"/>
      <c r="D58" s="22"/>
      <c r="E58" s="17"/>
    </row>
    <row r="59" spans="2:5" ht="18.75" x14ac:dyDescent="0.3">
      <c r="C59" s="5" t="s">
        <v>88</v>
      </c>
    </row>
    <row r="60" spans="2:5" ht="18.75" x14ac:dyDescent="0.3">
      <c r="C60" s="3"/>
    </row>
    <row r="61" spans="2:5" x14ac:dyDescent="0.25">
      <c r="C61" s="6" t="s">
        <v>4</v>
      </c>
      <c r="D61" s="6" t="s">
        <v>5</v>
      </c>
      <c r="E61" s="6" t="s">
        <v>6</v>
      </c>
    </row>
    <row r="62" spans="2:5" ht="15.75" x14ac:dyDescent="0.25">
      <c r="B62" s="7" t="s">
        <v>89</v>
      </c>
      <c r="C62" s="8" t="s">
        <v>8</v>
      </c>
      <c r="D62" s="8"/>
      <c r="E62" s="8"/>
    </row>
    <row r="63" spans="2:5" ht="15.75" x14ac:dyDescent="0.25">
      <c r="B63" s="9" t="s">
        <v>90</v>
      </c>
      <c r="C63" s="6" t="s">
        <v>10</v>
      </c>
      <c r="D63" s="10" t="s">
        <v>11</v>
      </c>
      <c r="E63" s="11"/>
    </row>
    <row r="64" spans="2:5" ht="15.75" x14ac:dyDescent="0.25">
      <c r="B64" s="9" t="s">
        <v>91</v>
      </c>
      <c r="C64" s="6" t="s">
        <v>13</v>
      </c>
      <c r="D64" s="10" t="s">
        <v>11</v>
      </c>
      <c r="E64" s="11"/>
    </row>
    <row r="65" spans="2:5" ht="15.75" x14ac:dyDescent="0.25">
      <c r="B65" s="9" t="s">
        <v>92</v>
      </c>
      <c r="C65" s="6" t="s">
        <v>15</v>
      </c>
      <c r="D65" s="10" t="s">
        <v>11</v>
      </c>
      <c r="E65" s="11"/>
    </row>
    <row r="66" spans="2:5" ht="15.75" x14ac:dyDescent="0.25">
      <c r="B66" s="9" t="s">
        <v>93</v>
      </c>
      <c r="C66" s="6" t="s">
        <v>17</v>
      </c>
      <c r="D66" s="10" t="s">
        <v>11</v>
      </c>
      <c r="E66" s="11"/>
    </row>
    <row r="67" spans="2:5" ht="15.75" x14ac:dyDescent="0.25">
      <c r="B67" s="9" t="s">
        <v>94</v>
      </c>
      <c r="C67" s="6" t="s">
        <v>19</v>
      </c>
      <c r="D67" s="10" t="s">
        <v>11</v>
      </c>
      <c r="E67" s="11"/>
    </row>
    <row r="68" spans="2:5" ht="15.75" x14ac:dyDescent="0.25">
      <c r="B68" s="9" t="s">
        <v>95</v>
      </c>
      <c r="C68" s="6" t="s">
        <v>21</v>
      </c>
      <c r="D68" s="10" t="s">
        <v>11</v>
      </c>
      <c r="E68" s="11"/>
    </row>
    <row r="69" spans="2:5" ht="15.75" x14ac:dyDescent="0.25">
      <c r="B69" s="9" t="s">
        <v>96</v>
      </c>
      <c r="C69" s="6" t="s">
        <v>23</v>
      </c>
      <c r="D69" s="10" t="s">
        <v>11</v>
      </c>
      <c r="E69" s="11"/>
    </row>
    <row r="70" spans="2:5" ht="15.75" x14ac:dyDescent="0.25">
      <c r="B70" s="9" t="s">
        <v>97</v>
      </c>
      <c r="C70" s="6" t="s">
        <v>25</v>
      </c>
      <c r="D70" s="10" t="s">
        <v>11</v>
      </c>
      <c r="E70" s="11"/>
    </row>
    <row r="71" spans="2:5" ht="15.75" x14ac:dyDescent="0.25">
      <c r="B71" s="9" t="s">
        <v>98</v>
      </c>
      <c r="C71" s="6" t="s">
        <v>27</v>
      </c>
      <c r="D71" s="10" t="s">
        <v>11</v>
      </c>
      <c r="E71" s="11"/>
    </row>
    <row r="72" spans="2:5" ht="15.75" x14ac:dyDescent="0.25">
      <c r="B72" s="9" t="s">
        <v>99</v>
      </c>
      <c r="C72" s="6" t="s">
        <v>29</v>
      </c>
      <c r="D72" s="10" t="s">
        <v>11</v>
      </c>
      <c r="E72" s="11"/>
    </row>
    <row r="73" spans="2:5" ht="15.75" x14ac:dyDescent="0.25">
      <c r="B73" s="12"/>
      <c r="C73" s="13"/>
      <c r="D73" s="14" t="s">
        <v>32</v>
      </c>
      <c r="E73" s="15">
        <f>SUM(E63:E72)</f>
        <v>0</v>
      </c>
    </row>
    <row r="74" spans="2:5" ht="15.75" x14ac:dyDescent="0.25">
      <c r="B74" s="12"/>
      <c r="C74" s="13"/>
      <c r="D74" s="16"/>
      <c r="E74" s="17"/>
    </row>
    <row r="75" spans="2:5" ht="15.75" x14ac:dyDescent="0.25">
      <c r="B75" s="12"/>
      <c r="C75" s="6" t="s">
        <v>33</v>
      </c>
      <c r="D75" s="6" t="s">
        <v>5</v>
      </c>
      <c r="E75" s="6" t="s">
        <v>6</v>
      </c>
    </row>
    <row r="76" spans="2:5" ht="15.75" x14ac:dyDescent="0.25">
      <c r="B76" s="7" t="s">
        <v>100</v>
      </c>
      <c r="C76" s="8" t="s">
        <v>35</v>
      </c>
      <c r="D76" s="8"/>
      <c r="E76" s="8"/>
    </row>
    <row r="77" spans="2:5" ht="15.75" x14ac:dyDescent="0.25">
      <c r="B77" s="18" t="s">
        <v>101</v>
      </c>
      <c r="C77" s="19" t="s">
        <v>37</v>
      </c>
      <c r="D77" s="20" t="s">
        <v>11</v>
      </c>
      <c r="E77" s="11"/>
    </row>
    <row r="78" spans="2:5" ht="15.75" x14ac:dyDescent="0.25">
      <c r="B78" s="18" t="s">
        <v>102</v>
      </c>
      <c r="C78" s="19" t="s">
        <v>103</v>
      </c>
      <c r="D78" s="20" t="s">
        <v>11</v>
      </c>
      <c r="E78" s="11"/>
    </row>
    <row r="79" spans="2:5" ht="15.75" x14ac:dyDescent="0.25">
      <c r="B79" s="18" t="s">
        <v>104</v>
      </c>
      <c r="C79" s="19" t="s">
        <v>43</v>
      </c>
      <c r="D79" s="20" t="s">
        <v>11</v>
      </c>
      <c r="E79" s="11"/>
    </row>
    <row r="80" spans="2:5" ht="15.75" x14ac:dyDescent="0.25">
      <c r="B80" s="18" t="s">
        <v>105</v>
      </c>
      <c r="C80" s="19" t="s">
        <v>45</v>
      </c>
      <c r="D80" s="20" t="s">
        <v>11</v>
      </c>
      <c r="E80" s="11"/>
    </row>
    <row r="81" spans="2:5" ht="15.75" x14ac:dyDescent="0.25">
      <c r="B81" s="18" t="s">
        <v>106</v>
      </c>
      <c r="C81" s="20" t="s">
        <v>47</v>
      </c>
      <c r="D81" s="20" t="s">
        <v>11</v>
      </c>
      <c r="E81" s="11"/>
    </row>
    <row r="82" spans="2:5" ht="15.75" x14ac:dyDescent="0.25">
      <c r="B82" s="18" t="s">
        <v>107</v>
      </c>
      <c r="C82" s="20" t="s">
        <v>49</v>
      </c>
      <c r="D82" s="20" t="s">
        <v>11</v>
      </c>
      <c r="E82" s="11"/>
    </row>
    <row r="83" spans="2:5" ht="31.5" x14ac:dyDescent="0.25">
      <c r="B83" s="18" t="s">
        <v>108</v>
      </c>
      <c r="C83" s="19" t="s">
        <v>51</v>
      </c>
      <c r="D83" s="20" t="s">
        <v>11</v>
      </c>
      <c r="E83" s="11"/>
    </row>
    <row r="84" spans="2:5" ht="15.75" x14ac:dyDescent="0.25">
      <c r="B84" s="18" t="s">
        <v>109</v>
      </c>
      <c r="C84" s="19" t="s">
        <v>53</v>
      </c>
      <c r="D84" s="20" t="s">
        <v>11</v>
      </c>
      <c r="E84" s="11"/>
    </row>
    <row r="85" spans="2:5" ht="37.15" customHeight="1" x14ac:dyDescent="0.25">
      <c r="B85" s="18" t="s">
        <v>110</v>
      </c>
      <c r="C85" s="19" t="s">
        <v>55</v>
      </c>
      <c r="D85" s="20" t="s">
        <v>11</v>
      </c>
      <c r="E85" s="11"/>
    </row>
    <row r="86" spans="2:5" ht="31.5" x14ac:dyDescent="0.25">
      <c r="B86" s="18" t="s">
        <v>111</v>
      </c>
      <c r="C86" s="19" t="s">
        <v>57</v>
      </c>
      <c r="D86" s="20" t="s">
        <v>11</v>
      </c>
      <c r="E86" s="11"/>
    </row>
    <row r="87" spans="2:5" ht="15.75" x14ac:dyDescent="0.25">
      <c r="B87" s="18" t="s">
        <v>112</v>
      </c>
      <c r="C87" s="19" t="s">
        <v>59</v>
      </c>
      <c r="D87" s="20" t="s">
        <v>11</v>
      </c>
      <c r="E87" s="11"/>
    </row>
    <row r="88" spans="2:5" ht="31.5" x14ac:dyDescent="0.25">
      <c r="B88" s="18" t="s">
        <v>113</v>
      </c>
      <c r="C88" s="19" t="s">
        <v>61</v>
      </c>
      <c r="D88" s="20" t="s">
        <v>11</v>
      </c>
      <c r="E88" s="11"/>
    </row>
    <row r="89" spans="2:5" ht="15.75" x14ac:dyDescent="0.25">
      <c r="B89" s="18" t="s">
        <v>114</v>
      </c>
      <c r="C89" s="19" t="s">
        <v>115</v>
      </c>
      <c r="D89" s="20" t="s">
        <v>11</v>
      </c>
      <c r="E89" s="11"/>
    </row>
    <row r="90" spans="2:5" ht="15.75" x14ac:dyDescent="0.25">
      <c r="B90" s="18" t="s">
        <v>116</v>
      </c>
      <c r="C90" s="19" t="s">
        <v>65</v>
      </c>
      <c r="D90" s="20" t="s">
        <v>11</v>
      </c>
      <c r="E90" s="11"/>
    </row>
    <row r="91" spans="2:5" ht="31.5" x14ac:dyDescent="0.25">
      <c r="B91" s="18" t="s">
        <v>117</v>
      </c>
      <c r="C91" s="21" t="s">
        <v>67</v>
      </c>
      <c r="D91" s="20" t="s">
        <v>11</v>
      </c>
      <c r="E91" s="11"/>
    </row>
    <row r="92" spans="2:5" ht="47.25" x14ac:dyDescent="0.25">
      <c r="B92" s="18" t="s">
        <v>118</v>
      </c>
      <c r="C92" s="19" t="s">
        <v>69</v>
      </c>
      <c r="D92" s="20" t="s">
        <v>11</v>
      </c>
      <c r="E92" s="11"/>
    </row>
    <row r="93" spans="2:5" ht="31.5" x14ac:dyDescent="0.25">
      <c r="B93" s="18" t="s">
        <v>119</v>
      </c>
      <c r="C93" s="21" t="s">
        <v>71</v>
      </c>
      <c r="D93" s="20" t="s">
        <v>11</v>
      </c>
      <c r="E93" s="11"/>
    </row>
    <row r="94" spans="2:5" ht="15.75" x14ac:dyDescent="0.25">
      <c r="B94" s="12"/>
      <c r="C94" s="13"/>
      <c r="D94" s="14" t="s">
        <v>72</v>
      </c>
      <c r="E94" s="15">
        <f>SUM(E77:E93)</f>
        <v>0</v>
      </c>
    </row>
    <row r="95" spans="2:5" ht="15.75" x14ac:dyDescent="0.25">
      <c r="B95" s="12"/>
      <c r="C95" s="13"/>
      <c r="D95" s="22"/>
      <c r="E95" s="17"/>
    </row>
    <row r="96" spans="2:5" x14ac:dyDescent="0.25">
      <c r="C96" s="6" t="s">
        <v>73</v>
      </c>
      <c r="D96" s="6" t="s">
        <v>5</v>
      </c>
      <c r="E96" s="6" t="s">
        <v>6</v>
      </c>
    </row>
    <row r="97" spans="2:7" ht="15.75" x14ac:dyDescent="0.25">
      <c r="B97" s="7" t="s">
        <v>120</v>
      </c>
      <c r="C97" s="8" t="s">
        <v>75</v>
      </c>
      <c r="D97" s="8"/>
      <c r="E97" s="8"/>
    </row>
    <row r="98" spans="2:7" ht="15.75" x14ac:dyDescent="0.25">
      <c r="B98" s="9" t="s">
        <v>121</v>
      </c>
      <c r="C98" s="6" t="s">
        <v>77</v>
      </c>
      <c r="D98" s="10" t="s">
        <v>11</v>
      </c>
      <c r="E98" s="11"/>
    </row>
    <row r="99" spans="2:7" ht="15.75" x14ac:dyDescent="0.25">
      <c r="B99" s="9" t="s">
        <v>122</v>
      </c>
      <c r="C99" s="6" t="s">
        <v>123</v>
      </c>
      <c r="D99" s="10" t="s">
        <v>11</v>
      </c>
      <c r="E99" s="11"/>
    </row>
    <row r="100" spans="2:7" ht="15.75" x14ac:dyDescent="0.25">
      <c r="B100" s="9" t="s">
        <v>124</v>
      </c>
      <c r="C100" s="6" t="s">
        <v>85</v>
      </c>
      <c r="D100" s="10" t="s">
        <v>11</v>
      </c>
      <c r="E100" s="11"/>
    </row>
    <row r="101" spans="2:7" ht="15.75" x14ac:dyDescent="0.25">
      <c r="B101" s="12"/>
      <c r="C101" s="13"/>
      <c r="D101" s="14" t="s">
        <v>86</v>
      </c>
      <c r="E101" s="15">
        <f>SUM(E98:E100)</f>
        <v>0</v>
      </c>
    </row>
    <row r="102" spans="2:7" ht="15.75" x14ac:dyDescent="0.25">
      <c r="B102" s="12"/>
      <c r="C102" s="13"/>
      <c r="D102" s="22"/>
      <c r="E102" s="17"/>
    </row>
    <row r="103" spans="2:7" ht="15.75" x14ac:dyDescent="0.25">
      <c r="B103" s="12"/>
      <c r="C103" s="32" t="s">
        <v>125</v>
      </c>
      <c r="D103" s="32"/>
      <c r="E103" s="15">
        <f>E94+E73+E101</f>
        <v>0</v>
      </c>
    </row>
    <row r="104" spans="2:7" x14ac:dyDescent="0.25">
      <c r="G104" s="23"/>
    </row>
    <row r="106" spans="2:7" ht="15.75" customHeight="1" x14ac:dyDescent="0.25">
      <c r="B106" s="12"/>
      <c r="C106" s="32" t="s">
        <v>126</v>
      </c>
      <c r="D106" s="32"/>
      <c r="E106" s="15">
        <f>E103+E57</f>
        <v>0</v>
      </c>
    </row>
    <row r="107" spans="2:7" ht="15.75" x14ac:dyDescent="0.25">
      <c r="B107" s="12"/>
      <c r="C107" s="24"/>
      <c r="D107" s="22" t="s">
        <v>127</v>
      </c>
      <c r="E107" s="17">
        <f>E106*0.2</f>
        <v>0</v>
      </c>
    </row>
    <row r="108" spans="2:7" ht="15.75" x14ac:dyDescent="0.25">
      <c r="D108" s="22" t="s">
        <v>128</v>
      </c>
      <c r="E108" s="25">
        <f>E107+E106</f>
        <v>0</v>
      </c>
    </row>
    <row r="111" spans="2:7" ht="15.75" x14ac:dyDescent="0.25">
      <c r="C111" s="13" t="s">
        <v>129</v>
      </c>
    </row>
    <row r="112" spans="2:7" x14ac:dyDescent="0.25">
      <c r="C112" s="26" t="s">
        <v>130</v>
      </c>
    </row>
  </sheetData>
  <mergeCells count="3">
    <mergeCell ref="C57:D57"/>
    <mergeCell ref="C103:D103"/>
    <mergeCell ref="C106:D106"/>
  </mergeCells>
  <pageMargins left="0.7" right="0.7" top="0.75" bottom="0.75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57F4D-35C1-4A4C-B272-5F1AE7E973C0}">
  <dimension ref="A1:J13"/>
  <sheetViews>
    <sheetView tabSelected="1" topLeftCell="A2" workbookViewId="0">
      <selection activeCell="A13" sqref="A13:XFD17"/>
    </sheetView>
  </sheetViews>
  <sheetFormatPr baseColWidth="10" defaultRowHeight="15" x14ac:dyDescent="0.25"/>
  <cols>
    <col min="1" max="1" width="45.5703125" customWidth="1"/>
    <col min="2" max="2" width="17.85546875" customWidth="1"/>
    <col min="3" max="3" width="18.5703125" customWidth="1"/>
  </cols>
  <sheetData>
    <row r="1" spans="1:10" ht="77.25" customHeight="1" x14ac:dyDescent="0.25">
      <c r="A1" s="33" t="s">
        <v>133</v>
      </c>
      <c r="B1" s="34"/>
      <c r="C1" s="34"/>
      <c r="D1" s="34"/>
      <c r="E1" s="34"/>
      <c r="F1" s="34"/>
      <c r="G1" s="34"/>
      <c r="H1" s="34"/>
      <c r="I1" s="34"/>
      <c r="J1" s="35"/>
    </row>
    <row r="2" spans="1:10" x14ac:dyDescent="0.25">
      <c r="A2" s="36"/>
      <c r="B2" s="37"/>
      <c r="C2" s="37"/>
      <c r="D2" s="37"/>
      <c r="E2" s="37"/>
      <c r="F2" s="37"/>
      <c r="G2" s="37"/>
      <c r="H2" s="37"/>
      <c r="I2" s="37"/>
      <c r="J2" s="38"/>
    </row>
    <row r="3" spans="1:10" ht="18.75" customHeight="1" x14ac:dyDescent="0.25">
      <c r="A3" s="36"/>
      <c r="B3" s="37"/>
      <c r="C3" s="37"/>
      <c r="D3" s="37"/>
      <c r="E3" s="37"/>
      <c r="F3" s="37"/>
      <c r="G3" s="37"/>
      <c r="H3" s="37"/>
      <c r="I3" s="37"/>
      <c r="J3" s="38"/>
    </row>
    <row r="4" spans="1:10" ht="18.75" customHeight="1" thickBot="1" x14ac:dyDescent="0.3">
      <c r="A4" s="39"/>
      <c r="B4" s="40"/>
      <c r="C4" s="40"/>
      <c r="D4" s="40"/>
      <c r="E4" s="40"/>
      <c r="F4" s="40"/>
      <c r="G4" s="40"/>
      <c r="H4" s="40"/>
      <c r="I4" s="40"/>
      <c r="J4" s="41"/>
    </row>
    <row r="6" spans="1:10" ht="15.75" thickBot="1" x14ac:dyDescent="0.3"/>
    <row r="7" spans="1:10" ht="57.75" customHeight="1" thickBot="1" x14ac:dyDescent="0.3">
      <c r="A7" s="30" t="s">
        <v>136</v>
      </c>
      <c r="B7" s="30" t="s">
        <v>134</v>
      </c>
      <c r="C7" s="30" t="s">
        <v>135</v>
      </c>
    </row>
    <row r="8" spans="1:10" ht="48.75" customHeight="1" thickBot="1" x14ac:dyDescent="0.3">
      <c r="A8" s="30" t="s">
        <v>137</v>
      </c>
      <c r="B8" s="29"/>
      <c r="C8" s="28"/>
    </row>
    <row r="10" spans="1:10" ht="15.75" thickBot="1" x14ac:dyDescent="0.3"/>
    <row r="11" spans="1:10" ht="15" customHeight="1" thickBot="1" x14ac:dyDescent="0.3">
      <c r="A11" s="31" t="s">
        <v>131</v>
      </c>
      <c r="B11" s="42"/>
      <c r="C11" s="43"/>
      <c r="D11" s="44"/>
      <c r="E11" s="1"/>
    </row>
    <row r="12" spans="1:10" ht="15" customHeight="1" x14ac:dyDescent="0.25"/>
    <row r="13" spans="1:10" x14ac:dyDescent="0.25">
      <c r="A13" s="27" t="s">
        <v>132</v>
      </c>
    </row>
  </sheetData>
  <mergeCells count="2">
    <mergeCell ref="A1:J4"/>
    <mergeCell ref="B11:D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Marché" ma:contentTypeID="0x010100058A1A061FE37142B178EA848B5722D0" ma:contentTypeVersion="50" ma:contentTypeDescription="Crée un document de marché." ma:contentTypeScope="" ma:versionID="e6dc038b35077886b7fc32233f9ed9c3">
  <xsd:schema xmlns:xsd="http://www.w3.org/2001/XMLSchema" xmlns:xs="http://www.w3.org/2001/XMLSchema" xmlns:p="http://schemas.microsoft.com/office/2006/metadata/properties" xmlns:ns2="d7020541-acb6-4d41-a21e-eacb585573a5" xmlns:ns3="c397f12b-0e49-407c-ac66-8ce7992bc47e" targetNamespace="http://schemas.microsoft.com/office/2006/metadata/properties" ma:root="true" ma:fieldsID="2d8ddcad145f1e3f79a12af594dcd0ba" ns2:_="" ns3:_="">
    <xsd:import namespace="d7020541-acb6-4d41-a21e-eacb585573a5"/>
    <xsd:import namespace="c397f12b-0e49-407c-ac66-8ce7992bc47e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RecopieNomMarche" minOccurs="0"/>
                <xsd:element ref="ns3:StatutApprobation" minOccurs="0"/>
                <xsd:element ref="ns3:_Flow_SignoffStatu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020541-acb6-4d41-a21e-eacb585573a5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default="00 - Autres" ma:format="Dropdown" ma:indexed="true" ma:internalName="Phase" ma:readOnly="false">
      <xsd:simpleType>
        <xsd:union memberTypes="dms:Text">
          <xsd:simpleType>
            <xsd:restriction base="dms:Choice">
              <xsd:enumeration value="00 - Autres"/>
              <xsd:enumeration value="01 - Avis"/>
              <xsd:enumeration value="02 - Gpt Commandes"/>
              <xsd:enumeration value="03 - DCE"/>
              <xsd:enumeration value="04 - Courrier"/>
              <xsd:enumeration value="05 - Préparation marché"/>
              <xsd:enumeration value="06 - Sourcing"/>
              <xsd:enumeration value="07 - QR"/>
              <xsd:enumeration value="08 - Offres"/>
              <xsd:enumeration value="09 - Demandes complémentaires"/>
              <xsd:enumeration value="10 - Négociation"/>
              <xsd:enumeration value="11 - RAO"/>
              <xsd:enumeration value="12 - Sourcing prochain marché"/>
              <xsd:enumeration value="13 - Exécution"/>
            </xsd:restriction>
          </xsd:simpleType>
        </xsd:union>
      </xsd:simpleType>
    </xsd:element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7f12b-0e49-407c-ac66-8ce7992bc4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RecopieNomMarche" ma:index="20" nillable="true" ma:displayName="RecopieNomMarche" ma:internalName="RecopieNomMarch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tApprobation" ma:index="21" nillable="true" ma:displayName="Statut approbation" ma:list="{80428a90-b4c0-4f16-bbe6-0f757dde2a15}" ma:internalName="StatutApprobation" ma:showField="Title">
      <xsd:simpleType>
        <xsd:restriction base="dms:Lookup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pieNomMarche xmlns="c397f12b-0e49-407c-ac66-8ce7992bc47e">
      <Url>https://ccipdll.sharepoint.com/sites/CCI44-DIP/Achats/_layouts/15/wrkstat.aspx?List=c397f12b-0e49-407c-ac66-8ce7992bc47e&amp;WorkflowInstanceName=87bb1a5d-9469-4679-995a-ff0715517a26</Url>
      <Description>Phase 1</Description>
    </RecopieNomMarche>
    <Phase xmlns="d7020541-acb6-4d41-a21e-eacb585573a5">00 - Autres</Phase>
    <lcf76f155ced4ddcb4097134ff3c332f xmlns="c397f12b-0e49-407c-ac66-8ce7992bc47e">
      <Terms xmlns="http://schemas.microsoft.com/office/infopath/2007/PartnerControls"/>
    </lcf76f155ced4ddcb4097134ff3c332f>
    <_Flow_SignoffStatus xmlns="c397f12b-0e49-407c-ac66-8ce7992bc47e" xsi:nil="true"/>
    <StatutApprobation xmlns="c397f12b-0e49-407c-ac66-8ce7992bc47e" xsi:nil="true"/>
  </documentManagement>
</p:properties>
</file>

<file path=customXml/itemProps1.xml><?xml version="1.0" encoding="utf-8"?>
<ds:datastoreItem xmlns:ds="http://schemas.openxmlformats.org/officeDocument/2006/customXml" ds:itemID="{F0063E9D-26CE-4419-88DE-CF5D2F526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020541-acb6-4d41-a21e-eacb585573a5"/>
    <ds:schemaRef ds:uri="c397f12b-0e49-407c-ac66-8ce7992bc4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B8E4F6-8B0B-4EEA-8D97-D979A61A98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589018-0B10-4507-A536-CF4E7BF6F208}">
  <ds:schemaRefs>
    <ds:schemaRef ds:uri="http://schemas.microsoft.com/office/2006/metadata/properties"/>
    <ds:schemaRef ds:uri="http://schemas.microsoft.com/office/infopath/2007/PartnerControls"/>
    <ds:schemaRef ds:uri="c397f12b-0e49-407c-ac66-8ce7992bc47e"/>
    <ds:schemaRef ds:uri="d7020541-acb6-4d41-a21e-eacb585573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LBL+PI_DPGF</vt:lpstr>
      <vt:lpstr>MAINTENANCE</vt:lpstr>
      <vt:lpstr>'LBL+PI_DPGF'!Zone_d_impression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VILLEDEY François-Xavier</dc:creator>
  <cp:lastModifiedBy>GUERIN Charles</cp:lastModifiedBy>
  <dcterms:created xsi:type="dcterms:W3CDTF">2023-05-26T10:51:25Z</dcterms:created>
  <dcterms:modified xsi:type="dcterms:W3CDTF">2023-06-19T16:25:22Z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0x010100058A1A061FE37142B178EA848B5722D0</vt:lpwstr>
  </property>
  <property fmtid="{D5CDD505-2E9C-101B-9397-08002B2CF9AE}" pid="3" name="MediaServiceImageTags">
    <vt:lpwstr/>
  </property>
  <property fmtid="{D5CDD505-2E9C-101B-9397-08002B2CF9AE}" pid="4" name="TaxCatchAll">
    <vt:lpwstr/>
  </property>
</Properties>
</file>