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srv-port-tf\redirections$\acasalta\Desktop\4. DCE projet v4 DTM à ACA le 23-03-2023\"/>
    </mc:Choice>
  </mc:AlternateContent>
  <xr:revisionPtr revIDLastSave="0" documentId="13_ncr:1_{E1C6BAFC-EFD9-4456-9121-4AE5A8B64575}" xr6:coauthVersionLast="47" xr6:coauthVersionMax="47" xr10:uidLastSave="{00000000-0000-0000-0000-000000000000}"/>
  <bookViews>
    <workbookView showHorizontalScroll="0" showVerticalScroll="0" showSheetTabs="0" xWindow="-120" yWindow="-120" windowWidth="29040" windowHeight="15840" xr2:uid="{00000000-000D-0000-FFFF-FFFF00000000}"/>
  </bookViews>
  <sheets>
    <sheet name="DE confidentiel"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34" i="3" l="1"/>
  <c r="G643" i="3"/>
  <c r="G659" i="3"/>
  <c r="G658" i="3"/>
  <c r="G657" i="3"/>
  <c r="G656" i="3"/>
  <c r="G655" i="3"/>
  <c r="G654" i="3"/>
  <c r="G653" i="3"/>
  <c r="G652" i="3"/>
  <c r="G651" i="3"/>
  <c r="G644" i="3"/>
  <c r="G642" i="3"/>
  <c r="G641" i="3"/>
  <c r="G640" i="3"/>
  <c r="G639" i="3"/>
  <c r="G563" i="3" l="1"/>
  <c r="G566" i="3"/>
  <c r="G54" i="3" l="1"/>
  <c r="G52" i="3"/>
  <c r="G50" i="3"/>
  <c r="G48" i="3"/>
  <c r="G46" i="3"/>
  <c r="G44" i="3"/>
  <c r="G42" i="3"/>
  <c r="G40" i="3"/>
  <c r="G38" i="3"/>
  <c r="G36" i="3"/>
  <c r="G34" i="3"/>
  <c r="G32" i="3"/>
  <c r="G30" i="3"/>
  <c r="G28" i="3"/>
  <c r="G26" i="3"/>
  <c r="G24" i="3"/>
  <c r="G62" i="3"/>
  <c r="G63" i="3"/>
  <c r="G64" i="3"/>
  <c r="G65" i="3"/>
  <c r="G268" i="3"/>
  <c r="G193" i="3" l="1"/>
  <c r="G189" i="3"/>
  <c r="G195" i="3"/>
  <c r="G199" i="3"/>
  <c r="G181" i="3"/>
  <c r="G205" i="3"/>
  <c r="G203" i="3"/>
  <c r="G201" i="3"/>
  <c r="G197" i="3"/>
  <c r="G191" i="3"/>
  <c r="G187" i="3"/>
  <c r="G185" i="3"/>
  <c r="G183" i="3"/>
  <c r="G207" i="3"/>
  <c r="G215" i="3"/>
  <c r="G223" i="3"/>
  <c r="G221" i="3"/>
  <c r="G219" i="3"/>
  <c r="G217" i="3"/>
  <c r="G213" i="3"/>
  <c r="G211" i="3"/>
  <c r="G209" i="3"/>
  <c r="G179" i="3"/>
  <c r="G163" i="3"/>
  <c r="G161" i="3"/>
  <c r="G175" i="3"/>
  <c r="G169" i="3"/>
  <c r="G159" i="3"/>
  <c r="G157" i="3"/>
  <c r="G173" i="3"/>
  <c r="G177" i="3"/>
  <c r="G171" i="3"/>
  <c r="G167" i="3"/>
  <c r="G165" i="3"/>
  <c r="G149" i="3"/>
  <c r="G155" i="3"/>
  <c r="G147" i="3"/>
  <c r="G231" i="3"/>
  <c r="G230" i="3"/>
  <c r="G229" i="3"/>
  <c r="G236" i="3"/>
  <c r="G235" i="3"/>
  <c r="G234" i="3"/>
  <c r="G603" i="3"/>
  <c r="G599" i="3"/>
  <c r="G601" i="3"/>
  <c r="G597" i="3"/>
  <c r="G595" i="3"/>
  <c r="G567" i="3"/>
  <c r="G8" i="3" l="1"/>
  <c r="G10" i="3"/>
  <c r="G12" i="3"/>
  <c r="G14" i="3"/>
  <c r="G16" i="3"/>
  <c r="G18" i="3"/>
  <c r="G20" i="3"/>
  <c r="G22" i="3"/>
  <c r="G56" i="3"/>
  <c r="G66" i="3"/>
  <c r="G67" i="3"/>
  <c r="G68" i="3"/>
  <c r="G69" i="3"/>
  <c r="G70" i="3"/>
  <c r="G71" i="3"/>
  <c r="G72" i="3"/>
  <c r="G73" i="3"/>
  <c r="G74" i="3"/>
  <c r="G75" i="3"/>
  <c r="G76" i="3"/>
  <c r="G77" i="3"/>
  <c r="G78" i="3"/>
  <c r="G79" i="3"/>
  <c r="G80" i="3"/>
  <c r="G81" i="3"/>
  <c r="G83" i="3"/>
  <c r="G84" i="3"/>
  <c r="G85" i="3"/>
  <c r="G86" i="3"/>
  <c r="G88" i="3"/>
  <c r="G89" i="3"/>
  <c r="G90" i="3"/>
  <c r="G91" i="3"/>
  <c r="G93" i="3"/>
  <c r="G94" i="3"/>
  <c r="G95" i="3"/>
  <c r="G96" i="3"/>
  <c r="G97" i="3"/>
  <c r="G99" i="3"/>
  <c r="G101" i="3"/>
  <c r="G103" i="3"/>
  <c r="G105" i="3"/>
  <c r="G106" i="3"/>
  <c r="G107" i="3"/>
  <c r="G108" i="3"/>
  <c r="G109"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3" i="3"/>
  <c r="G145" i="3"/>
  <c r="G151" i="3"/>
  <c r="G153" i="3"/>
  <c r="G226" i="3"/>
  <c r="G242" i="3"/>
  <c r="G245" i="3"/>
  <c r="G246" i="3"/>
  <c r="G247" i="3"/>
  <c r="G248" i="3"/>
  <c r="G249" i="3"/>
  <c r="G250" i="3"/>
  <c r="G253" i="3"/>
  <c r="G254" i="3"/>
  <c r="G255" i="3"/>
  <c r="G256" i="3"/>
  <c r="G257" i="3"/>
  <c r="G258" i="3"/>
  <c r="G259" i="3"/>
  <c r="G260" i="3"/>
  <c r="G261" i="3"/>
  <c r="G264" i="3"/>
  <c r="G266" i="3"/>
  <c r="G267" i="3"/>
  <c r="G269" i="3"/>
  <c r="G270" i="3"/>
  <c r="G271" i="3"/>
  <c r="G272" i="3"/>
  <c r="G273" i="3"/>
  <c r="G274" i="3"/>
  <c r="G275" i="3"/>
  <c r="G276" i="3"/>
  <c r="G278" i="3"/>
  <c r="G281" i="3"/>
  <c r="G282" i="3"/>
  <c r="G283" i="3"/>
  <c r="G284" i="3"/>
  <c r="G285" i="3"/>
  <c r="G286" i="3"/>
  <c r="G287" i="3"/>
  <c r="G289" i="3"/>
  <c r="G290" i="3"/>
  <c r="G291" i="3"/>
  <c r="G292" i="3"/>
  <c r="G293" i="3"/>
  <c r="G294" i="3"/>
  <c r="G295" i="3"/>
  <c r="G297" i="3"/>
  <c r="G298" i="3"/>
  <c r="G299" i="3"/>
  <c r="G300" i="3"/>
  <c r="G301" i="3"/>
  <c r="G302" i="3"/>
  <c r="G303" i="3"/>
  <c r="G305" i="3"/>
  <c r="G306" i="3"/>
  <c r="G307" i="3"/>
  <c r="G308" i="3"/>
  <c r="G309" i="3"/>
  <c r="G310" i="3"/>
  <c r="G311" i="3"/>
  <c r="G313" i="3"/>
  <c r="G314" i="3"/>
  <c r="G315" i="3"/>
  <c r="G316" i="3"/>
  <c r="G317" i="3"/>
  <c r="G318" i="3"/>
  <c r="G319" i="3"/>
  <c r="G321" i="3"/>
  <c r="G322" i="3"/>
  <c r="G323" i="3"/>
  <c r="G324" i="3"/>
  <c r="G325" i="3"/>
  <c r="G326" i="3"/>
  <c r="G327" i="3"/>
  <c r="G329" i="3"/>
  <c r="G330" i="3"/>
  <c r="G331" i="3"/>
  <c r="G332" i="3"/>
  <c r="G333" i="3"/>
  <c r="G334" i="3"/>
  <c r="G335" i="3"/>
  <c r="G337" i="3"/>
  <c r="G338" i="3"/>
  <c r="G339" i="3"/>
  <c r="G340" i="3"/>
  <c r="G341" i="3"/>
  <c r="G342" i="3"/>
  <c r="G343" i="3"/>
  <c r="G345" i="3"/>
  <c r="G346" i="3"/>
  <c r="G347" i="3"/>
  <c r="G348" i="3"/>
  <c r="G349" i="3"/>
  <c r="G350" i="3"/>
  <c r="G351" i="3"/>
  <c r="G353" i="3"/>
  <c r="G354" i="3"/>
  <c r="G355" i="3"/>
  <c r="G356" i="3"/>
  <c r="G357" i="3"/>
  <c r="G358" i="3"/>
  <c r="G359" i="3"/>
  <c r="G361" i="3"/>
  <c r="G362" i="3"/>
  <c r="G363" i="3"/>
  <c r="G364" i="3"/>
  <c r="G365" i="3"/>
  <c r="G366" i="3"/>
  <c r="G367" i="3"/>
  <c r="G369" i="3"/>
  <c r="G370" i="3"/>
  <c r="G371" i="3"/>
  <c r="G372" i="3"/>
  <c r="G373" i="3"/>
  <c r="G374" i="3"/>
  <c r="G375" i="3"/>
  <c r="G377" i="3"/>
  <c r="G378" i="3"/>
  <c r="G379" i="3"/>
  <c r="G380" i="3"/>
  <c r="G381" i="3"/>
  <c r="G382" i="3"/>
  <c r="G383" i="3"/>
  <c r="G385" i="3"/>
  <c r="G386" i="3"/>
  <c r="G387" i="3"/>
  <c r="G388" i="3"/>
  <c r="G389" i="3"/>
  <c r="G390" i="3"/>
  <c r="G391" i="3"/>
  <c r="G393" i="3"/>
  <c r="G394" i="3"/>
  <c r="G395" i="3"/>
  <c r="G396" i="3"/>
  <c r="G397" i="3"/>
  <c r="G398" i="3"/>
  <c r="G399" i="3"/>
  <c r="G401" i="3"/>
  <c r="G402" i="3"/>
  <c r="G403" i="3"/>
  <c r="G404" i="3"/>
  <c r="G405" i="3"/>
  <c r="G406" i="3"/>
  <c r="G407" i="3"/>
  <c r="G409" i="3"/>
  <c r="G410" i="3"/>
  <c r="G411" i="3"/>
  <c r="G412" i="3"/>
  <c r="G413" i="3"/>
  <c r="G414" i="3"/>
  <c r="G415" i="3"/>
  <c r="G417" i="3"/>
  <c r="G418" i="3"/>
  <c r="G419" i="3"/>
  <c r="G420" i="3"/>
  <c r="G421" i="3"/>
  <c r="G422" i="3"/>
  <c r="G423" i="3"/>
  <c r="G425" i="3"/>
  <c r="G426" i="3"/>
  <c r="G427" i="3"/>
  <c r="G428" i="3"/>
  <c r="G429" i="3"/>
  <c r="G430" i="3"/>
  <c r="G431" i="3"/>
  <c r="G433" i="3"/>
  <c r="G434" i="3"/>
  <c r="G435" i="3"/>
  <c r="G436" i="3"/>
  <c r="G437" i="3"/>
  <c r="G438" i="3"/>
  <c r="G439" i="3"/>
  <c r="G441" i="3"/>
  <c r="G442" i="3"/>
  <c r="G443" i="3"/>
  <c r="G444" i="3"/>
  <c r="G445" i="3"/>
  <c r="G446" i="3"/>
  <c r="G447" i="3"/>
  <c r="G449" i="3"/>
  <c r="G450" i="3"/>
  <c r="G451" i="3"/>
  <c r="G452" i="3"/>
  <c r="G453" i="3"/>
  <c r="G455" i="3"/>
  <c r="G456" i="3"/>
  <c r="G457" i="3"/>
  <c r="G458" i="3"/>
  <c r="G459" i="3"/>
  <c r="G461" i="3"/>
  <c r="G462" i="3"/>
  <c r="G463" i="3"/>
  <c r="G464" i="3"/>
  <c r="G465" i="3"/>
  <c r="G467" i="3"/>
  <c r="G468" i="3"/>
  <c r="G469" i="3"/>
  <c r="G470" i="3"/>
  <c r="G471" i="3"/>
  <c r="G473" i="3"/>
  <c r="G474" i="3"/>
  <c r="G475" i="3"/>
  <c r="G476" i="3"/>
  <c r="G477" i="3"/>
  <c r="G479" i="3"/>
  <c r="G480" i="3"/>
  <c r="G481" i="3"/>
  <c r="G482" i="3"/>
  <c r="G483" i="3"/>
  <c r="G485" i="3"/>
  <c r="G486" i="3"/>
  <c r="G487" i="3"/>
  <c r="G488" i="3"/>
  <c r="G489" i="3"/>
  <c r="G491" i="3"/>
  <c r="G492" i="3"/>
  <c r="G493" i="3"/>
  <c r="G494" i="3"/>
  <c r="G495" i="3"/>
  <c r="G497" i="3"/>
  <c r="G498" i="3"/>
  <c r="G499" i="3"/>
  <c r="G500" i="3"/>
  <c r="G501" i="3"/>
  <c r="G503" i="3"/>
  <c r="G504" i="3"/>
  <c r="G505" i="3"/>
  <c r="G506" i="3"/>
  <c r="G507" i="3"/>
  <c r="G509" i="3"/>
  <c r="G510" i="3"/>
  <c r="G511" i="3"/>
  <c r="G512" i="3"/>
  <c r="G513" i="3"/>
  <c r="G515" i="3"/>
  <c r="G516" i="3"/>
  <c r="G517" i="3"/>
  <c r="G518" i="3"/>
  <c r="G519" i="3"/>
  <c r="G521" i="3"/>
  <c r="G522" i="3"/>
  <c r="G523" i="3"/>
  <c r="G524" i="3"/>
  <c r="G525" i="3"/>
  <c r="G527" i="3"/>
  <c r="G528" i="3"/>
  <c r="G529" i="3"/>
  <c r="G530" i="3"/>
  <c r="G531" i="3"/>
  <c r="G533" i="3"/>
  <c r="G534" i="3"/>
  <c r="G535" i="3"/>
  <c r="G536" i="3"/>
  <c r="G537" i="3"/>
  <c r="G539" i="3"/>
  <c r="G540" i="3"/>
  <c r="G541" i="3"/>
  <c r="G542" i="3"/>
  <c r="G543" i="3"/>
  <c r="G546" i="3"/>
  <c r="G549" i="3"/>
  <c r="G550" i="3"/>
  <c r="G551" i="3"/>
  <c r="G552" i="3"/>
  <c r="G553" i="3"/>
  <c r="G554" i="3"/>
  <c r="G556" i="3"/>
  <c r="G560" i="3"/>
  <c r="G239" i="3"/>
  <c r="G240" i="3"/>
  <c r="G241" i="3"/>
  <c r="G572" i="3"/>
  <c r="G573" i="3"/>
  <c r="G574" i="3"/>
  <c r="G575" i="3"/>
  <c r="G578" i="3"/>
  <c r="G579" i="3"/>
  <c r="G580" i="3"/>
  <c r="G581" i="3"/>
  <c r="G584" i="3"/>
  <c r="G585" i="3"/>
  <c r="G586" i="3"/>
  <c r="G587" i="3"/>
  <c r="G590" i="3"/>
  <c r="G591" i="3"/>
  <c r="G592" i="3"/>
  <c r="G593" i="3"/>
  <c r="G606" i="3"/>
  <c r="G608" i="3"/>
  <c r="G610" i="3"/>
  <c r="G612" i="3"/>
  <c r="G614" i="3"/>
  <c r="G616" i="3"/>
  <c r="G619" i="3"/>
  <c r="G620" i="3"/>
  <c r="G621" i="3"/>
  <c r="G623" i="3"/>
  <c r="G624" i="3"/>
  <c r="G625" i="3"/>
  <c r="G626" i="3"/>
  <c r="G627" i="3"/>
  <c r="G628" i="3"/>
  <c r="G631" i="3"/>
  <c r="G632" i="3"/>
  <c r="G633" i="3"/>
  <c r="G635" i="3"/>
  <c r="G636" i="3"/>
  <c r="G647" i="3"/>
  <c r="G648" i="3"/>
  <c r="G649" i="3"/>
  <c r="G650" i="3"/>
  <c r="G660" i="3"/>
  <c r="G661" i="3" l="1"/>
  <c r="G662" i="3"/>
  <c r="G663" i="3" l="1"/>
</calcChain>
</file>

<file path=xl/sharedStrings.xml><?xml version="1.0" encoding="utf-8"?>
<sst xmlns="http://schemas.openxmlformats.org/spreadsheetml/2006/main" count="1380" uniqueCount="622">
  <si>
    <t>N° Prix</t>
  </si>
  <si>
    <t>Désignation du prix en toutes lettres</t>
  </si>
  <si>
    <t>Fourniture et pose d’un panneau signalétique d’entrée de panne y compris toutes sujétions</t>
  </si>
  <si>
    <t>En milieu aérien :</t>
  </si>
  <si>
    <t>En milieu sous-marin :</t>
  </si>
  <si>
    <t>Ce prix rémunère la main d’œuvre pour une prestation quelconque</t>
  </si>
  <si>
    <t>Ce prix rémunère au forfait, le coût supplémentaire à tous types d’interventions en Dimanche et jour Férié</t>
  </si>
  <si>
    <t>Prix en € HT</t>
  </si>
  <si>
    <t>3.1.</t>
  </si>
  <si>
    <t>3.2.</t>
  </si>
  <si>
    <t>3.3.</t>
  </si>
  <si>
    <t>3.4.</t>
  </si>
  <si>
    <t>3.5.</t>
  </si>
  <si>
    <t>3.6.</t>
  </si>
  <si>
    <t>3.7.</t>
  </si>
  <si>
    <t>3.8.</t>
  </si>
  <si>
    <t>3.9.</t>
  </si>
  <si>
    <t>3.10.</t>
  </si>
  <si>
    <t>3.11.</t>
  </si>
  <si>
    <t>3.12.</t>
  </si>
  <si>
    <t>3.13.</t>
  </si>
  <si>
    <t>3.14.</t>
  </si>
  <si>
    <t>3.15.</t>
  </si>
  <si>
    <t>3.18.</t>
  </si>
  <si>
    <t>3.19.</t>
  </si>
  <si>
    <t>3.20.</t>
  </si>
  <si>
    <t>3.21.</t>
  </si>
  <si>
    <t>5.1.</t>
  </si>
  <si>
    <t>6.1.</t>
  </si>
  <si>
    <t>6.2.</t>
  </si>
  <si>
    <t>6.3.</t>
  </si>
  <si>
    <t>6.4.</t>
  </si>
  <si>
    <t>6.5.</t>
  </si>
  <si>
    <t>6.6.</t>
  </si>
  <si>
    <t>6.7.</t>
  </si>
  <si>
    <t>L’heure</t>
  </si>
  <si>
    <t>L’heure </t>
  </si>
  <si>
    <t>Ouverture et tenue d’un cahier d’entretien avec mise à jour permanente des vérifications, des travaux effectués chaque intervention sera visée contradictoirement par la capitainerie. Ce cahier devra être consultable à la capitainerie sous versions papier et informatique.</t>
  </si>
  <si>
    <t>Ce prix rémunère la mise à disposition d'un camion grue</t>
  </si>
  <si>
    <t>Ce prix rémunère la mise à disposition d'un découpeur oxy-arc en milieu subaquatique</t>
  </si>
  <si>
    <t>Dépose et évacuation à la décharge d’un ponton tout type/taille, y compris toutes sujétions dont le démontage et mise en sécurité du circuit d’eau et d’électricité</t>
  </si>
  <si>
    <t>Réparation d’un flotteur de ponton y compris dépose réparation, repose</t>
  </si>
  <si>
    <t>Fourniture et pose d’une planche composite WEX 1990 x 143 x 22 mm de ponton y compris enlèvement et évacuation de la planche endommagée</t>
  </si>
  <si>
    <t>Fourniture et pose d’une fourrure d’isolation manille Ø 40 x Ø 30 x 30 mm nylon.</t>
  </si>
  <si>
    <t>Fourniture et pose d’une cornière de fixation de flotteur 50 x 30 x 3 mm y compris vis de fixation flotteur et dépose de la cornière endommagée</t>
  </si>
  <si>
    <t>Dépose d’une planche de ponton pour réparation diverses du châssis du ponton y compris repose de la planche</t>
  </si>
  <si>
    <t>Resserrage d’un taquet</t>
  </si>
  <si>
    <t>Sécurisation d’un ponton</t>
  </si>
  <si>
    <t>Sur acier : le forfait pour une soudure de 0 à 10 cm</t>
  </si>
  <si>
    <t>Sur acier : le forfait par tranche de 10 cm supplémentaires</t>
  </si>
  <si>
    <t>Sur aluminium : le forfait pour une soudure de 0 à 10 cm</t>
  </si>
  <si>
    <t>Sur inox: le forfait pour une soudure de 0 à 10 cm</t>
  </si>
  <si>
    <t>Sur aluminium : le forfait par tranche de 10 cm supplémentaires</t>
  </si>
  <si>
    <t>Sur inox: le forfait par tranche de 10 cm supplémentaires</t>
  </si>
  <si>
    <t>Fourniture et pose d’un gousset d’ancrage de chaîne 270 x 230 x 20 mm y compris enlèvement et évacuation du gousset endommagé</t>
  </si>
  <si>
    <t>Fourniture et pose d’une défense de ponton polyéthylène y compris dépose, enlèvement et évacuation de la défense usagée</t>
  </si>
  <si>
    <t xml:space="preserve">Fourniture et pose de taquets de 5 Tonnes identique à l'existant y compris visserie ainsi que la dépose, enlèvement et évacuation du taquet endommagé ainsi que toutes sujétions </t>
  </si>
  <si>
    <t xml:space="preserve">Fourniture et pose de taquets de 3 Tonnes identique à l'existant y compris visserie ainsi que la dépose, enlèvement et évacuation du taquet endommagé ainsi que toutes sujétions </t>
  </si>
  <si>
    <t>Fourniture et pose d'un organeau de quai M36 avec ancrage droit pour scellement à la résine (pour aller sur le quai d'honneur ou le môle croisières coté sud)</t>
  </si>
  <si>
    <t>Fourniture et pose d'un organeau de quai M40 avec ancrage droit pour scellement à la résine (pour aller sur le quai d'honneur ou le môle croisières coté sud)</t>
  </si>
  <si>
    <t>Fourniture et pose d'un organeau de quai M38 avec ancrage droit pour scellement à la résine (pour aller sur le quai d'honneur ou le môle croisières coté sud)</t>
  </si>
  <si>
    <t>1.1</t>
  </si>
  <si>
    <t>Démontage, mise à terre d’un ponton tout type/toute taille pour réparations diverses, y compris toutes sujétions dont démontage et mise en sécurité du circuit d’eau et d’électricité, démontage des chaînes, pendilles etc ; remontage du ponton après réparations (non incluses à ce poste) y compris toutes sujétions dont remontage circuit d’eau et d’électricité, des chaînes, pendilles etc…</t>
  </si>
  <si>
    <t>Fourniture et pose d’un flotteur compensation chaine polyéthylène de ponton 1,85 m x 0,78 m x 0,6 m, identique à l'existant y compris dépose, enlèvement et évacuation du flotteur endommagé ainsi que toutes sujétions et quelque soit l’emplacement du flotteur</t>
  </si>
  <si>
    <t>Fourniture et pose d’un flotteur courant polyéthylène de ponton 1,85 m x 0,78 m x 0,5 m, identique à l'existant y compris dépose, enlèvement et évacuation du flotteur endommagé ainsi que toutes sujétions et quelque soit l’emplacement du flotteur</t>
  </si>
  <si>
    <t>Fourniture et pose d’un silent bloc élastomère de liaison 4 trous 26 Tonnes + boulonnerie inox, liaison ponton/ponton identique à l'existant y compris enlèvement du silent bloc endommagé</t>
  </si>
  <si>
    <t>3.16.</t>
  </si>
  <si>
    <t>3.17.</t>
  </si>
  <si>
    <t>Ce prix rémunère l'intervention ainsi que la main d'oeuvre pour une prestation de soudure, y compris le matériel et matière nécessaire à l'intervention</t>
  </si>
  <si>
    <t>2.1.</t>
  </si>
  <si>
    <t>2.2.</t>
  </si>
  <si>
    <t>2.3.</t>
  </si>
  <si>
    <t>2.4.</t>
  </si>
  <si>
    <t>2.5.</t>
  </si>
  <si>
    <t>2.6.</t>
  </si>
  <si>
    <t>2.7.</t>
  </si>
  <si>
    <t>2.8.</t>
  </si>
  <si>
    <t>Mise en place d'un barrage anti pollution d'une longueur minimum de 20 mètres (propriété de l'entreprise) en cas d'avarie sur un navire de plaisance dans le port</t>
  </si>
  <si>
    <t xml:space="preserve">Marconaghju : Enrochements </t>
  </si>
  <si>
    <t xml:space="preserve">Marconaghju : Duc D'aLbes </t>
  </si>
  <si>
    <t xml:space="preserve">Marconaghju : Plan Incliné </t>
  </si>
  <si>
    <t xml:space="preserve">Trois Marie Nord : Enrochements </t>
  </si>
  <si>
    <t xml:space="preserve">Trois Marie Nord : Plan Incliné </t>
  </si>
  <si>
    <t xml:space="preserve">Trois Marie Sud : Enrochements </t>
  </si>
  <si>
    <t>Trois Marie Nord : Quai</t>
  </si>
  <si>
    <t>Trois Marie Sud : Quai</t>
  </si>
  <si>
    <t xml:space="preserve">Trois Marie Sud : Plan Incliné </t>
  </si>
  <si>
    <t xml:space="preserve">Capucins Nord : Enrochements </t>
  </si>
  <si>
    <t>Capucins Nord : Quai</t>
  </si>
  <si>
    <t xml:space="preserve">Capucins Nord : Plan Incliné </t>
  </si>
  <si>
    <t xml:space="preserve">Capucins Sud : Enrochements </t>
  </si>
  <si>
    <t>Capucins Sud : Quai</t>
  </si>
  <si>
    <t xml:space="preserve">Capucins Sud : Plan Incliné </t>
  </si>
  <si>
    <t xml:space="preserve">Môle Croisière : Enrochements </t>
  </si>
  <si>
    <t>Môle Croisière : Quai</t>
  </si>
  <si>
    <t xml:space="preserve">Môle Croisière : Plan Incliné </t>
  </si>
  <si>
    <t xml:space="preserve">Contrôle des quais </t>
  </si>
  <si>
    <t>Ensemble des quais du Port de Commerce</t>
  </si>
  <si>
    <t>Inspection mineure des pontons postes tenders</t>
  </si>
  <si>
    <t>Inspection majeure des pontons postes tenders avant ou après chaque tempête :</t>
  </si>
  <si>
    <t>Remise en place et graissage des platines de liaison passerelle/ponton y compris toutes sujétions</t>
  </si>
  <si>
    <t>Resserrage de l’ensemble de la boulonnerie des installations comprenant taquets, sillent blocs, etc.…</t>
  </si>
  <si>
    <r>
      <t>Fourniture et pose d’un ponton flottant complètement équipé de 5 m x 2,50 m</t>
    </r>
    <r>
      <rPr>
        <b/>
        <sz val="12"/>
        <color theme="1"/>
        <rFont val="Gill Sans MT"/>
        <family val="2"/>
      </rPr>
      <t xml:space="preserve"> (150 kg/m²),</t>
    </r>
    <r>
      <rPr>
        <sz val="12"/>
        <color theme="1"/>
        <rFont val="Gill Sans MT"/>
        <family val="2"/>
      </rPr>
      <t xml:space="preserve">  y compris dépose, enlèvement et évacuation du ponton endommagé ainsi que toutes sujétions dont remontage du circuit d’eau et d’électricité</t>
    </r>
  </si>
  <si>
    <r>
      <t>Fourniture et pose d’un ponton flottant complètement équipé de 5 m x 2,50 m</t>
    </r>
    <r>
      <rPr>
        <b/>
        <sz val="12"/>
        <color theme="1"/>
        <rFont val="Gill Sans MT"/>
        <family val="2"/>
      </rPr>
      <t xml:space="preserve"> (250 kg/m²),</t>
    </r>
    <r>
      <rPr>
        <sz val="12"/>
        <color theme="1"/>
        <rFont val="Gill Sans MT"/>
        <family val="2"/>
      </rPr>
      <t xml:space="preserve">  y compris dépose, enlèvement et évacuation du ponton endommagé ainsi que toutes sujétions dont remontage du circuit d’eau et d’électricité</t>
    </r>
  </si>
  <si>
    <r>
      <t>Fourniture et pose d’un ponton flottant complètement équipé de 5 m x 2,50 m</t>
    </r>
    <r>
      <rPr>
        <b/>
        <sz val="12"/>
        <color theme="1"/>
        <rFont val="Gill Sans MT"/>
        <family val="2"/>
      </rPr>
      <t xml:space="preserve"> (350 kg/m²),</t>
    </r>
    <r>
      <rPr>
        <sz val="12"/>
        <color theme="1"/>
        <rFont val="Gill Sans MT"/>
        <family val="2"/>
      </rPr>
      <t xml:space="preserve">  y compris dépose, enlèvement et évacuation du ponton endommagé ainsi que toutes sujétions dont remontage du circuit d’eau et d’électricité</t>
    </r>
  </si>
  <si>
    <r>
      <t>Fourniture et pose d’un ponton flottant complètement équipé de 5 m x 2,50 m</t>
    </r>
    <r>
      <rPr>
        <b/>
        <sz val="12"/>
        <color theme="1"/>
        <rFont val="Gill Sans MT"/>
        <family val="2"/>
      </rPr>
      <t xml:space="preserve"> (450 kg/m²),</t>
    </r>
    <r>
      <rPr>
        <sz val="12"/>
        <color theme="1"/>
        <rFont val="Gill Sans MT"/>
        <family val="2"/>
      </rPr>
      <t xml:space="preserve">  y compris dépose, enlèvement et évacuation du ponton endommagé ainsi que toutes sujétions dont remontage du circuit d’eau et d’électricité</t>
    </r>
  </si>
  <si>
    <t>Fourniture et pose d'une défense DELTA (1mL de longueur) avec fixation possible sur caillebotis/béton armé/quai maçonné</t>
  </si>
  <si>
    <t>Contrôle quinquennal des pontons postes tenders</t>
  </si>
  <si>
    <t>Quai I</t>
  </si>
  <si>
    <t>Quai II</t>
  </si>
  <si>
    <t>Quai III</t>
  </si>
  <si>
    <t>Quai IV</t>
  </si>
  <si>
    <t>Diagnostic des lieux pendilles et accessoires (matériel à vérifier)</t>
  </si>
  <si>
    <t>Contrôle aérien et subaquatique du matériel.
130 ML de chaînes mère Ø 34 mm
240 ML de chaînes fille Ø 18 mm
25 manilles Ø 30 mm
24 manilles Ø 22 mm
1500 ml pendilles plombées Ø 22 mm
24 cosses inox
(vérification de l’état des cordages et des chaînes, liaison cordage seaflex, liaison seaflex/corps mort, liaison cordage/ponton, liaison chaîne ponton, emplacement des corps morts, vérification état et tension des seaflex des connecteurs des cordages etc.… /Réglages divers.</t>
  </si>
  <si>
    <t>Fourniture et pose de chaînes mère Ø 34 mm</t>
  </si>
  <si>
    <t>Fourniture et pose de chaînes fille Ø 18 mm</t>
  </si>
  <si>
    <t>Fourniture et pose de manilles Ø 30 mm</t>
  </si>
  <si>
    <t>Fourniture et pose de manilles Ø 22 mm</t>
  </si>
  <si>
    <t>Unité</t>
  </si>
  <si>
    <t>Fourniture et pose de pendilles plombées Ø 22 mm</t>
  </si>
  <si>
    <t>Fourniture et pose de cosses inox</t>
  </si>
  <si>
    <t>Pose d'une défense cylindrique (fourni par le MOA) avec fixation possible sur caillebotis/béton armé/quai maçonné y compris toutes sujétions dont transport, grutage, stockage et nettoyage sur le site.</t>
  </si>
  <si>
    <t>Evacuation de macro-déchets dans les profondeurs du Port de Commerce (-5,00 m CM jusqu'à -20,00 m CM) y compris toutes sujétions dont parachutage, transport, grutage, stockage et évacuation en décharge agréée. Le forfait concerne 1m3 de matériaux.</t>
  </si>
  <si>
    <t>PORT DE COMMERCE AJACCIO :</t>
  </si>
  <si>
    <t>PORT DE COMMERCE PROPRIANO :</t>
  </si>
  <si>
    <t>Quai I : Quai de la ville</t>
  </si>
  <si>
    <t>Quai II : Quai l'Herminier</t>
  </si>
  <si>
    <t>Quai III : Quai de la jetée</t>
  </si>
  <si>
    <t>PORT DE COMMERCE PORTO-VECCHIO :</t>
  </si>
  <si>
    <t>Quai I : Quai du cimentier</t>
  </si>
  <si>
    <t>Quai II : Quai Principal</t>
  </si>
  <si>
    <t>Quai III : Quai des italiens</t>
  </si>
  <si>
    <t>Cette inspection comprend les dispositions prévues dans le manuel d’instruction qui sera fourni une fois la mise en œuvre des pontons faite</t>
  </si>
  <si>
    <t xml:space="preserve">Ce contrôle est une inspection majeure (y compris validation par un bureau de contrôle agrée) ; complété par les dispositions préconisées par le constructeur dans le manuel d’instruction qui sera fourni une fois la mise en œuvre des pontons faitedans sa partie Inspection quinquennale </t>
  </si>
  <si>
    <t>6a. Diagnostic</t>
  </si>
  <si>
    <t>Appontement Saint Joseph</t>
  </si>
  <si>
    <t>Mise à disposition d'un ou plusieurs opérateurs sur le ponton lors de l'opération.
y compris amarrage au navire et compensation de l'absence de maintien par corps-mort de rappel
 y compris validation par un bureau de contrôle agrée ; complété par les dispositions préconisées par le constructeur.</t>
  </si>
  <si>
    <t>6b. Fourniture et Pose</t>
  </si>
  <si>
    <t>5.16</t>
  </si>
  <si>
    <t>Fourniture et pose d'une échelle de marée sur poutre de rive</t>
  </si>
  <si>
    <t>Intervention Géomètre, relevé insitu comprenant un rendu (plan AUTOCAD minimum)</t>
  </si>
  <si>
    <t>Le forfait (la journée)</t>
  </si>
  <si>
    <t>4.3</t>
  </si>
  <si>
    <t>PORT DE COMMERCE BONIFACIO :</t>
  </si>
  <si>
    <t>Installation de chantier - Port de Commerce d'Ajaccio</t>
  </si>
  <si>
    <t>Installation de chantier - Port de Commerce de Propriano</t>
  </si>
  <si>
    <t>Installation de chantier - Port de Commerce de Porto-Vecchio</t>
  </si>
  <si>
    <t>Installation de chantier - Port de Commerce de Bonifacio</t>
  </si>
  <si>
    <t>0. Installation de chantier, amené, repli de matériel et déplacements</t>
  </si>
  <si>
    <t>Cet prix comprend les installations (amené et repli) de chantiers ainsi que le déplacement nécessaires aux interventions sur le Port de Commerce pré-cité.
Y.C toute suggestion lié aux moyens humains et ou matériel à déplacer</t>
  </si>
  <si>
    <t>PORTS DE COMMERCE DE CORSE DU SUD
AJACCIO + PROPRIANO + BONIFACIO + PORTO-VECCHIO</t>
  </si>
  <si>
    <t>Quantité</t>
  </si>
  <si>
    <t>Montant Total € HT</t>
  </si>
  <si>
    <t>Forfait</t>
  </si>
  <si>
    <t>4.11</t>
  </si>
  <si>
    <t>4.12</t>
  </si>
  <si>
    <t>4.6</t>
  </si>
  <si>
    <t>y compris toutes sujétions dont dépose, découpe et évacuation de l’échelle endommagée
Les côtes (hauteur, largeur, profondeur) sont à relever sur site avant commande du matériel.
Les échelles peuvent être encastrées dans les poutres en béton armée ou en saillies des structures.</t>
  </si>
  <si>
    <t>Le forfait (l'unité) - Hateur 3m</t>
  </si>
  <si>
    <t>Le forfait (l'unité) - Hateur 4m</t>
  </si>
  <si>
    <t>Le forfait (l'unité) - Hateur 5m</t>
  </si>
  <si>
    <t>5.19</t>
  </si>
  <si>
    <t>Bollards 5 tonnes</t>
  </si>
  <si>
    <t>Fourniture et pose de bollards de 5 tonnes à un emplacement qui sera défni avec le MOA
y.c livraison sur site du bollard
y.c carottage nécessaire, nettoyage et des trous de percements
y.c respect des prescriptions fournisseurs en fonction de la résine de scellement utilisé
y.c fixation et pose des tiges pour scellement
y.c réalisation d'un bouchon bitumineux sur goujons pour créer une protection / étanchéité vis à vis de l'environnement extérieur</t>
  </si>
  <si>
    <t>Le forfait (l'unité) - 1 unité</t>
  </si>
  <si>
    <t>Le forfait (l'unité) - 1 à 5 unités</t>
  </si>
  <si>
    <t>Le forfait (l'unité) - 5 à 10 unités</t>
  </si>
  <si>
    <t>Le forfait (l'unité) - supérieure ou égal à 11 unités</t>
  </si>
  <si>
    <t>5.20</t>
  </si>
  <si>
    <t>Bollards 10 tonnes</t>
  </si>
  <si>
    <t>Fourniture et pose de bollards de 10 tonnes à un emplacement qui sera défni avec le MOA
y.c livraison sur site du bollard
y.c carottage nécessaire, nettoyage et des trous de percements
y.c respect des prescriptions fournisseurs en fonction de la résine de scellement utilisé
y.c fixation et pose des tiges pour scellement
y.c réalisation d'un bouchon bitumineux sur goujons pour créer une protection / étanchéité vis à vis de l'environnement extérieur</t>
  </si>
  <si>
    <t>5.21</t>
  </si>
  <si>
    <t>Bollards 20 tonnes</t>
  </si>
  <si>
    <t>Fourniture et pose de bollards de 20 tonnes à un emplacement qui sera défni avec le MOA
y.c livraison sur site du bollard
y.c carottage nécessaire, nettoyage et des trous de percements
y.c respect des prescriptions fournisseurs en fonction de la résine de scellement utilisé
y.c fixation et pose des tiges pour scellement
y.c réalisation d'un bouchon bitumineux sur goujons pour créer une protection / étanchéité vis à vis de l'environnement extérieur</t>
  </si>
  <si>
    <t>5.22</t>
  </si>
  <si>
    <t>Bollards 30 tonnes</t>
  </si>
  <si>
    <t>Fourniture et pose de bollards de 30 tonnes à un emplacement qui sera défni avec le MOA
y.c livraison sur site du bollard
y.c carottage nécessaire, nettoyage et des trous de percements
y.c respect des prescriptions fournisseurs en fonction de la résine de scellement utilisé
y.c fixation et pose des tiges pour scellement
y.c réalisation d'un bouchon bitumineux sur goujons pour créer une protection / étanchéité vis à vis de l'environnement extérieur</t>
  </si>
  <si>
    <t>Coffre d'amarrage du Môle des Capucins (150-200to)</t>
  </si>
  <si>
    <t>Coffre d'amarrage du Môle Croisière (200to)</t>
  </si>
  <si>
    <t>Coffre d'amarrage AMR 9000 du Marconaghju (100to)</t>
  </si>
  <si>
    <t>Coffre d'amarrage de Porto-Vecchio - AMR CMU 150 tonnes</t>
  </si>
  <si>
    <t>8.1</t>
  </si>
  <si>
    <t>Eclairages</t>
  </si>
  <si>
    <t>8.2</t>
  </si>
  <si>
    <t>Rembarde - Ligne de vie</t>
  </si>
  <si>
    <t>ANODE 5kg</t>
  </si>
  <si>
    <t>Fourniture, pose et fixation d'une anode de 5kg
y.c toute sujétion de mise en œuvre de ces anodes sur l'installation (chapines, manilles, sous-faces)
y.c fourniture et pose des éléments de fixations nécessaire (visserie)
y.c travail en mileiu hyperbare et équipe appropriée de scaphandriers</t>
  </si>
  <si>
    <t>ANODE 10kg</t>
  </si>
  <si>
    <t>Fourniture, pose et fixation d'une anode de 10kg
y.c toute sujétion de mise en œuvre de ces anodes sur l'installation (chapines, manilles, sous-faces)
y.c fourniture et pose des éléments de fixations nécessaire (visserie)
y.c travail en mileiu hyperbare et équipe appropriée de scaphandriers</t>
  </si>
  <si>
    <t>ANODE Coffre 200to Môle Croisière</t>
  </si>
  <si>
    <t>Fourniture, pose et fixation d'une anode conformément aux fiches techniques fournies en annexe
y.c toute sujétion de mise en œuvre de ces anodes sur l'installation (chapines, manilles, sous-faces)
y.c fourniture et pose des éléments de fixations nécessaire (visserie)
y.c travail en mileiu hyperbare et équipe appropriée de scaphandriers</t>
  </si>
  <si>
    <t>ANODE Coffre 150to-200to Môle des Capucins</t>
  </si>
  <si>
    <t>9.1</t>
  </si>
  <si>
    <t>9.2</t>
  </si>
  <si>
    <t>9.3</t>
  </si>
  <si>
    <t>9.4</t>
  </si>
  <si>
    <t>9.5</t>
  </si>
  <si>
    <t>10.1</t>
  </si>
  <si>
    <t>10.2</t>
  </si>
  <si>
    <t>10.3</t>
  </si>
  <si>
    <t>10.4</t>
  </si>
  <si>
    <t>10.5</t>
  </si>
  <si>
    <t>10.6</t>
  </si>
  <si>
    <t>11.1</t>
  </si>
  <si>
    <t>11.2</t>
  </si>
  <si>
    <t>Gramme</t>
  </si>
  <si>
    <t>Heure</t>
  </si>
  <si>
    <t>heure</t>
  </si>
  <si>
    <t>ml</t>
  </si>
  <si>
    <t>TVA 20 %</t>
  </si>
  <si>
    <t>Mise à disposition d'un barrage anti MES</t>
  </si>
  <si>
    <t>m²</t>
  </si>
  <si>
    <t>m3</t>
  </si>
  <si>
    <t>12.3</t>
  </si>
  <si>
    <t>12.5</t>
  </si>
  <si>
    <t>13.1</t>
  </si>
  <si>
    <t>13.2</t>
  </si>
  <si>
    <t>Journée</t>
  </si>
  <si>
    <t>Mise à disposition à la journée d'une barge de travail</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</si>
  <si>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</si>
  <si>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</si>
  <si>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</si>
  <si>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</si>
  <si>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</si>
  <si>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</si>
  <si>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</si>
  <si>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</si>
  <si>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</si>
  <si>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</si>
  <si>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</si>
  <si>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</si>
  <si>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</si>
  <si>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</si>
  <si>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</si>
  <si>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</si>
  <si>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</si>
  <si>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</si>
  <si>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</si>
  <si>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</si>
  <si>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</si>
  <si>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</si>
  <si>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</si>
  <si>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</si>
  <si>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</si>
  <si>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</si>
  <si>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</si>
  <si>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</si>
  <si>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</si>
  <si>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</si>
  <si>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</si>
  <si>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</si>
  <si>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Les cases jaunes sont à renseigner 
par l'enptreprise</t>
  </si>
  <si>
    <t>0.1</t>
  </si>
  <si>
    <t>0.2</t>
  </si>
  <si>
    <t>0.3</t>
  </si>
  <si>
    <t>0.4</t>
  </si>
  <si>
    <t>0.5</t>
  </si>
  <si>
    <t>0.6</t>
  </si>
  <si>
    <t>0.7</t>
  </si>
  <si>
    <t>0.8</t>
  </si>
  <si>
    <t>Cet prix comprend le déplacement liée à des petites interventions ne nécessitant pas d'installation de chantier
Il comprend toute suggestion lié aux moyens humains et ou matériel à déplacer</t>
  </si>
  <si>
    <t>Contrôle aérien et subaquatique de parties de quais avec rapport photos + vidéos
Cette prestation comprend une opération avec une équipe de plongeurs afin d'établir un état des lieux précis des ouvrages et quais à controler. 
Il comprend aussi toute mesure qui serait nécessaire à l'établissement d'un contrôle exhaustif des quais inspectés</t>
  </si>
  <si>
    <t>Contrôle aérien et subaquatique des pontons (vérification de l’état des cordages et des chaînes, liaison cordage seaflex, liaison seaflex/corps mort, liaison cordage/ponton, liaison chaîne ponton, emplacement des corps morts, vérification état et tension des seaflex des connecteurs des cordages etc.… /Réglages divers.
Vérification liaison ponton/quai, vérification liaison ponton/ponton avec rédaction d’un rapport détaillé par poste et préconisation des travaux à réaliser (les endroits nécessitant une intervention seront accompagnés de photos). L'inspection devra être accompagnée de photos et d'une vidéo.
Cette inspection sera complétée par les dispositions préconisées par le constructeur dans le manuel d’instruction qui sera fourni une fois la mise en œuvre des pontons faite.</t>
  </si>
  <si>
    <t xml:space="preserve">Dépose sur la zone de stockage à l'Appontement Saint-Joseph la passerelle d’accès aux pontons  
y compris toutes sujétions dont transport, grutage, stockage et nettoyage sur le site de l’Appontement Saint Joseph </t>
  </si>
  <si>
    <t>mL</t>
  </si>
  <si>
    <t>4.2</t>
  </si>
  <si>
    <t>4.4</t>
  </si>
  <si>
    <t>4.5</t>
  </si>
  <si>
    <t>4.7</t>
  </si>
  <si>
    <t>Certification des pontons par un bureau d'étude agréée avant mise en fonctionnement</t>
  </si>
  <si>
    <t xml:space="preserve">5. Divers </t>
  </si>
  <si>
    <t>11. Spéciques aux Travaux sous-marins (par exemple : réparation des affouillements)</t>
  </si>
  <si>
    <t>12. Spécifique aux travaux de reprise de quais en béton par bétonnage, projection de béton et ragréage</t>
  </si>
  <si>
    <t>TOTAL € HT</t>
  </si>
  <si>
    <t>Fourniture et pose d’une échelle de sauvetage/lamanage en ACIER GALVANISE</t>
  </si>
  <si>
    <t>Fourniture et pose d’une échelle de sauvetage/lamanage en INOX</t>
  </si>
  <si>
    <t>Fourniture et pose d’une échelle de sauvetage/lamanage en CAOUTCHOU</t>
  </si>
  <si>
    <r>
      <rPr>
        <u/>
        <sz val="12"/>
        <color theme="1"/>
        <rFont val="Gill Sans MT"/>
        <family val="2"/>
      </rPr>
      <t>Visite de contrôle annuelle et nettoyage coffre ainsi que maintenance du système suivant données fournisseurs (OCEAN 3) :</t>
    </r>
    <r>
      <rPr>
        <sz val="12"/>
        <color theme="1"/>
        <rFont val="Gill Sans MT"/>
        <family val="2"/>
      </rPr>
      <t xml:space="preserve">
Ce prix rémunère, à l’ensemble annuellement, la réalisation de visites de contrôle et d’entretien du coffre ainsi que la maintenance du système suivants les recommandations du fournisseur.
Il comprend notamment :
    • La visite de l’ensemble du système d’amarrage : coffre et équipements, chaines, manilles, émerillons et corps-morts,
    • L’établissement d’un rapport détaillé de visite agrémentée de photographies ou de vidéo à l’appui avec préconisation éventuelle de remplacement et de maintenance,
    • L’enlèvement des différentes éventuelles concrétions ;
    • La fourniture et le remplacement éventuel des anodes ;
    • Le nettoyage par jet haute pression du coffre ;
    • Le graissage éventuel des éléments ;
    • Toutes les demandes de maintenance des différents éléments suivants les recommandations du fournisseur,
    • Toute sujétion de mise en œuvre de moyens maritimes ;
    • Les interventions de plongeurs scaphandriers pour toute opération ;
</t>
    </r>
  </si>
  <si>
    <r>
      <rPr>
        <u/>
        <sz val="12"/>
        <color theme="1"/>
        <rFont val="Gill Sans MT"/>
        <family val="2"/>
      </rPr>
      <t>Visite de contrôle annuelle et nettoyage coffre ainsi que maintenance du système suivant données fournisseurs (OCEAN 3) :</t>
    </r>
    <r>
      <rPr>
        <sz val="12"/>
        <color theme="1"/>
        <rFont val="Gill Sans MT"/>
        <family val="2"/>
      </rPr>
      <t xml:space="preserve">
Ce prix rémunère, à l’ensemble annuellement, la réalisation de visites de contrôle et d’entretien du coffre ainsi que la maintenance du système suivants les recommandations du fournisseur.
Il comprend notamment :
    - La visite de l’ensemble du système d’amarrage : coffre et équipements, FSS, chaines, manilles, émerillons et corps-morts,
    - L’établissement d’un rapport détaillé de visite agrémentée de photographies ou de vidéo à l’appui avec préconisation éventuelle de remplacement et de maintenance,
    - L’enlèvement des différentes éventuelles concrétions ;
     - La fourniture et le remplacement éventuel des anodes ;
     -  Le nettoyage par jet haute pression du coffre ;
     - Le graissage éventuel des éléments ;
     - Toutes les demandes de maintenance des différents éléments suivants les recommandations du fournisseur,
     - Toute sujétion de mise en œuvre de moyens maritimes ;
     - Les interventions de plongeurs scaphandriers pour toute opération ;</t>
    </r>
  </si>
  <si>
    <r>
      <t xml:space="preserve">L’installation de ces coffres d’amarrage (5 mouillages de 20 T et 2 de 30 T) de marque MOBILIS a été finalisée le 30 mai 2012 et les anodes changées en mai 2014 (2 par coffres).
2 coffres ont été retirés en 2019 (se trouvant sur le chenal d'accès au port de plaisance)
Vérifications demandées (préconisations de MOBYLIS) :
   - Vérifier la position de la bouée et vérifier la profondeur (contrôler qu’elle reste dans son rayon d’évitage : voir croquis ci-dessous avec positionnement GPS)
   - Vérifier l’état des boulons (au moins 10% -les plus accessibles) →prévoir un resserrage complet si nécessaire,
   - Nettoyer la ligne de mouille des éventuelles bios salissures,
   - Contrôler l’état de propreté du pont de la bouée et le nettoyer,
   - Changer les anodes sacrificielles
   - Contrôler et mesurer les diamètres des éléments de liaisons e la ligne de mouillage (maillons, manilles), vérifier la bonne rotation des émerillons
</t>
    </r>
    <r>
      <rPr>
        <i/>
        <sz val="12"/>
        <color theme="1"/>
        <rFont val="Gill Sans MT"/>
        <family val="2"/>
      </rPr>
      <t xml:space="preserve">Nota : les mesures de chaine (a) et (b) doivent se faire au premier maillon et au milieu de la chaine.
</t>
    </r>
    <r>
      <rPr>
        <sz val="12"/>
        <color theme="1"/>
        <rFont val="Gill Sans MT"/>
        <family val="2"/>
      </rPr>
      <t xml:space="preserve">
    - Indiquer les mesures effectuées et les comparer avec les mesures initiales (voir annexes jointes) → Evaluer la durée de vie en fonction de la corrosion constatée. La chaîne devra être remplacée dès qu’elle aura été réduite de 60 % de son diamètre initial</t>
    </r>
  </si>
  <si>
    <r>
      <t xml:space="preserve">Ce coffre  MOBILYS AMR 9000 Ø 300 mm, se situe à hauteur approximative du mouillage A1 et a été installé avant les 7 coffres  concernés  par la présente consultation. 
Les deux anodes ont été changées en septembre 2020.
Vérifications demandées (préconisations de MOBYLIS) :
   - Vérifier la position de la bouée et vérifier la profondeur (contrôler qu’elle reste dans son rayon d’évitage : voir croquis ci-dessous avec positionnement GPS)
   - Vérifier l’état des boulons (au moins 10% -les plus accessibles) →prévoir un resserrage complet si nécessaire,
   - Nettoyer la ligne de mouille des éventuelles bios salissures,
   - Contrôler l’état de propreté du pont de la bouée et le nettoyer,
   - Changer les anodes sacrificielles
   - Contrôler et mesurer les diamètres des éléments de liaisons e la ligne de mouillage (maillons, manilles), vérifier la bonne rotation des émerillons
</t>
    </r>
    <r>
      <rPr>
        <i/>
        <sz val="12"/>
        <color theme="1"/>
        <rFont val="Gill Sans MT"/>
        <family val="2"/>
      </rPr>
      <t xml:space="preserve">Nota : les mesures de chaine (a) et (b) doivent se faire au premier maillon et au milieu de la chaine.
</t>
    </r>
    <r>
      <rPr>
        <sz val="12"/>
        <color theme="1"/>
        <rFont val="Gill Sans MT"/>
        <family val="2"/>
      </rPr>
      <t xml:space="preserve">
   - Evaluer la durée de vie en fonction de la corrosion constatée. La chaîne devra être remplacée dès qu’elle aura été réduite de 60 % de son diamètre initial.</t>
    </r>
  </si>
  <si>
    <r>
      <t xml:space="preserve">La CCIACS a fait rajouter  en juin 2012 un croc à largage rapide  AMR CMU 150 tonnes sur le coffret existant MOBILYS AMR 9000 150T.
Pour le changement des anodes sacrificielles, il sera demandé à l’entreprise de remettre le matériel remplacé à la CCI de Porto-Vecchio.
Vérifications demandées (préconisations de MOBYLIS) :
1. Tous les six mois : graissage du crochet 
2. Tous les deux ans :
   - Vérifier la position de la bouée et vérifier la profondeur (contrôler qu’elle reste dans son rayon d’évitage)
   - Vérifier l’état des boulons (au moins 10% -les plus accessibles) →prévoir un resserrage complet si nécessaire,
   - Nettoyer la ligne de mouille des éventuelles bios salissures,
   - Contrôler l’état de propreté du pont de la bouée et le nettoyer,
   - Changer les anodes sacrificielles de 10 kg  
   - Contrôler et mesurer les diamètres des éléments de liaisons e la ligne de mouillage (maillons, manilles), vérifier la bonne rotation des émerillons.
</t>
    </r>
    <r>
      <rPr>
        <i/>
        <sz val="12"/>
        <color theme="1"/>
        <rFont val="Gill Sans MT"/>
        <family val="2"/>
      </rPr>
      <t xml:space="preserve">Nota : les mesures de chaine (a) et (b) doivent se faire au premier maillon et au milieu de la chaine
</t>
    </r>
    <r>
      <rPr>
        <sz val="12"/>
        <color theme="1"/>
        <rFont val="Gill Sans MT"/>
        <family val="2"/>
      </rPr>
      <t xml:space="preserve">   - Evaluer la durée de vie en fonction de la corrosion constatée. La chaîne devra être remplacée dès qu’elle aura été réduite de 60 % de son diamètre initial.</t>
    </r>
  </si>
  <si>
    <t>TOTAL € TTC</t>
  </si>
  <si>
    <t>Amené et repliement d'une barge de travail sur Ajaccio</t>
  </si>
  <si>
    <t>Amené et repliement d'une barge de travail sur Bonifacio</t>
  </si>
  <si>
    <t>Amené et repliement d'une barge de travail sur Propriano</t>
  </si>
  <si>
    <t>Amené et repliement d'une barge de travail sur Porto-Vecchio</t>
  </si>
  <si>
    <t>13.3</t>
  </si>
  <si>
    <t>13.4</t>
  </si>
  <si>
    <t>13.5</t>
  </si>
  <si>
    <r>
      <rPr>
        <b/>
        <sz val="12"/>
        <color theme="1"/>
        <rFont val="Gill Sans MT"/>
        <family val="2"/>
      </rPr>
      <t>Installation de chantier</t>
    </r>
    <r>
      <rPr>
        <sz val="12"/>
        <color theme="1"/>
        <rFont val="Gill Sans MT"/>
        <family val="2"/>
      </rPr>
      <t xml:space="preserve">
Mobilisation / démobilisation du matériel y compris :
- nettoyage de fin de chantier 
- travail sur corde ou mise en place d'un échaffaudage ponctuel sur le chantier 
- Barge de travail
- Mise en œuvre et travail dans un envirronnement contraint et difficile 
- Mise en place d'une bâche de récupération des débris </t>
    </r>
  </si>
  <si>
    <t>12.1</t>
  </si>
  <si>
    <t>12.2</t>
  </si>
  <si>
    <r>
      <t xml:space="preserve">Travaux de projection de béton prise mer
</t>
    </r>
    <r>
      <rPr>
        <sz val="12"/>
        <color theme="1"/>
        <rFont val="Gill Sans MT"/>
        <family val="2"/>
      </rPr>
      <t>comprenant piquetage et nettoyage, scellement et passivation des aciers, coffrage, décoffrage , l'entreprise devra prévoir le travail dans un envirronnement difficile avec la mise en place d'un coffrage sur mesure et adapté aux ouvrages concernés</t>
    </r>
  </si>
  <si>
    <r>
      <t xml:space="preserve">Travaux de Ragréage 
</t>
    </r>
    <r>
      <rPr>
        <sz val="12"/>
        <color theme="1"/>
        <rFont val="Gill Sans MT"/>
        <family val="2"/>
      </rPr>
      <t xml:space="preserve">omprenant, piquetage et nettoyage, scellement des aciers, ragréage </t>
    </r>
  </si>
  <si>
    <t>12.6</t>
  </si>
  <si>
    <r>
      <t xml:space="preserve">Travaux de Bétonnage 
</t>
    </r>
    <r>
      <rPr>
        <sz val="12"/>
        <color theme="1"/>
        <rFont val="Gill Sans MT"/>
        <family val="2"/>
      </rPr>
      <t xml:space="preserve">comprenant piquetage et nettoyage, scellement et passivation des aciers, coffrage, décoffrage , l'entreprise devra prévoir le travail dans un envirronnement difficile avec la mise en place d'un coffrage sur mesure et adapté aux ouvrages concernés ainsi que la mise à disposition d'un camion pompe permettant un bétonnage au dessus du plan d'eau  </t>
    </r>
  </si>
  <si>
    <t>12.4</t>
  </si>
  <si>
    <t>Mise à disposition d'un système de récupération des déchets de type pontons flottants + bâches permettant de récupérer les déchets lors des différentes phases de travaux (démolition, nettoyage, piquetage, bétonnage, …)</t>
  </si>
  <si>
    <r>
      <rPr>
        <b/>
        <sz val="12"/>
        <color theme="1"/>
        <rFont val="Gill Sans MT"/>
        <family val="2"/>
      </rPr>
      <t xml:space="preserve">Béton prise mer : </t>
    </r>
    <r>
      <rPr>
        <sz val="12"/>
        <color theme="1"/>
        <rFont val="Gill Sans MT"/>
        <family val="2"/>
      </rPr>
      <t xml:space="preserve">
Mise en œuvre de béton prise mer C35/45 avec ferraillage 
y.c camion pompe</t>
    </r>
  </si>
  <si>
    <r>
      <rPr>
        <b/>
        <sz val="12"/>
        <color theme="1"/>
        <rFont val="Gill Sans MT"/>
        <family val="2"/>
      </rPr>
      <t xml:space="preserve">Coffrage : </t>
    </r>
    <r>
      <rPr>
        <sz val="12"/>
        <color theme="1"/>
        <rFont val="Gill Sans MT"/>
        <family val="2"/>
      </rPr>
      <t xml:space="preserve">
Fourniture, pose et fixation de matériel de coffrage
y.c acheminement des panneaux de coffrage, jusqu'à la zone de travail
y.c sac toile de jute, 
y.c ancrages acier, 
y.c matériel hydraulique de forage 
y.c carottages et découpage</t>
    </r>
  </si>
  <si>
    <t>m2</t>
  </si>
  <si>
    <t>11.3</t>
  </si>
  <si>
    <r>
      <rPr>
        <b/>
        <sz val="12"/>
        <color theme="1"/>
        <rFont val="Gill Sans MT"/>
        <family val="2"/>
      </rPr>
      <t>Installation de chantier</t>
    </r>
    <r>
      <rPr>
        <sz val="12"/>
        <color theme="1"/>
        <rFont val="Gill Sans MT"/>
        <family val="2"/>
      </rPr>
      <t xml:space="preserve">
Mobilisation / démobilisation du matériel y compris :
- nettoyage de fin de chantier 
- nivellement du fond, 
- régalage du fond de forme avec moyens mécaniques type pelle </t>
    </r>
  </si>
  <si>
    <r>
      <rPr>
        <b/>
        <sz val="12"/>
        <color theme="1"/>
        <rFont val="Gill Sans MT"/>
        <family val="2"/>
      </rPr>
      <t xml:space="preserve">Barge de travail : </t>
    </r>
    <r>
      <rPr>
        <b/>
        <u/>
        <sz val="12"/>
        <color theme="1"/>
        <rFont val="Gill Sans MT"/>
        <family val="2"/>
      </rPr>
      <t xml:space="preserve">
</t>
    </r>
    <r>
      <rPr>
        <sz val="12"/>
        <color theme="1"/>
        <rFont val="Gill Sans MT"/>
        <family val="2"/>
      </rPr>
      <t>La barge de travail devra permettre l'embarcation de moyens de manutention lourds (grue, pelles, etc..).
Les prix comprennent les ancrages et stabilisation nécessairex au travail de l'équipement (corps-morts, pieux, etc.)</t>
    </r>
  </si>
  <si>
    <r>
      <rPr>
        <b/>
        <sz val="12"/>
        <color theme="1"/>
        <rFont val="Gill Sans MT"/>
        <family val="2"/>
      </rPr>
      <t xml:space="preserve">Eclairages
</t>
    </r>
    <r>
      <rPr>
        <sz val="12"/>
        <color theme="1"/>
        <rFont val="Gill Sans MT"/>
        <family val="2"/>
      </rPr>
      <t xml:space="preserve">Fourniture, pose et fixation (colle SIKA) sur le pourtour du coffre d'amarrage de plots de balises de signalement autonomes (Autonomie : 100 heures ) selon documentation technique fournie en annexe.
y.c livraison des balises
y.c fourniture de la colle de fixation
y. c tout ajustement lié à la pose des balises
</t>
    </r>
  </si>
  <si>
    <r>
      <rPr>
        <b/>
        <sz val="12"/>
        <color theme="1"/>
        <rFont val="Gill Sans MT"/>
        <family val="2"/>
      </rPr>
      <t xml:space="preserve">Rembarde - Ligne de vie
</t>
    </r>
    <r>
      <rPr>
        <sz val="12"/>
        <color theme="1"/>
        <rFont val="Gill Sans MT"/>
        <family val="2"/>
      </rPr>
      <t>Fourniture, pose et fixation de rembardes de rechanges sur les coffres du Môle des Capucins et du Môle Croisière.
Rambarde périphérique en tube inox 316L, Diamètre 60.3, épaisseur 3.6 mm,
Selon documentation technique fournie en PJ
y.c livraison des balises
y.c fourniture de l'ensemble des éléments de fixation
y.c découpe, démontage, et évacuation de l'ancienne rembarde
y. c tout ajustement lié à la pose des balises
y.c fourniture et pose12 plots PU fournis, collés sur partie supérieure du flotteur 
y.c fourniture et pose Résine 
y.c fourniture et pose de 12 pattes de fixation rambarde / plot inox 316 L 
y.c fourniture et pose rambarde sur diamètre 4040mm décomposée en 3 secteurs ou uniforme
y.c fourniture et pose jonctions par fourreaux à souder, 
y.c fourniture et pose visserie inox, 
y.c toute suggestion selon recommandation fournisseur (OCEAN 3)</t>
    </r>
  </si>
  <si>
    <t>8. Bollards</t>
  </si>
  <si>
    <t>1. Contrôle de quais et rapport d'inspection</t>
  </si>
  <si>
    <t>2. Entretien concernant les pontons flottants</t>
  </si>
  <si>
    <t>3. Les Pontons flottants classiques</t>
  </si>
  <si>
    <t>Réalisation d'un PLAN DE PREVENTION pour travaux en milieu hyperbares</t>
  </si>
  <si>
    <t>Cet prix comprend la réalisation d'un plan de prévention pour réalisation de travaux en milieu hyperbare.</t>
  </si>
  <si>
    <r>
      <rPr>
        <b/>
        <sz val="12"/>
        <color theme="1"/>
        <rFont val="Gill Sans MT"/>
        <family val="2"/>
      </rPr>
      <t>Corps-morts 5to</t>
    </r>
    <r>
      <rPr>
        <sz val="12"/>
        <color theme="1"/>
        <rFont val="Gill Sans MT"/>
        <family val="2"/>
      </rPr>
      <t xml:space="preserve">
fourniture et pose d'un corps mort comprenant : 
- coffrage, ferraillage, bétonnage
- double cigale associé au tonnage du corps-mort
- manutention du corps-mort
- nivellement du fond
- pose du coprs mort sur les fonds marins</t>
    </r>
  </si>
  <si>
    <r>
      <rPr>
        <b/>
        <sz val="12"/>
        <color theme="1"/>
        <rFont val="Gill Sans MT"/>
        <family val="2"/>
      </rPr>
      <t>Corps-morts 3to</t>
    </r>
    <r>
      <rPr>
        <sz val="12"/>
        <color theme="1"/>
        <rFont val="Gill Sans MT"/>
        <family val="2"/>
      </rPr>
      <t xml:space="preserve">
fourniture et pose d'un corps mort comprenant : 
- coffrage, ferraillage, bétonnage
- double cigale associé au tonnage du corps-mort
- manutention du corps-mort
- nivellement du fond
- pose du coprs mort sur les fonds marins</t>
    </r>
  </si>
  <si>
    <r>
      <rPr>
        <b/>
        <sz val="12"/>
        <color theme="1"/>
        <rFont val="Gill Sans MT"/>
        <family val="2"/>
      </rPr>
      <t>Corps-morts 7to</t>
    </r>
    <r>
      <rPr>
        <sz val="12"/>
        <color theme="1"/>
        <rFont val="Gill Sans MT"/>
        <family val="2"/>
      </rPr>
      <t xml:space="preserve">
fourniture et pose d'un corps mort comprenant : 
- coffrage, ferraillage, bétonnage
- double cigale associé au tonnage du corps-mort
- manutention du corps-mort
- nivellement du fond
- pose du coprs mort sur les fonds marins</t>
    </r>
  </si>
  <si>
    <r>
      <rPr>
        <b/>
        <sz val="12"/>
        <color theme="1"/>
        <rFont val="Gill Sans MT"/>
        <family val="2"/>
      </rPr>
      <t>Corps-morts 4to</t>
    </r>
    <r>
      <rPr>
        <sz val="12"/>
        <color theme="1"/>
        <rFont val="Gill Sans MT"/>
        <family val="2"/>
      </rPr>
      <t xml:space="preserve">
fourniture et pose d'un corps mort comprenant : 
- coffrage, ferraillage, bétonnage
- double cigale associé au tonnage du corps-mort
- manutention du corps-mort
- nivellement du fond
- pose du coprs mort sur les fonds marins</t>
    </r>
  </si>
  <si>
    <r>
      <rPr>
        <b/>
        <sz val="12"/>
        <color theme="1"/>
        <rFont val="Gill Sans MT"/>
        <family val="2"/>
      </rPr>
      <t>Corps-morts 6to</t>
    </r>
    <r>
      <rPr>
        <sz val="12"/>
        <color theme="1"/>
        <rFont val="Gill Sans MT"/>
        <family val="2"/>
      </rPr>
      <t xml:space="preserve">
fourniture et pose d'un corps mort comprenant : 
- coffrage, ferraillage, bétonnage
- double cigale associé au tonnage du corps-mort
- manutention du corps-mort
- nivellement du fond
- pose du coprs mort sur les fonds marins</t>
    </r>
  </si>
  <si>
    <r>
      <rPr>
        <b/>
        <sz val="12"/>
        <color theme="1"/>
        <rFont val="Gill Sans MT"/>
        <family val="2"/>
      </rPr>
      <t>Corps-morts 8to</t>
    </r>
    <r>
      <rPr>
        <sz val="12"/>
        <color theme="1"/>
        <rFont val="Gill Sans MT"/>
        <family val="2"/>
      </rPr>
      <t xml:space="preserve">
fourniture et pose d'un corps mort comprenant : 
- coffrage, ferraillage, bétonnage
- double cigale associé au tonnage du corps-mort
- manutention du corps-mort
- nivellement du fond
- pose du coprs mort sur les fonds marins</t>
    </r>
  </si>
  <si>
    <r>
      <rPr>
        <b/>
        <sz val="12"/>
        <color theme="1"/>
        <rFont val="Gill Sans MT"/>
        <family val="2"/>
      </rPr>
      <t>Corps-morts 9to</t>
    </r>
    <r>
      <rPr>
        <sz val="12"/>
        <color theme="1"/>
        <rFont val="Gill Sans MT"/>
        <family val="2"/>
      </rPr>
      <t xml:space="preserve">
fourniture et pose d'un corps mort comprenant : 
- coffrage, ferraillage, bétonnage
- double cigale associé au tonnage du corps-mort
- manutention du corps-mort
- nivellement du fond
- pose du coprs mort sur les fonds marins</t>
    </r>
  </si>
  <si>
    <r>
      <rPr>
        <b/>
        <sz val="12"/>
        <color theme="1"/>
        <rFont val="Gill Sans MT"/>
        <family val="2"/>
      </rPr>
      <t>Corps-morts 10to</t>
    </r>
    <r>
      <rPr>
        <sz val="12"/>
        <color theme="1"/>
        <rFont val="Gill Sans MT"/>
        <family val="2"/>
      </rPr>
      <t xml:space="preserve">
fourniture et pose d'un corps mort comprenant : 
- coffrage, ferraillage, bétonnage
- double cigale associé au tonnage du corps-mort
- manutention du corps-mort
- nivellement du fond
- pose du coprs mort sur les fonds marins</t>
    </r>
  </si>
  <si>
    <t>3.22</t>
  </si>
  <si>
    <t>3.23</t>
  </si>
  <si>
    <t>3.24</t>
  </si>
  <si>
    <t>3.25</t>
  </si>
  <si>
    <t>3.26</t>
  </si>
  <si>
    <t>3.27</t>
  </si>
  <si>
    <t>3.28</t>
  </si>
  <si>
    <t>3.29</t>
  </si>
  <si>
    <r>
      <rPr>
        <b/>
        <sz val="12"/>
        <color theme="1"/>
        <rFont val="Gill Sans MT"/>
        <family val="2"/>
      </rPr>
      <t xml:space="preserve">Déplacement de corps-mort </t>
    </r>
    <r>
      <rPr>
        <sz val="12"/>
        <color theme="1"/>
        <rFont val="Gill Sans MT"/>
        <family val="2"/>
      </rPr>
      <t xml:space="preserve">
dans un environnement proche et sur fonds marins</t>
    </r>
  </si>
  <si>
    <r>
      <rPr>
        <b/>
        <sz val="12"/>
        <color theme="1"/>
        <rFont val="Gill Sans MT"/>
        <family val="2"/>
      </rPr>
      <t xml:space="preserve">Evacuation de corps-mort </t>
    </r>
    <r>
      <rPr>
        <sz val="12"/>
        <color theme="1"/>
        <rFont val="Gill Sans MT"/>
        <family val="2"/>
      </rPr>
      <t xml:space="preserve">
comprenant démolition et mise en décharge agrée</t>
    </r>
  </si>
  <si>
    <r>
      <rPr>
        <b/>
        <sz val="12"/>
        <color theme="1"/>
        <rFont val="Gill Sans MT"/>
        <family val="2"/>
      </rPr>
      <t xml:space="preserve">Barge de travail : </t>
    </r>
    <r>
      <rPr>
        <b/>
        <u/>
        <sz val="12"/>
        <color theme="1"/>
        <rFont val="Gill Sans MT"/>
        <family val="2"/>
      </rPr>
      <t xml:space="preserve">
</t>
    </r>
    <r>
      <rPr>
        <sz val="12"/>
        <color theme="1"/>
        <rFont val="Gill Sans MT"/>
        <family val="2"/>
      </rPr>
      <t>La barge de travail comprendra un bras élévateur pour la manutention d'éléments légers dont les limites seront données par le candidat dans son offre
Les prix comprennent les ancrages et stabilisation nécessairex au travail de l'équipement (corps-morts, pieux, etc.)</t>
    </r>
  </si>
  <si>
    <t>14.1</t>
  </si>
  <si>
    <t>14.2</t>
  </si>
  <si>
    <t>14.3</t>
  </si>
  <si>
    <t>14.4</t>
  </si>
  <si>
    <t>14.5</t>
  </si>
  <si>
    <t>13. Moyens légers : Amené, repli et mise à disposition d'une barge de travail avec bras élevateur sur un plan d'eau</t>
  </si>
  <si>
    <t>DETAIL ESTIMATIF (DE)</t>
  </si>
  <si>
    <t>6. Port de Commerce de Bonifacio</t>
  </si>
  <si>
    <t>7. Les Pontons flottants pour opérations d'embarquements et de débarquements des passages</t>
  </si>
  <si>
    <t>Ce poste comprend la certification des pontons par un BE agréée comprenant visites de sites, analyses des NDC en vue de la mise en fonctionnement des pontons</t>
  </si>
  <si>
    <t>3.30</t>
  </si>
  <si>
    <t>3.31</t>
  </si>
  <si>
    <t>4.8</t>
  </si>
  <si>
    <t>4.9</t>
  </si>
  <si>
    <t>4.1</t>
  </si>
  <si>
    <t>INSTALLATION DE CHANTIER SPECIFIQUE AUX COFFRES DU MARGONAGHJU</t>
  </si>
  <si>
    <t>4.10</t>
  </si>
  <si>
    <t>Fourniture et pose d'une cigale diamètre 60 
et selon le détail fourni dans les DOE renseignés en annexe du DCE</t>
  </si>
  <si>
    <t>5 Coffres d'amarrage du Marconaghju (20to et 30to)</t>
  </si>
  <si>
    <t>9. Visites annuels et contrôle des coffres d'amarrage</t>
  </si>
  <si>
    <t>Le forfait - 1 carottages</t>
  </si>
  <si>
    <t>Le forfait - 2 à 5 carottages</t>
  </si>
  <si>
    <t>Le forfait - 6 à 10 carottages</t>
  </si>
  <si>
    <t>Le forfait - 11 à 15 carottages</t>
  </si>
  <si>
    <t>Le forfait - 15 carottages et plus</t>
  </si>
  <si>
    <r>
      <t xml:space="preserve">Carottages Diamètre </t>
    </r>
    <r>
      <rPr>
        <b/>
        <sz val="12"/>
        <color theme="1"/>
        <rFont val="Gill Sans MT"/>
        <family val="2"/>
      </rPr>
      <t>50mm</t>
    </r>
    <r>
      <rPr>
        <sz val="12"/>
        <color theme="1"/>
        <rFont val="Gill Sans MT"/>
        <family val="2"/>
      </rPr>
      <t xml:space="preserve"> - Longueur de carottages : 1m maxi</t>
    </r>
  </si>
  <si>
    <r>
      <t xml:space="preserve">Carottages Diamètre </t>
    </r>
    <r>
      <rPr>
        <b/>
        <sz val="12"/>
        <color theme="1"/>
        <rFont val="Gill Sans MT"/>
        <family val="2"/>
      </rPr>
      <t>60mm</t>
    </r>
    <r>
      <rPr>
        <sz val="12"/>
        <color theme="1"/>
        <rFont val="Gill Sans MT"/>
        <family val="2"/>
      </rPr>
      <t xml:space="preserve"> - Longueur de carottages : 1m maxi</t>
    </r>
  </si>
  <si>
    <r>
      <t xml:space="preserve">Carottages Diamètre </t>
    </r>
    <r>
      <rPr>
        <b/>
        <sz val="12"/>
        <color theme="1"/>
        <rFont val="Gill Sans MT"/>
        <family val="2"/>
      </rPr>
      <t>70mm</t>
    </r>
    <r>
      <rPr>
        <sz val="12"/>
        <color theme="1"/>
        <rFont val="Gill Sans MT"/>
        <family val="2"/>
      </rPr>
      <t xml:space="preserve"> - Longueur de carottages : 1m maxi</t>
    </r>
  </si>
  <si>
    <r>
      <t xml:space="preserve">Carottages Diamètre </t>
    </r>
    <r>
      <rPr>
        <b/>
        <sz val="12"/>
        <color theme="1"/>
        <rFont val="Gill Sans MT"/>
        <family val="2"/>
      </rPr>
      <t>80mm</t>
    </r>
    <r>
      <rPr>
        <sz val="12"/>
        <color theme="1"/>
        <rFont val="Gill Sans MT"/>
        <family val="2"/>
      </rPr>
      <t xml:space="preserve"> - Longueur de carottages : 1m maxi</t>
    </r>
  </si>
  <si>
    <r>
      <t xml:space="preserve">Carottages Diamètre </t>
    </r>
    <r>
      <rPr>
        <b/>
        <sz val="12"/>
        <color theme="1"/>
        <rFont val="Gill Sans MT"/>
        <family val="2"/>
      </rPr>
      <t>90mm</t>
    </r>
    <r>
      <rPr>
        <sz val="12"/>
        <color theme="1"/>
        <rFont val="Gill Sans MT"/>
        <family val="2"/>
      </rPr>
      <t xml:space="preserve"> - Longueur de carottages : 1m maxi</t>
    </r>
  </si>
  <si>
    <r>
      <t xml:space="preserve">Carottages Diamètre </t>
    </r>
    <r>
      <rPr>
        <b/>
        <sz val="12"/>
        <color theme="1"/>
        <rFont val="Gill Sans MT"/>
        <family val="2"/>
      </rPr>
      <t>100mm</t>
    </r>
    <r>
      <rPr>
        <sz val="12"/>
        <color theme="1"/>
        <rFont val="Gill Sans MT"/>
        <family val="2"/>
      </rPr>
      <t xml:space="preserve"> - Longueur de carottages : 1m maxi</t>
    </r>
  </si>
  <si>
    <r>
      <t xml:space="preserve">Carottages Diamètre </t>
    </r>
    <r>
      <rPr>
        <b/>
        <sz val="12"/>
        <color theme="1"/>
        <rFont val="Gill Sans MT"/>
        <family val="2"/>
      </rPr>
      <t>110mm</t>
    </r>
    <r>
      <rPr>
        <sz val="12"/>
        <color theme="1"/>
        <rFont val="Gill Sans MT"/>
        <family val="2"/>
      </rPr>
      <t xml:space="preserve"> - Longueur de carottages : 1m maxi</t>
    </r>
  </si>
  <si>
    <r>
      <t xml:space="preserve">Carottages Diamètre </t>
    </r>
    <r>
      <rPr>
        <b/>
        <sz val="12"/>
        <color theme="1"/>
        <rFont val="Gill Sans MT"/>
        <family val="2"/>
      </rPr>
      <t>120mm</t>
    </r>
    <r>
      <rPr>
        <sz val="12"/>
        <color theme="1"/>
        <rFont val="Gill Sans MT"/>
        <family val="2"/>
      </rPr>
      <t xml:space="preserve"> - Longueur de carottages : 1m maxi</t>
    </r>
  </si>
  <si>
    <r>
      <t xml:space="preserve">Carottages Diamètre </t>
    </r>
    <r>
      <rPr>
        <b/>
        <sz val="12"/>
        <color theme="1"/>
        <rFont val="Gill Sans MT"/>
        <family val="2"/>
      </rPr>
      <t>130mm</t>
    </r>
    <r>
      <rPr>
        <sz val="12"/>
        <color theme="1"/>
        <rFont val="Gill Sans MT"/>
        <family val="2"/>
      </rPr>
      <t xml:space="preserve"> - Longueur de carottages : 1m maxi</t>
    </r>
  </si>
  <si>
    <r>
      <t xml:space="preserve">Carottages Diamètre </t>
    </r>
    <r>
      <rPr>
        <b/>
        <sz val="12"/>
        <color theme="1"/>
        <rFont val="Gill Sans MT"/>
        <family val="2"/>
      </rPr>
      <t>140mm</t>
    </r>
    <r>
      <rPr>
        <sz val="12"/>
        <color theme="1"/>
        <rFont val="Gill Sans MT"/>
        <family val="2"/>
      </rPr>
      <t xml:space="preserve"> - Longueur de carottages : 1m maxi</t>
    </r>
  </si>
  <si>
    <r>
      <t xml:space="preserve">Carottages Diamètre </t>
    </r>
    <r>
      <rPr>
        <b/>
        <sz val="12"/>
        <color theme="1"/>
        <rFont val="Gill Sans MT"/>
        <family val="2"/>
      </rPr>
      <t>150mm</t>
    </r>
    <r>
      <rPr>
        <sz val="12"/>
        <color theme="1"/>
        <rFont val="Gill Sans MT"/>
        <family val="2"/>
      </rPr>
      <t xml:space="preserve"> - Longueur de carottages : 1m maxi</t>
    </r>
  </si>
  <si>
    <r>
      <t xml:space="preserve">Carottages Diamètre </t>
    </r>
    <r>
      <rPr>
        <b/>
        <sz val="12"/>
        <color theme="1"/>
        <rFont val="Gill Sans MT"/>
        <family val="2"/>
      </rPr>
      <t>160mm</t>
    </r>
    <r>
      <rPr>
        <sz val="12"/>
        <color theme="1"/>
        <rFont val="Gill Sans MT"/>
        <family val="2"/>
      </rPr>
      <t xml:space="preserve"> - Longueur de carottages : 1m maxi</t>
    </r>
  </si>
  <si>
    <r>
      <t xml:space="preserve">Carottages Diamètre </t>
    </r>
    <r>
      <rPr>
        <b/>
        <sz val="12"/>
        <color theme="1"/>
        <rFont val="Gill Sans MT"/>
        <family val="2"/>
      </rPr>
      <t>170mm</t>
    </r>
    <r>
      <rPr>
        <sz val="12"/>
        <color theme="1"/>
        <rFont val="Gill Sans MT"/>
        <family val="2"/>
      </rPr>
      <t xml:space="preserve"> - Longueur de carottages : 1m maxi</t>
    </r>
  </si>
  <si>
    <r>
      <t xml:space="preserve">Carottages Diamètre </t>
    </r>
    <r>
      <rPr>
        <b/>
        <sz val="12"/>
        <color theme="1"/>
        <rFont val="Gill Sans MT"/>
        <family val="2"/>
      </rPr>
      <t>180mm</t>
    </r>
    <r>
      <rPr>
        <sz val="12"/>
        <color theme="1"/>
        <rFont val="Gill Sans MT"/>
        <family val="2"/>
      </rPr>
      <t xml:space="preserve"> - Longueur de carottages : 1m maxi</t>
    </r>
  </si>
  <si>
    <r>
      <t xml:space="preserve">Carottages Diamètre </t>
    </r>
    <r>
      <rPr>
        <b/>
        <sz val="12"/>
        <color theme="1"/>
        <rFont val="Gill Sans MT"/>
        <family val="2"/>
      </rPr>
      <t>190mm</t>
    </r>
    <r>
      <rPr>
        <sz val="12"/>
        <color theme="1"/>
        <rFont val="Gill Sans MT"/>
        <family val="2"/>
      </rPr>
      <t xml:space="preserve"> - Longueur de carottages : 1m maxi</t>
    </r>
  </si>
  <si>
    <r>
      <t>Carottages Diamètre 20</t>
    </r>
    <r>
      <rPr>
        <b/>
        <sz val="12"/>
        <color theme="1"/>
        <rFont val="Gill Sans MT"/>
        <family val="2"/>
      </rPr>
      <t>0mm</t>
    </r>
    <r>
      <rPr>
        <sz val="12"/>
        <color theme="1"/>
        <rFont val="Gill Sans MT"/>
        <family val="2"/>
      </rPr>
      <t xml:space="preserve"> - Longueur de carottages : 1m maxi</t>
    </r>
  </si>
  <si>
    <t>5.23</t>
  </si>
  <si>
    <t>5.24</t>
  </si>
  <si>
    <t>5.25</t>
  </si>
  <si>
    <t>5.26</t>
  </si>
  <si>
    <t>5.27</t>
  </si>
  <si>
    <t>5.28</t>
  </si>
  <si>
    <t>5.29</t>
  </si>
  <si>
    <t>5.30</t>
  </si>
  <si>
    <t>5.31</t>
  </si>
  <si>
    <t>5.32</t>
  </si>
  <si>
    <t>5.33</t>
  </si>
  <si>
    <t>5.34</t>
  </si>
  <si>
    <r>
      <t xml:space="preserve">Fourniture et pose de tiges filetées </t>
    </r>
    <r>
      <rPr>
        <b/>
        <sz val="12"/>
        <color theme="1"/>
        <rFont val="Gill Sans MT"/>
        <family val="2"/>
      </rPr>
      <t>Diamètre 10mm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</si>
  <si>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t>Le forfait - 1 tige</t>
  </si>
  <si>
    <t>Le forfait - 2 à 10 tiges</t>
  </si>
  <si>
    <t>Le forfait - 11 à 20 tiges</t>
  </si>
  <si>
    <t>Le forfait - 21 à 30 tiges</t>
  </si>
  <si>
    <t>Le forfait - 31 à 40 tiges</t>
  </si>
  <si>
    <t>Le forfait - 41 à 50 tiges</t>
  </si>
  <si>
    <t>Le forfait - 51 tiges et plus</t>
  </si>
  <si>
    <r>
      <t xml:space="preserve">Fourniture et pose de tiges filetées </t>
    </r>
    <r>
      <rPr>
        <b/>
        <sz val="12"/>
        <color theme="1"/>
        <rFont val="Gill Sans MT"/>
        <family val="2"/>
      </rPr>
      <t>Diamètre 12mm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</si>
  <si>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14mm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</si>
  <si>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16mm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</si>
  <si>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18mm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</si>
  <si>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20mm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</si>
  <si>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22mm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</si>
  <si>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24mm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</si>
  <si>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26mm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</si>
  <si>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28mm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</si>
  <si>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30mm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</si>
  <si>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32mm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</si>
  <si>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34mm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</si>
  <si>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36mm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</si>
  <si>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38mm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</si>
  <si>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40mm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</si>
  <si>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42mm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</si>
  <si>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44mm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</si>
  <si>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46mm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</si>
  <si>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r>
      <t xml:space="preserve">Fourniture et pose de tiges filetées </t>
    </r>
    <r>
      <rPr>
        <b/>
        <sz val="12"/>
        <color theme="1"/>
        <rFont val="Gill Sans MT"/>
        <family val="2"/>
      </rPr>
      <t>Diamètre 48mm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</si>
  <si>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t>5.35</t>
  </si>
  <si>
    <t>5.36</t>
  </si>
  <si>
    <t>5.37</t>
  </si>
  <si>
    <t>5.38</t>
  </si>
  <si>
    <t>5.39</t>
  </si>
  <si>
    <r>
      <t xml:space="preserve">Fourniture et pose de tiges filetées </t>
    </r>
    <r>
      <rPr>
        <b/>
        <sz val="12"/>
        <color theme="1"/>
        <rFont val="Gill Sans MT"/>
        <family val="2"/>
      </rPr>
      <t>Diamètre 50mm</t>
    </r>
    <r>
      <rPr>
        <sz val="12"/>
        <color theme="1"/>
        <rFont val="Gill Sans MT"/>
        <family val="2"/>
      </rPr>
      <t xml:space="preserve"> - Longueur 1m maxi
La fourniture et pose ne comprend pas les carottages dont les prix sont à renseigner par ailleurs.
La fourniture et pose comprend : l'amené à pied d'oeuvre des tiges, la découpe des tiges, leur scellement.</t>
    </r>
  </si>
  <si>
    <t>5.40</t>
  </si>
  <si>
    <t>5.41</t>
  </si>
  <si>
    <t>5.42</t>
  </si>
  <si>
    <t>5.43</t>
  </si>
  <si>
    <t>5.44</t>
  </si>
  <si>
    <t>5.45</t>
  </si>
  <si>
    <t>5.46</t>
  </si>
  <si>
    <t>5.47</t>
  </si>
  <si>
    <t>5.48</t>
  </si>
  <si>
    <t>5.49</t>
  </si>
  <si>
    <t>5.50</t>
  </si>
  <si>
    <t>5.51</t>
  </si>
  <si>
    <t>5.52</t>
  </si>
  <si>
    <t>5.53</t>
  </si>
  <si>
    <t>5.54</t>
  </si>
  <si>
    <t>5.55</t>
  </si>
  <si>
    <t>Forfait (pour un coffre)</t>
  </si>
  <si>
    <t>6c. Platelage Bois</t>
  </si>
  <si>
    <t>6.8</t>
  </si>
  <si>
    <t>5.4</t>
  </si>
  <si>
    <t>5.5</t>
  </si>
  <si>
    <t>5.6</t>
  </si>
  <si>
    <t>5.7</t>
  </si>
  <si>
    <t>5.8</t>
  </si>
  <si>
    <t>5.9</t>
  </si>
  <si>
    <t>5.10</t>
  </si>
  <si>
    <t>5.12</t>
  </si>
  <si>
    <t>5.13</t>
  </si>
  <si>
    <t>5.14</t>
  </si>
  <si>
    <t>5.15</t>
  </si>
  <si>
    <t>5.17</t>
  </si>
  <si>
    <t>5.18</t>
  </si>
  <si>
    <t>5.56</t>
  </si>
  <si>
    <t>5.57</t>
  </si>
  <si>
    <t>CIGALES (7 coffres)</t>
  </si>
  <si>
    <t>CIGALES (AMR 9000)</t>
  </si>
  <si>
    <t>CHAINES (7 coffres)</t>
  </si>
  <si>
    <t>CHAINES (AMR 9000)</t>
  </si>
  <si>
    <t>Fourniture et pose de chaînes diamètres 54mm
et selon le détail fourni dans les DOE renseignés en annexe du DCE</t>
  </si>
  <si>
    <t>MANILLE (AMR 9000)</t>
  </si>
  <si>
    <t>Fourniture et pose de manille diamètres 54mm
et selon le détail fourni dans les DOE renseignés en annexe du DCE</t>
  </si>
  <si>
    <t>U</t>
  </si>
  <si>
    <t>Fourniture et pose de manille diamètres 76mm
et selon le détail fourni dans les DOE renseignés en annexe du DCE</t>
  </si>
  <si>
    <t>FLOTTEUR (AMR 9000)</t>
  </si>
  <si>
    <t>ANCRE (AMR 9000)</t>
  </si>
  <si>
    <t>Fourniture et pose d'une ancre
et selon le détail fourni dans les DOE renseignés en annexe du DCE</t>
  </si>
  <si>
    <t>Ce prix comprend l'installation de chantier nécessaire à l'entretien et la maintenance et réparation d'un coffre
Il comprend la : 
 - dépose du coffres et de ses éléments sur une zone du port de commerce d'Ajaccio à proximité.
 - la mise à disposition par l'entreprise des moyens de levage nécessaire aux travaux
 - l'évacuation des éléments endommagés à réparer ou remplacer (châines, croc, manilles, manille lyre, etc.)</t>
  </si>
  <si>
    <t>STRUCTURE (AMR 9000)</t>
  </si>
  <si>
    <t>Fourniture et pose d'une stucture acier en 1 élément (150 to)
et selon le détail fourni dans les DOE renseignés en annexe du DCE</t>
  </si>
  <si>
    <t>Fourniture et pose d'un flotteur de diamètre 3m, volume 9m3 et 4 éléments en PE UV16
et selon le détail fourni dans les DOE renseignés en annexe du DCE</t>
  </si>
  <si>
    <t>Fourniture et pose de chaînes diamètres 76mm. CMU 150 to
et selon le détail fourni dans les DOE renseignés en annexe du DCE</t>
  </si>
  <si>
    <t>MANILLE (7 coffres)</t>
  </si>
  <si>
    <t>MANILLE  (7 coffres)</t>
  </si>
  <si>
    <t>Fourniture et pose de chaînes diamètres 25 mm
et selon le détail fourni dans les DOE renseignés en annexe du DCE</t>
  </si>
  <si>
    <t>Fourniture et pose de chaînes diamètres 32 mm
et selon le détail fourni dans les DOE renseignés en annexe du DCE</t>
  </si>
  <si>
    <t>Fourniture et pose de manille diamètres 22 mm
et selon le détail fourni dans les DOE renseignés en annexe du DCE</t>
  </si>
  <si>
    <t>Fourniture et pose de manille diamètres 30 mm
et selon le détail fourni dans les DOE renseignés en annexe du DCE</t>
  </si>
  <si>
    <t>FLOTTEUR (7 coffres)</t>
  </si>
  <si>
    <t>Fourniture et pose d'un flotteur de diamètre 2500 1850x925x1200 (2 parties)
et selon le détail fourni dans les DOE renseignés en annexe du DCE</t>
  </si>
  <si>
    <t>STRUCTURE (7 coffres)</t>
  </si>
  <si>
    <t>Fourniture et pose d'une stucture acier AMR 250 (20to) diamètre 800 x 2654
et selon le détail fourni dans les DOE renseignés en annexe du DCE</t>
  </si>
  <si>
    <t>MANILLE LYRE (7 coffres)</t>
  </si>
  <si>
    <t>MANILLE LYRE  (7 coffres)</t>
  </si>
  <si>
    <t>Fourniture et pose de manille diamètres 42 mm (17to)
et selon le détail fourni dans les DOE renseignés en annexe du DCE</t>
  </si>
  <si>
    <t>Fourniture et pose de manille diamètres 57 mm (35 to)
et selon le détail fourni dans les DOE renseignés en annexe du DCE</t>
  </si>
  <si>
    <t>4.13</t>
  </si>
  <si>
    <t>4.14</t>
  </si>
  <si>
    <t>4.15</t>
  </si>
  <si>
    <t>4.16</t>
  </si>
  <si>
    <t>4.17</t>
  </si>
  <si>
    <t>4.18</t>
  </si>
  <si>
    <t>INSTALLATION DE CHANTIER SPECIFIQUE AUX COFFRES DES CAPUCINS ET DU MÖLE CROISIERE</t>
  </si>
  <si>
    <t>CHAINES (Capucins)</t>
  </si>
  <si>
    <t>MANILLE (Capucins)</t>
  </si>
  <si>
    <t>MANILLE  (Capucins)</t>
  </si>
  <si>
    <t>STRUCTURE (Capucins)</t>
  </si>
  <si>
    <t>10. Entretien et maintenance sur coffre d'amarrage (équipements et anodes)</t>
  </si>
  <si>
    <t>4. Entretien maintenance et remplacement pour les coffres : zone de mouillage (x7) + coffre AMR 9000 Marconaghju + coffre Croisière + coffre Capucins (structures)</t>
  </si>
  <si>
    <t>CROC (Capucins)</t>
  </si>
  <si>
    <t>FLOTTEUR / BOUEE (Capucins)</t>
  </si>
  <si>
    <t>Fourniture et pose de manille diamètres 120 mm
et selon le détail fourni dans les DOE renseignés en annexe du DCE</t>
  </si>
  <si>
    <t>Fourniture et pose de manille diamètres 24 mm
et selon le détail fourni dans les DOE renseignés en annexe du DCE</t>
  </si>
  <si>
    <t>Fourniture et pose de manille diamètres 87 mm
et selon le détail fourni dans les DOE renseignés en annexe du DCE</t>
  </si>
  <si>
    <t>Fourniture et pose de chaînes diamètres 24 mm
et selon le détail fourni dans les DOE renseignés en annexe du DCE</t>
  </si>
  <si>
    <t>Fourniture et pose de chaînes diamètres 87 mm
et selon le détail fourni dans les DOE renseignés en annexe du DCE</t>
  </si>
  <si>
    <t>Fourniture et pose de chaînes diamètres 120 mm
et selon le détail fourni dans les DOE renseignés en annexe du DCE</t>
  </si>
  <si>
    <t>Fourniture et pose d'un flotteur
et selon le détail fourni dans les DOE renseignés en annexe du DCE</t>
  </si>
  <si>
    <t>Fourniture et pose d'une stucture acier en 1 élément CMU 200 to
et selon le détail fourni dans les DOE renseignés en annexe du DCE</t>
  </si>
  <si>
    <t>Fourniture et pose d'un croc CMU 200 to
et selon le détail fourni dans les DOE renseignés en annexe du DCE</t>
  </si>
  <si>
    <t>STRUCTURE (Croisière)</t>
  </si>
  <si>
    <t>CROC (Croisière)</t>
  </si>
  <si>
    <t>FLOTTEUR / BOUEE (Croisière)</t>
  </si>
  <si>
    <t>MANILLE (Croisière)</t>
  </si>
  <si>
    <t>CHAINES (Croisière)</t>
  </si>
  <si>
    <t>4.20</t>
  </si>
  <si>
    <t>CIGALE (Croisière)</t>
  </si>
  <si>
    <t>Fourniture et pose d'une cigale Diamètre 130 mm
et selon le détail fourni dans les DOE renseignés en annexe du DCE</t>
  </si>
  <si>
    <t>Fourniture et pose de manille diamètres 100 mm
et selon le détail fourni dans les DOE renseignés en annexe du DCE</t>
  </si>
  <si>
    <t>MANILLE GARCETTE (Croisière)</t>
  </si>
  <si>
    <t>MANILLE LYRE (Croisière)</t>
  </si>
  <si>
    <t>Fourniture et pose de manille diamètres 102 mm
et selon le détail fourni dans les DOE renseignés en annexe du DCE</t>
  </si>
  <si>
    <t>EXTREMITE A EMERILLON  (Croisière)</t>
  </si>
  <si>
    <t>ADAPTATEUR 3 MAILLES (Croisière)</t>
  </si>
  <si>
    <t>Fourniture et pose de chaînes diamètres 102 mm
et selon le détail fourni dans les DOE renseignés en annexe du DCE</t>
  </si>
  <si>
    <t>Fourniture et pose de manille diamètres 57 mm - CMU 42 to
et selon le détail fourni dans les DOE renseignés en annexe du DCE</t>
  </si>
  <si>
    <t>Fourniture et pose de manille diamètres 35 mm - CMU 13,5 to
et selon le détail fourni dans les DOE renseignés en annexe du DCE</t>
  </si>
  <si>
    <t>Fourniture et pose de manille diamètres 95 mm - CMU 120 to
et selon le détail fourni dans les DOE renseignés en annexe du DCE</t>
  </si>
  <si>
    <t>Fourniture et pose de chaînes diamètres 78 mm
et selon le détail fourni dans les DOE renseignés en annexe du DCE</t>
  </si>
  <si>
    <t>4.21</t>
  </si>
  <si>
    <t>4.22</t>
  </si>
  <si>
    <t>4.23</t>
  </si>
  <si>
    <t>4.24</t>
  </si>
  <si>
    <t>4.25</t>
  </si>
  <si>
    <t>4.26</t>
  </si>
  <si>
    <t>4.27</t>
  </si>
  <si>
    <t>4.28</t>
  </si>
  <si>
    <t>4.29</t>
  </si>
  <si>
    <t>4.30</t>
  </si>
  <si>
    <t>4.31</t>
  </si>
  <si>
    <t>4.32</t>
  </si>
  <si>
    <t>4.33</t>
  </si>
  <si>
    <t>4.34</t>
  </si>
  <si>
    <t>4.35</t>
  </si>
  <si>
    <t>4.36</t>
  </si>
  <si>
    <t>4.37</t>
  </si>
  <si>
    <t>4.38</t>
  </si>
  <si>
    <t>4.39</t>
  </si>
  <si>
    <t>4.40</t>
  </si>
  <si>
    <t>4.41</t>
  </si>
  <si>
    <t>Déplacement - Port de Commerce d'Ajaccio</t>
  </si>
  <si>
    <t>Déplacement- Port de Commerce de Propriano</t>
  </si>
  <si>
    <t>Déplacement- Port de Commerce de Porto-Vecchio</t>
  </si>
  <si>
    <t>Déplacement - Port de Commerce de Bonifacio</t>
  </si>
  <si>
    <t>Remise en place au Port de Commerce des pontons y compris passerelle d’accès y compris toutes sujétions dont transport, grutage ainsi que réglages divers chaînes, etc.....</t>
  </si>
  <si>
    <t>Fourniture d’aluminium pour réparation diverses.
Ce poste comprend la fourniture de différentes pièces de pontons et de catways (longerons, traverses, tubes carrés/rectangulaires, renforts etc..) en aluminium et sera rémunéré au poids de la pièce.</t>
  </si>
  <si>
    <t>5.11 a</t>
  </si>
  <si>
    <t>5.11 b</t>
  </si>
  <si>
    <t xml:space="preserve">Ce prix rémunère au forfait et mensuellement la mise en place d'une astreinte, 7j/7 24h/24  </t>
  </si>
  <si>
    <t xml:space="preserve">Mise à disposition d'une équipe de scaphandriers (3 personnes) </t>
  </si>
  <si>
    <t>1/2 journée</t>
  </si>
  <si>
    <t>Fourniture, amené et repli d'un échafaudage en milieu terrestre - Port de Commerce d'Ajaccio</t>
  </si>
  <si>
    <t>Ce prix comprend les installations (amené et repli) lié à la mise en place d'un échafaudage ainsi que le déplacement nécessaires aux interventions sur le Port de Commerce pré-cité.
Y.C toute suggestion lié aux moyens humains et ou matériel à déplacer</t>
  </si>
  <si>
    <t>0,10</t>
  </si>
  <si>
    <t>Montage / démontage échafaudage en milieu terrestre - Port de Commerce d'Ajaccio</t>
  </si>
  <si>
    <t>Cet prix comprend le travail d'uné équipe spécialisée dans le montage/démontage d'échafaudafe 
ainsi que le déplacement nécessaires aux interventions sur le Port de Commerce pré-cité.
Y.C toute suggestion lié aux moyens humains et ou matériel à déplacer</t>
  </si>
  <si>
    <t>0,11</t>
  </si>
  <si>
    <t>Fourniture, amené et repli d'un échafaudage en milieu maritime - Port de Commerce d'Ajaccio</t>
  </si>
  <si>
    <t>0,12</t>
  </si>
  <si>
    <t>Montage / démontage échafaudage en milieu maritime - Port de Commerce d'Ajaccio</t>
  </si>
  <si>
    <t>Fourniture, amené et repli d'un échafaudage en milieu terrestre - Port de Commerce de Bonifacio</t>
  </si>
  <si>
    <t>Montage / démontage échafaudage en milieu terrestre - Port de Commerce de Bonifacio</t>
  </si>
  <si>
    <t>Fourniture, amené et repli d'un échafaudage en milieu maritime - Port de Commerce de Bonifacio</t>
  </si>
  <si>
    <t>Montage / démontage échafaudage en milieu maritime - Port de Commerce de Bonifacio</t>
  </si>
  <si>
    <t>Fourniture, amené et repli d'un échafaudage en milieu terrestre - Port de Commerce de Porto-Vecchio</t>
  </si>
  <si>
    <t>Montage / démontage échafaudage en milieu terrestre - Port de Commerce de Porto-Vecchio</t>
  </si>
  <si>
    <t>Fourniture, amené et repli d'un échafaudage en milieu maritime - Port de Commerce de Porto-Vecchio</t>
  </si>
  <si>
    <t>0,20</t>
  </si>
  <si>
    <t>Montage / démontage échafaudage en milieu maritime - Port de Commerce de Porto-Vecchio</t>
  </si>
  <si>
    <t>0,21</t>
  </si>
  <si>
    <t>Fourniture, amené et repli d'un échafaudage en milieu terrestre - Port de Commerce de Propriano</t>
  </si>
  <si>
    <t>Montage / démontage échafaudage en milieu terrestre - Port de Commerce de Propriano</t>
  </si>
  <si>
    <t>Fourniture, amené et repli d'un échafaudage en milieu maritime - Port de Commerce de Propriano</t>
  </si>
  <si>
    <t>Montage / démontage échafaudage en milieu maritime - Port de Commerce de Propriano</t>
  </si>
  <si>
    <t>0,25</t>
  </si>
  <si>
    <r>
      <rPr>
        <b/>
        <u/>
        <sz val="12"/>
        <color theme="1"/>
        <rFont val="Gill Sans MT"/>
        <family val="2"/>
      </rPr>
      <t xml:space="preserve">ETUDE D'EXECUTION DU PONTON : 
</t>
    </r>
    <r>
      <rPr>
        <sz val="12"/>
        <color theme="1"/>
        <rFont val="Gill Sans MT"/>
        <family val="2"/>
      </rPr>
      <t xml:space="preserve">Ce prix rémunère les prestations définies au chapitre 4 du fascicule 65 du C.C.T.G. et au CCTP. Ce prix porte sur les études et plans d'exécution nécessaires pour réaliser la totalité des prestations.
Ce prix comprend notamment :
- les frais correspondant à l'élaboration, l'envoi, la fourniture au Maître d'Œuvre de toutes les études et plans d'exécution listés au CCTP, par un bureau d’études en structures navales 
- les frais correspondant aux reprises éventuelles des notes de calculs et plans après avis du Maître d'Œuvre ou mises à jour des documents,
- les frais de personnel, de transport et de mise à disposition du matériel nécessaire à ces études
- la participation active aux réunions de chantier avec le maître d’œuvre et/ou le coordonnateur SPS,- la mise en place d'une plateforme numérique de gestion des documents d'exécution et des VISA et de leurs suivis (GED, SharePoint, mezzoteam, etc.)
- frais d'études et de concertation avec les exploitants, concessionnaires, services publics (commune, département, région, état...)
- les notes de calcul (automatiques et manuelles), 
- les plans d'exécution,
- les notes de calculs et les plans des ouvrages provisoires,
- les méthodes de calcul et des notices explicatives des programmes utilisés,
- la prise en compte d’un gite et d’un franc-bord en charge, maximaux
- les calculs des ouvrages provisoires de type coffrage/étaiement/échafaudages/soutènements provisoires
- les fiches d'agrément de fournitures
- le dimensionnement des anodes sacrificielles assurant la protection anticorrosion du ponton
- les procédures d'exécution des modes opératoires en usine, les notes méthodologiques et des consignes d'exécution, réalisées par un responsable méthode associée aux études d'exécutions sur l'ensemble de la durée du chantier,
 la gestion et le suivi des documents exécution, avec l’établissement tableau rendu hebdomadairement- la gestion et le suivi du chantier, avec l’établissement tableau rendu hebdomadairement, ayant comme onglets minimum : suivi des fiches de Non-conformité (FNC), Suivi des plannings, suivi des Journaux de Chantier, Suivi des Intempéries,
- la gestion et le suivi de la sécurité,
- établissement et mise à jour hebdomadaire du planning des travaux (planning à barre avec fil rouge en format MS Project conformément au CCTP)
- tous les frais administratifs, d'établissement, de tirage, de transmission des documents conformément aux dispositions du CCAP,
- le suivi de l’ensemble des interfaces,
Ce prix forfaitaire sera rémunéré à l'avancement comme suit : 
-70% à l’avancement des études d’exécution,
-30% à la dernière situation de travaux
</t>
    </r>
  </si>
  <si>
    <t>Le forfait</t>
  </si>
  <si>
    <r>
      <rPr>
        <b/>
        <u/>
        <sz val="12"/>
        <color theme="1"/>
        <rFont val="Gill Sans MT"/>
        <family val="2"/>
      </rPr>
      <t xml:space="preserve">LIVRAISON DU PONTON A AJACCIO : 
</t>
    </r>
    <r>
      <rPr>
        <sz val="12"/>
        <color theme="1"/>
        <rFont val="Gill Sans MT"/>
        <family val="2"/>
      </rPr>
      <t>Ce prix rémunère au forfait, l’acheminement du ponton et des équipements depuis l’usine de fabrication jusqu’au port de commerce d’Ajaccio (zone de stockage du Margonagho)
Ce prix comprend notamment :
- le recours à un prestataire spécialisé en convois maritimes équipé de personnel et matériel adapté
- le convoi routier exceptionnel de l’usine au port où s’effectuera la mise à l’eau du ponton
- la prise des arrêtés nécessaires au déplacement du convoi exceptionnel
- le recours à une grue suffisamment dimensionnée pour réaliser la mise à l’eau du ponton
- la prise en charge du ponton par un bateau pousseur / remorqueur pour assurer le transit maritime
- la mise en place de signaux lumineux supplémentaires nécessaires au transit maritime
- l’établissement des formalités adiminstratives nécessaires pour permettre le transit du ponton du lieu de départ jusqu’à Ajaccio
- la communication en amont des opérations avec les autorités portuaires
- la communication continue avec les autorités portuaires lors du transit
- la livraison au port de commerce d’Ajaccio du ponton et son amarrage à la zone de réception (poste Margonagho)
- le transport par voie terrestre (camion + ferry) des équipements démontables pour éviter toute dégradation lors du transit maritime
- sur site : la formation du personnel du port d’Ajaccio aux manœuvres de montage/démontage des équipements
- la fourniture d’un dossier explicitant les procédures d’entretien du ponton et des équipements 
Ce prix s'applique au forfait pour la tranche concernée et sera rémunéré selon la décomposition suivante :
- 100% à la livraison du ponton</t>
    </r>
  </si>
  <si>
    <t>Amené et repliement des installations de chantier et moyens nautiques et terrestres de travail sur Ajaccio</t>
  </si>
  <si>
    <t>Amené et repliement des installations de chantier et moyens nautiques et terrestres de travail sur Bonifacio</t>
  </si>
  <si>
    <t>Amené et repliement des installations de chantier et moyens nautiques et terrestres de travail sur Propriano</t>
  </si>
  <si>
    <t>Amené et repliement des installations de chantier et moyens nautiques et terrestres de travail sur Porto-Vecchio</t>
  </si>
  <si>
    <t>15.1</t>
  </si>
  <si>
    <t>15.2</t>
  </si>
  <si>
    <t>15.3</t>
  </si>
  <si>
    <t>15.4</t>
  </si>
  <si>
    <t>15.5</t>
  </si>
  <si>
    <t>15.6</t>
  </si>
  <si>
    <t>15.7</t>
  </si>
  <si>
    <t>15.8</t>
  </si>
  <si>
    <t>15.9</t>
  </si>
  <si>
    <t>15.10</t>
  </si>
  <si>
    <t>15.11</t>
  </si>
  <si>
    <t>15.12</t>
  </si>
  <si>
    <t>15.13</t>
  </si>
  <si>
    <t>15.14</t>
  </si>
  <si>
    <t>Fourniture de corbeaux métalliques</t>
  </si>
  <si>
    <t>Fourniture des poutres métalliques</t>
  </si>
  <si>
    <t>Fourniture des chevilles pour fixations</t>
  </si>
  <si>
    <t>Pose des corbeaux métalliques comprenant :
amené et repli sur site des mooyens de travail
préparation des supports, percage, carottage et scellement</t>
  </si>
  <si>
    <t>Pose des poutres métalliques comprenant :
amené et repli sur site des mooyens de travail
préparation des supports, percage, carottage et scellement</t>
  </si>
  <si>
    <t>Pose des poutres chevilles comprenant :
amené et repli sur site des mooyens de travail
préparation des supports, percage, carottage et scellement</t>
  </si>
  <si>
    <t>Fourniture des platines traverses ou équivalents pour fixations</t>
  </si>
  <si>
    <t>Pose des poutres platines traverses ou équivalents comprenant :
amené et repli sur site des mooyens de travail
préparation des supports, percage, carottage et scellement</t>
  </si>
  <si>
    <t>Traitement anti-corrosion de l'ouvrage de soutien</t>
  </si>
  <si>
    <t>14. Moyens lourds : Amené, repli et mise à disposition d'une barge de travail  sur un plan d'eau</t>
  </si>
  <si>
    <t>15. Travaux spécifiques de sécurisation de passerelle en béton armé par ossatures métalliques</t>
  </si>
  <si>
    <r>
      <rPr>
        <b/>
        <sz val="12"/>
        <color theme="1"/>
        <rFont val="Gill Sans MT"/>
        <family val="2"/>
      </rPr>
      <t xml:space="preserve">Un plan type est fourni en annexe du CCTP : </t>
    </r>
    <r>
      <rPr>
        <b/>
        <u/>
        <sz val="12"/>
        <color theme="1"/>
        <rFont val="Gill Sans MT"/>
        <family val="2"/>
      </rPr>
      <t xml:space="preserve">
</t>
    </r>
    <r>
      <rPr>
        <sz val="12"/>
        <color theme="1"/>
        <rFont val="Gill Sans MT"/>
        <family val="2"/>
      </rPr>
      <t>Le candidat devra baser son offre de prix sur le plan type ainsi fourni.
Tous les détails dimensionnels sont fournis dans le plan annexé au DCE</t>
    </r>
  </si>
  <si>
    <t>14.6</t>
  </si>
  <si>
    <t>Immobilisation d'un barge de travail</t>
  </si>
  <si>
    <t>13.6</t>
  </si>
  <si>
    <t>Fourniture et pose d'un nouveau platelage sur le Quai Plaisance (Quai 1) du port de commerce de Bonifacio.
Le prix se base sur un élément de 2mx1m50 environ et comprend 
- dépose du platelage existant
- fourniture de platelage WEX 140x22 (Famille : SAPOTACEAE ; type : Manilkara huberi ; couleur de référence : brun rouge)
- fourniture de rivet 4.8x35
- fourniture de longerons aluminium 060x40x2
- pose de l'ensemble des éléments comprenant vissage, clouage, fixation, percements, carottages et scellements.
- y compris toutes sujétions de mise en oeuvre</t>
  </si>
  <si>
    <r>
      <rPr>
        <b/>
        <u/>
        <sz val="12"/>
        <color theme="1"/>
        <rFont val="Gill Sans MT"/>
        <family val="2"/>
      </rPr>
      <t xml:space="preserve">FABRICATION DU PONTON  : 
</t>
    </r>
    <r>
      <rPr>
        <sz val="12"/>
        <color theme="1"/>
        <rFont val="Gill Sans MT"/>
        <family val="2"/>
      </rPr>
      <t>Ce prix rémunère au forfait, l’approvisionnement en matières premières et la fabrication du ponton conformément aux spécifications du CCTP.
Ce prix comprend notamment :
- l’approvisionnement des fournitures nécessaires au complet achèvement de l’ouvrage en usine (tôles, profilés métalliques, boulonnerie, tubes, chaînes, taquets, bollards, garde-corps, portillons, caillebotis, défenses…) ;
- le recours à des tôles d’épaisseur 8mm minimum
- le recours à du personnel qualifié pour la réalisation du ponton
- l’amenée / repli en usine de tout le matériel nécessaire à la fabrication du ponton
- le recours à des prestataires extérieurs / à des locations complémentaires de matériel si l’intégralité de la fabrication du ponton ne peut être fait dans une seule usine par manque de matériel et/ou personnel
- le débitage des tôles métalliques conformément aux plans d’exécution et aux plans d’usine
- la coupe des profilés métalliques conformément aux plans d’exécution et aux plans d’usine
- la mise en place d’un bouge et d’un revêtement anti-dérapant sur le pont,
- la fabrication des équipements d’accès démontables et la fabrication des éléments d’assemblage
- la mise en place d’organes de levage sur le ponton et les équipements démontables,
- l’assemblage du ponton conformément aux plans d’exécution et au CCTP,
- la réalisation du ponton en 3 compartiments étanches, chacun d’eux équipé de 2 trappes d’accès et de 2 échelles d’accès
- la mise en place des anodes sacrificielles assurant la protection anticorrosion du ponton, ainsi que les sujétions de fixation des anodes sur la structure métallique (pattes supplémentaires soudées…)
- la mise en peinture du ponton et des équipements suivant la validation de la nuance par le maître d’ouvrage
- le recours à une peinture anti-corrosion de qualité marine
- la mise en œuvre d’un système de peinture certifié ACQPA IM2 Nl575 ou équivalent (sur l’intérieur et l’extérieur de la structure) – sur une épaisseur complète après séchage d’au moins 400 µm et 800µm sur le pont,
- l’essai à blanc des équipements d’accessibilité (rampes, escaliers) en usine afin d’ajuster si nécessaire les pièces avant acheminement et mise en service après peinture
- la pose des équipements « fixes » (bollards, taquets, défenses, échelles) 
- un essai de flottabilité et chargement pour mesure du gite et du franc-bord
Ce prix comprend la mise en place d’un plan de contrôle spécifique faisant intervenir en usine le contrôleur technique. Le ponton devra être réceptionné par le CT avant mise à flot.
Ce prix s'applique au forfait pour la tranche concernée et sera rémunéré selon la décomposition suivante :
- 80% à l’avancement de la fabrication, calculé sur la base du poids de métal assemblé sur le poids de métal total
- 20% après la livraison du ponton.</t>
    </r>
  </si>
  <si>
    <t xml:space="preserve"> le Détail Estimatif devra être remis impérativement sous formats PDF et EXCEL</t>
  </si>
  <si>
    <t>Cachet et signature de l'Entreprise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</si>
</sst>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0.00\ &quot;€&quot;"/>
  </numFmts>
  <fonts count="16" x14ac:knownFonts="1">
    <font>
      <sz val="11"/>
      <color theme="1"/>
      <name val="Calibri"/>
      <family val="2"/>
      <scheme val="minor"/>
    </font>
    <font>
      <sz val="11"/>
      <color theme="1"/>
      <name val="Gill Sans MT"/>
      <family val="2"/>
    </font>
    <font>
      <sz val="12"/>
      <color theme="1"/>
      <name val="Gill Sans MT"/>
      <family val="2"/>
    </font>
    <font>
      <b/>
      <u/>
      <sz val="12"/>
      <color theme="1"/>
      <name val="Gill Sans MT"/>
      <family val="2"/>
    </font>
    <font>
      <b/>
      <sz val="12"/>
      <color theme="1"/>
      <name val="Gill Sans MT"/>
      <family val="2"/>
    </font>
    <font>
      <b/>
      <i/>
      <sz val="12"/>
      <color theme="1"/>
      <name val="Gill Sans MT"/>
      <family val="2"/>
    </font>
    <font>
      <b/>
      <sz val="11"/>
      <color theme="1"/>
      <name val="Gill Sans MT"/>
      <family val="2"/>
    </font>
    <font>
      <sz val="11"/>
      <color theme="1"/>
      <name val="Calibri"/>
      <family val="2"/>
      <scheme val="minor"/>
    </font>
    <font>
      <b/>
      <sz val="18"/>
      <color theme="1"/>
      <name val="Gill Sans MT"/>
      <family val="2"/>
    </font>
    <font>
      <sz val="18"/>
      <color theme="1"/>
      <name val="Gill Sans MT"/>
      <family val="2"/>
    </font>
    <font>
      <b/>
      <sz val="22"/>
      <color theme="1"/>
      <name val="Gill Sans MT"/>
      <family val="2"/>
    </font>
    <font>
      <b/>
      <sz val="20"/>
      <color theme="1"/>
      <name val="Gill Sans MT"/>
      <family val="2"/>
    </font>
    <font>
      <u/>
      <sz val="12"/>
      <color theme="1"/>
      <name val="Gill Sans MT"/>
      <family val="2"/>
    </font>
    <font>
      <i/>
      <sz val="12"/>
      <color theme="1"/>
      <name val="Gill Sans MT"/>
      <family val="2"/>
    </font>
    <font>
      <sz val="8"/>
      <name val="Calibri"/>
      <family val="2"/>
      <scheme val="minor"/>
    </font>
    <font>
      <b/>
      <sz val="14"/>
      <color rgb="FF000000"/>
      <name val="Trebuchet MS"/>
      <family val="2"/>
    </font>
  </fonts>
  <fills count="9">
    <fill>
      <patternFill patternType="none"/>
    </fill>
    <fill>
      <patternFill patternType="gray125"/>
    </fill>
    <fill>
      <patternFill patternType="solid">
        <fgColor rgb="FFC6D9F1"/>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3" tint="0.79998168889431442"/>
        <bgColor indexed="64"/>
      </patternFill>
    </fill>
  </fills>
  <borders count="10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style="medium">
        <color rgb="FF000000"/>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rgb="FF000000"/>
      </left>
      <right style="thin">
        <color indexed="64"/>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rgb="FF000000"/>
      </right>
      <top style="medium">
        <color indexed="64"/>
      </top>
      <bottom/>
      <diagonal/>
    </border>
    <border>
      <left style="thin">
        <color indexed="64"/>
      </left>
      <right style="thin">
        <color indexed="64"/>
      </right>
      <top style="medium">
        <color indexed="64"/>
      </top>
      <bottom/>
      <diagonal/>
    </border>
    <border>
      <left style="medium">
        <color rgb="FF000000"/>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rgb="FF000000"/>
      </right>
      <top style="thin">
        <color indexed="64"/>
      </top>
      <bottom/>
      <diagonal/>
    </border>
    <border>
      <left/>
      <right style="medium">
        <color rgb="FF000000"/>
      </right>
      <top/>
      <bottom style="thin">
        <color indexed="64"/>
      </bottom>
      <diagonal/>
    </border>
    <border>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rgb="FF000000"/>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rgb="FF000000"/>
      </right>
      <top style="thin">
        <color indexed="64"/>
      </top>
      <bottom style="hair">
        <color indexed="64"/>
      </bottom>
      <diagonal/>
    </border>
    <border>
      <left style="thin">
        <color indexed="64"/>
      </left>
      <right style="medium">
        <color rgb="FF000000"/>
      </right>
      <top style="hair">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top/>
      <bottom style="hair">
        <color indexed="64"/>
      </bottom>
      <diagonal/>
    </border>
    <border>
      <left/>
      <right style="medium">
        <color indexed="64"/>
      </right>
      <top/>
      <bottom style="hair">
        <color indexed="64"/>
      </bottom>
      <diagonal/>
    </border>
    <border>
      <left style="thin">
        <color indexed="64"/>
      </left>
      <right/>
      <top/>
      <bottom style="hair">
        <color indexed="64"/>
      </bottom>
      <diagonal/>
    </border>
  </borders>
  <cellStyleXfs count="3">
    <xf numFmtId="0" fontId="0" fillId="0" borderId="0"/>
    <xf numFmtId="44" fontId="7" fillId="0" borderId="0" applyFont="0" applyFill="0" applyBorder="0" applyAlignment="0" applyProtection="0"/>
    <xf numFmtId="43" fontId="7" fillId="0" borderId="0" applyFont="0" applyFill="0" applyBorder="0" applyAlignment="0" applyProtection="0"/>
  </cellStyleXfs>
  <cellXfs count="263">
    <xf numFmtId="0" fontId="0" fillId="0" borderId="0" xfId="0"/>
    <xf numFmtId="44" fontId="1" fillId="0" borderId="0" xfId="0" applyNumberFormat="1" applyFont="1" applyAlignment="1">
      <alignment vertical="center"/>
    </xf>
    <xf numFmtId="0" fontId="1" fillId="0" borderId="0" xfId="0" applyFont="1" applyAlignment="1">
      <alignment horizontal="left" vertical="center"/>
    </xf>
    <xf numFmtId="0" fontId="1" fillId="0" borderId="0" xfId="0" applyFont="1" applyAlignment="1">
      <alignment vertical="center"/>
    </xf>
    <xf numFmtId="0" fontId="2" fillId="0" borderId="28" xfId="0" applyFont="1" applyBorder="1" applyAlignment="1">
      <alignment horizontal="center" vertical="center" wrapText="1"/>
    </xf>
    <xf numFmtId="164" fontId="1" fillId="0" borderId="0" xfId="0" applyNumberFormat="1" applyFont="1" applyAlignment="1">
      <alignment horizontal="right" vertical="center"/>
    </xf>
    <xf numFmtId="0" fontId="9" fillId="0" borderId="0" xfId="0" applyFont="1" applyAlignment="1">
      <alignment vertical="center"/>
    </xf>
    <xf numFmtId="0" fontId="6" fillId="0" borderId="0" xfId="0" applyFont="1" applyAlignment="1">
      <alignment horizontal="center" vertical="center"/>
    </xf>
    <xf numFmtId="0" fontId="1" fillId="0" borderId="0" xfId="0" applyFont="1" applyAlignment="1">
      <alignment horizontal="left" vertical="center" wrapText="1"/>
    </xf>
    <xf numFmtId="0" fontId="2" fillId="0" borderId="2" xfId="0" applyFont="1" applyBorder="1" applyAlignment="1">
      <alignment horizontal="left" vertical="center" wrapText="1"/>
    </xf>
    <xf numFmtId="0" fontId="3" fillId="0" borderId="3" xfId="0" applyFont="1" applyBorder="1" applyAlignment="1">
      <alignment horizontal="left" vertical="center" wrapText="1"/>
    </xf>
    <xf numFmtId="0" fontId="8" fillId="0" borderId="0" xfId="0" applyFont="1" applyAlignment="1">
      <alignment horizontal="center" vertical="center"/>
    </xf>
    <xf numFmtId="0" fontId="9" fillId="0" borderId="0" xfId="0" applyFont="1" applyAlignment="1">
      <alignment horizontal="left" vertical="center" wrapText="1"/>
    </xf>
    <xf numFmtId="0" fontId="3" fillId="0" borderId="37" xfId="0" applyFont="1" applyBorder="1" applyAlignment="1">
      <alignment horizontal="left" vertical="center" wrapText="1"/>
    </xf>
    <xf numFmtId="0" fontId="2" fillId="0" borderId="28" xfId="0" applyFont="1" applyBorder="1" applyAlignment="1">
      <alignment horizontal="left" vertical="center" wrapText="1"/>
    </xf>
    <xf numFmtId="0" fontId="2" fillId="0" borderId="39" xfId="0" applyFont="1" applyBorder="1" applyAlignment="1">
      <alignment horizontal="left" vertical="center" wrapText="1"/>
    </xf>
    <xf numFmtId="0" fontId="6" fillId="0" borderId="40" xfId="0" applyFont="1" applyBorder="1" applyAlignment="1">
      <alignment horizontal="center" vertical="center"/>
    </xf>
    <xf numFmtId="164" fontId="2" fillId="0" borderId="38" xfId="0" applyNumberFormat="1" applyFont="1" applyBorder="1" applyAlignment="1">
      <alignment horizontal="right" vertical="center" wrapText="1"/>
    </xf>
    <xf numFmtId="0" fontId="4" fillId="0" borderId="30" xfId="0" applyFont="1" applyBorder="1" applyAlignment="1">
      <alignment vertical="center" wrapText="1"/>
    </xf>
    <xf numFmtId="164" fontId="2" fillId="0" borderId="31" xfId="0" applyNumberFormat="1" applyFont="1" applyBorder="1" applyAlignment="1">
      <alignment horizontal="right" vertical="center" wrapText="1"/>
    </xf>
    <xf numFmtId="0" fontId="4" fillId="5" borderId="30" xfId="0" applyFont="1" applyFill="1" applyBorder="1" applyAlignment="1">
      <alignment vertical="center" wrapText="1"/>
    </xf>
    <xf numFmtId="0" fontId="12" fillId="5" borderId="28" xfId="0" applyFont="1" applyFill="1" applyBorder="1" applyAlignment="1">
      <alignment horizontal="left" vertical="center" wrapText="1"/>
    </xf>
    <xf numFmtId="0" fontId="2" fillId="5" borderId="28" xfId="0" applyFont="1" applyFill="1" applyBorder="1" applyAlignment="1">
      <alignment horizontal="left" vertical="center" wrapText="1"/>
    </xf>
    <xf numFmtId="44" fontId="2" fillId="5" borderId="28" xfId="0" applyNumberFormat="1" applyFont="1" applyFill="1" applyBorder="1" applyAlignment="1">
      <alignment horizontal="left" vertical="center" wrapText="1"/>
    </xf>
    <xf numFmtId="164" fontId="2" fillId="5" borderId="31" xfId="0" applyNumberFormat="1" applyFont="1" applyFill="1" applyBorder="1" applyAlignment="1">
      <alignment horizontal="right" vertical="center" wrapText="1"/>
    </xf>
    <xf numFmtId="44" fontId="2" fillId="4" borderId="28" xfId="0" applyNumberFormat="1" applyFont="1" applyFill="1" applyBorder="1" applyAlignment="1">
      <alignment horizontal="right" vertical="center" wrapText="1"/>
    </xf>
    <xf numFmtId="0" fontId="4" fillId="0" borderId="32" xfId="0" applyFont="1" applyBorder="1" applyAlignment="1">
      <alignment vertical="center" wrapText="1"/>
    </xf>
    <xf numFmtId="0" fontId="2" fillId="0" borderId="39" xfId="0" applyFont="1" applyBorder="1" applyAlignment="1">
      <alignment horizontal="center" vertical="center" wrapText="1"/>
    </xf>
    <xf numFmtId="44" fontId="2" fillId="4" borderId="39" xfId="0" applyNumberFormat="1" applyFont="1" applyFill="1" applyBorder="1" applyAlignment="1">
      <alignment horizontal="right" vertical="center" wrapText="1"/>
    </xf>
    <xf numFmtId="164" fontId="2" fillId="0" borderId="33" xfId="0" applyNumberFormat="1" applyFont="1" applyBorder="1" applyAlignment="1">
      <alignment horizontal="right" vertical="center" wrapText="1"/>
    </xf>
    <xf numFmtId="0" fontId="4" fillId="0" borderId="30"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6" xfId="0" applyFont="1" applyBorder="1" applyAlignment="1">
      <alignment horizontal="center" vertical="center" wrapText="1"/>
    </xf>
    <xf numFmtId="0" fontId="2" fillId="0" borderId="37" xfId="0" applyFont="1" applyBorder="1" applyAlignment="1">
      <alignment horizontal="left" vertical="center" wrapText="1"/>
    </xf>
    <xf numFmtId="0" fontId="2" fillId="0" borderId="37" xfId="0" applyFont="1" applyBorder="1" applyAlignment="1">
      <alignment horizontal="center" vertical="center" wrapText="1"/>
    </xf>
    <xf numFmtId="44" fontId="2" fillId="4" borderId="37" xfId="0" applyNumberFormat="1" applyFont="1" applyFill="1" applyBorder="1" applyAlignment="1">
      <alignment horizontal="right" vertical="center" wrapText="1"/>
    </xf>
    <xf numFmtId="0" fontId="2" fillId="3" borderId="28" xfId="0" applyFont="1" applyFill="1" applyBorder="1" applyAlignment="1">
      <alignment horizontal="left" vertical="center" wrapText="1"/>
    </xf>
    <xf numFmtId="0" fontId="5" fillId="0" borderId="28" xfId="0" applyFont="1" applyBorder="1" applyAlignment="1">
      <alignment horizontal="left" vertical="center" wrapText="1"/>
    </xf>
    <xf numFmtId="0" fontId="4" fillId="0" borderId="30" xfId="0" applyFont="1" applyBorder="1" applyAlignment="1">
      <alignment horizontal="center" vertical="center"/>
    </xf>
    <xf numFmtId="0" fontId="2" fillId="0" borderId="28" xfId="0" applyFont="1" applyBorder="1" applyAlignment="1">
      <alignment vertical="center" wrapText="1"/>
    </xf>
    <xf numFmtId="0" fontId="2" fillId="0" borderId="28" xfId="0" applyFont="1" applyBorder="1" applyAlignment="1">
      <alignment horizontal="center" vertical="center"/>
    </xf>
    <xf numFmtId="164" fontId="2" fillId="0" borderId="31" xfId="2" applyNumberFormat="1" applyFont="1" applyBorder="1" applyAlignment="1">
      <alignment horizontal="right" vertical="center"/>
    </xf>
    <xf numFmtId="0" fontId="4" fillId="0" borderId="32" xfId="0" applyFont="1" applyBorder="1" applyAlignment="1">
      <alignment horizontal="center" vertical="center"/>
    </xf>
    <xf numFmtId="0" fontId="2" fillId="0" borderId="39" xfId="0" applyFont="1" applyBorder="1" applyAlignment="1">
      <alignment vertical="center" wrapText="1"/>
    </xf>
    <xf numFmtId="0" fontId="2" fillId="0" borderId="39" xfId="0" applyFont="1" applyBorder="1" applyAlignment="1">
      <alignment horizontal="center" vertical="center"/>
    </xf>
    <xf numFmtId="164" fontId="2" fillId="0" borderId="33" xfId="2" applyNumberFormat="1" applyFont="1" applyBorder="1" applyAlignment="1">
      <alignment horizontal="right" vertical="center"/>
    </xf>
    <xf numFmtId="0" fontId="4" fillId="3" borderId="28" xfId="0" applyFont="1" applyFill="1" applyBorder="1" applyAlignment="1">
      <alignment horizontal="left" vertical="center" wrapText="1"/>
    </xf>
    <xf numFmtId="2" fontId="2" fillId="0" borderId="28" xfId="0" applyNumberFormat="1" applyFont="1" applyBorder="1" applyAlignment="1">
      <alignment horizontal="center" vertical="center"/>
    </xf>
    <xf numFmtId="0" fontId="4" fillId="0" borderId="36" xfId="0" applyFont="1" applyBorder="1" applyAlignment="1">
      <alignment horizontal="center" vertical="center"/>
    </xf>
    <xf numFmtId="0" fontId="2" fillId="0" borderId="37" xfId="0" applyFont="1" applyBorder="1" applyAlignment="1">
      <alignment vertical="center" wrapText="1"/>
    </xf>
    <xf numFmtId="0" fontId="2" fillId="0" borderId="37" xfId="0" applyFont="1" applyBorder="1" applyAlignment="1">
      <alignment horizontal="center" vertical="center"/>
    </xf>
    <xf numFmtId="164" fontId="2" fillId="0" borderId="38" xfId="2" applyNumberFormat="1" applyFont="1" applyBorder="1" applyAlignment="1">
      <alignment horizontal="right" vertical="center"/>
    </xf>
    <xf numFmtId="164" fontId="11" fillId="6" borderId="34" xfId="0" applyNumberFormat="1" applyFont="1" applyFill="1" applyBorder="1" applyAlignment="1">
      <alignment horizontal="center" vertical="center"/>
    </xf>
    <xf numFmtId="164" fontId="11" fillId="6" borderId="35" xfId="1" applyNumberFormat="1" applyFont="1" applyFill="1" applyBorder="1" applyAlignment="1">
      <alignment horizontal="right" vertical="center"/>
    </xf>
    <xf numFmtId="164" fontId="11" fillId="6" borderId="30" xfId="0" applyNumberFormat="1" applyFont="1" applyFill="1" applyBorder="1" applyAlignment="1">
      <alignment horizontal="center" vertical="center"/>
    </xf>
    <xf numFmtId="164" fontId="11" fillId="6" borderId="31" xfId="1" applyNumberFormat="1" applyFont="1" applyFill="1" applyBorder="1" applyAlignment="1">
      <alignment horizontal="right" vertical="center"/>
    </xf>
    <xf numFmtId="164" fontId="11" fillId="6" borderId="32" xfId="0" applyNumberFormat="1" applyFont="1" applyFill="1" applyBorder="1" applyAlignment="1">
      <alignment horizontal="center" vertical="center"/>
    </xf>
    <xf numFmtId="164" fontId="11" fillId="6" borderId="33" xfId="1" applyNumberFormat="1" applyFont="1" applyFill="1" applyBorder="1" applyAlignment="1">
      <alignment horizontal="right" vertical="center"/>
    </xf>
    <xf numFmtId="0" fontId="4" fillId="0" borderId="48" xfId="0" applyFont="1" applyBorder="1" applyAlignment="1">
      <alignment horizontal="center" vertical="center" wrapText="1"/>
    </xf>
    <xf numFmtId="0" fontId="2" fillId="0" borderId="47" xfId="0" applyFont="1" applyBorder="1" applyAlignment="1">
      <alignment horizontal="center" vertical="center" wrapText="1"/>
    </xf>
    <xf numFmtId="44" fontId="2" fillId="4" borderId="47" xfId="0" applyNumberFormat="1" applyFont="1" applyFill="1" applyBorder="1" applyAlignment="1">
      <alignment horizontal="right" vertical="center" wrapText="1"/>
    </xf>
    <xf numFmtId="164" fontId="2" fillId="0" borderId="46" xfId="0" applyNumberFormat="1" applyFont="1" applyBorder="1" applyAlignment="1">
      <alignment horizontal="right" vertical="center" wrapText="1"/>
    </xf>
    <xf numFmtId="0" fontId="4" fillId="0" borderId="43" xfId="0" applyFont="1" applyBorder="1" applyAlignment="1">
      <alignment horizontal="center" vertical="center" wrapText="1"/>
    </xf>
    <xf numFmtId="164" fontId="2" fillId="0" borderId="44" xfId="0" applyNumberFormat="1" applyFont="1" applyBorder="1" applyAlignment="1">
      <alignment horizontal="right" vertical="center" wrapText="1"/>
    </xf>
    <xf numFmtId="0" fontId="4" fillId="0" borderId="41" xfId="0" applyFont="1" applyBorder="1" applyAlignment="1">
      <alignment horizontal="center" vertical="center" wrapText="1"/>
    </xf>
    <xf numFmtId="164" fontId="2" fillId="0" borderId="42" xfId="0" applyNumberFormat="1" applyFont="1" applyBorder="1" applyAlignment="1">
      <alignment horizontal="right" vertical="center" wrapText="1"/>
    </xf>
    <xf numFmtId="44" fontId="10" fillId="4" borderId="0" xfId="0" applyNumberFormat="1" applyFont="1" applyFill="1" applyAlignment="1">
      <alignment horizontal="center" vertical="center" wrapText="1"/>
    </xf>
    <xf numFmtId="44" fontId="2" fillId="4" borderId="50" xfId="0" applyNumberFormat="1" applyFont="1" applyFill="1" applyBorder="1" applyAlignment="1">
      <alignment horizontal="right" vertical="center" wrapText="1"/>
    </xf>
    <xf numFmtId="0" fontId="2" fillId="0" borderId="50" xfId="0" applyFont="1" applyBorder="1" applyAlignment="1">
      <alignment horizontal="center" vertical="center" wrapText="1"/>
    </xf>
    <xf numFmtId="0" fontId="3" fillId="0" borderId="47" xfId="0" applyFont="1" applyBorder="1" applyAlignment="1">
      <alignment horizontal="left" vertical="center" wrapText="1"/>
    </xf>
    <xf numFmtId="0" fontId="2" fillId="0" borderId="50" xfId="0" applyFont="1" applyBorder="1" applyAlignment="1">
      <alignment horizontal="left" vertical="center" wrapText="1"/>
    </xf>
    <xf numFmtId="0" fontId="3" fillId="0" borderId="45" xfId="0" applyFont="1" applyBorder="1" applyAlignment="1">
      <alignment horizontal="left" vertical="center" wrapText="1"/>
    </xf>
    <xf numFmtId="0" fontId="2" fillId="0" borderId="52" xfId="0" applyFont="1" applyBorder="1" applyAlignment="1">
      <alignment horizontal="left" vertical="center" wrapText="1"/>
    </xf>
    <xf numFmtId="0" fontId="3" fillId="5" borderId="54" xfId="0" applyFont="1" applyFill="1" applyBorder="1" applyAlignment="1">
      <alignment horizontal="left" vertical="center" wrapText="1"/>
    </xf>
    <xf numFmtId="0" fontId="3" fillId="5" borderId="27" xfId="0" applyFont="1" applyFill="1" applyBorder="1" applyAlignment="1">
      <alignment horizontal="left" vertical="center" wrapText="1"/>
    </xf>
    <xf numFmtId="44" fontId="2" fillId="5" borderId="27" xfId="0" applyNumberFormat="1" applyFont="1" applyFill="1" applyBorder="1" applyAlignment="1">
      <alignment vertical="center" wrapText="1"/>
    </xf>
    <xf numFmtId="164" fontId="2" fillId="5" borderId="3" xfId="0" applyNumberFormat="1" applyFont="1" applyFill="1" applyBorder="1" applyAlignment="1">
      <alignment horizontal="right" vertical="center" wrapText="1"/>
    </xf>
    <xf numFmtId="0" fontId="2" fillId="5" borderId="55" xfId="0" applyFont="1" applyFill="1" applyBorder="1" applyAlignment="1">
      <alignment horizontal="left" vertical="center" wrapText="1"/>
    </xf>
    <xf numFmtId="0" fontId="2" fillId="5" borderId="0" xfId="0" applyFont="1" applyFill="1" applyAlignment="1">
      <alignment horizontal="left" vertical="center" wrapText="1"/>
    </xf>
    <xf numFmtId="44" fontId="2" fillId="5" borderId="0" xfId="0" applyNumberFormat="1" applyFont="1" applyFill="1" applyAlignment="1">
      <alignment vertical="center" wrapText="1"/>
    </xf>
    <xf numFmtId="164" fontId="2" fillId="5" borderId="4" xfId="0" applyNumberFormat="1" applyFont="1" applyFill="1" applyBorder="1" applyAlignment="1">
      <alignment horizontal="right" vertical="center" wrapText="1"/>
    </xf>
    <xf numFmtId="0" fontId="2" fillId="5" borderId="56" xfId="0" applyFont="1" applyFill="1" applyBorder="1" applyAlignment="1">
      <alignment horizontal="left" vertical="center" wrapText="1"/>
    </xf>
    <xf numFmtId="0" fontId="2" fillId="5" borderId="57" xfId="0" applyFont="1" applyFill="1" applyBorder="1" applyAlignment="1">
      <alignment horizontal="left" vertical="center" wrapText="1"/>
    </xf>
    <xf numFmtId="44" fontId="2" fillId="5" borderId="57" xfId="0" applyNumberFormat="1" applyFont="1" applyFill="1" applyBorder="1" applyAlignment="1">
      <alignment horizontal="left" vertical="center" wrapText="1"/>
    </xf>
    <xf numFmtId="164" fontId="2" fillId="5" borderId="58" xfId="0" applyNumberFormat="1" applyFont="1" applyFill="1" applyBorder="1" applyAlignment="1">
      <alignment horizontal="right" vertical="center" wrapText="1"/>
    </xf>
    <xf numFmtId="0" fontId="2" fillId="5" borderId="60" xfId="0" applyFont="1" applyFill="1" applyBorder="1" applyAlignment="1">
      <alignment horizontal="left" vertical="center" wrapText="1"/>
    </xf>
    <xf numFmtId="0" fontId="2" fillId="5" borderId="61" xfId="0" applyFont="1" applyFill="1" applyBorder="1" applyAlignment="1">
      <alignment horizontal="left" vertical="center" wrapText="1"/>
    </xf>
    <xf numFmtId="44" fontId="2" fillId="5" borderId="61" xfId="0" applyNumberFormat="1" applyFont="1" applyFill="1" applyBorder="1" applyAlignment="1">
      <alignment horizontal="justify" vertical="center" wrapText="1"/>
    </xf>
    <xf numFmtId="164" fontId="2" fillId="5" borderId="62" xfId="0" applyNumberFormat="1" applyFont="1" applyFill="1" applyBorder="1" applyAlignment="1">
      <alignment horizontal="right" vertical="center" wrapText="1"/>
    </xf>
    <xf numFmtId="0" fontId="5" fillId="5" borderId="56" xfId="0" applyFont="1" applyFill="1" applyBorder="1" applyAlignment="1">
      <alignment horizontal="left" vertical="center" wrapText="1"/>
    </xf>
    <xf numFmtId="0" fontId="5" fillId="5" borderId="57" xfId="0" applyFont="1" applyFill="1" applyBorder="1" applyAlignment="1">
      <alignment horizontal="left" vertical="center" wrapText="1"/>
    </xf>
    <xf numFmtId="44" fontId="2" fillId="5" borderId="57" xfId="0" applyNumberFormat="1" applyFont="1" applyFill="1" applyBorder="1" applyAlignment="1">
      <alignment horizontal="right" vertical="center" wrapText="1"/>
    </xf>
    <xf numFmtId="164" fontId="2" fillId="5" borderId="63" xfId="0" applyNumberFormat="1" applyFont="1" applyFill="1" applyBorder="1" applyAlignment="1">
      <alignment horizontal="right" vertical="center" wrapText="1"/>
    </xf>
    <xf numFmtId="0" fontId="2" fillId="5" borderId="61" xfId="0" applyFont="1" applyFill="1" applyBorder="1" applyAlignment="1">
      <alignment horizontal="center" vertical="center" wrapText="1"/>
    </xf>
    <xf numFmtId="44" fontId="2" fillId="5" borderId="61" xfId="0" applyNumberFormat="1" applyFont="1" applyFill="1" applyBorder="1" applyAlignment="1">
      <alignment horizontal="right" vertical="center" wrapText="1"/>
    </xf>
    <xf numFmtId="164" fontId="2" fillId="5" borderId="64" xfId="0" applyNumberFormat="1" applyFont="1" applyFill="1" applyBorder="1" applyAlignment="1">
      <alignment horizontal="right" vertical="center" wrapText="1"/>
    </xf>
    <xf numFmtId="44" fontId="2" fillId="5" borderId="57" xfId="0" applyNumberFormat="1" applyFont="1" applyFill="1" applyBorder="1" applyAlignment="1">
      <alignment horizontal="justify" vertical="center" wrapText="1"/>
    </xf>
    <xf numFmtId="0" fontId="2" fillId="5" borderId="29" xfId="0" applyFont="1" applyFill="1" applyBorder="1" applyAlignment="1">
      <alignment horizontal="center" vertical="center" wrapText="1"/>
    </xf>
    <xf numFmtId="0" fontId="2" fillId="5" borderId="65" xfId="0" applyFont="1" applyFill="1" applyBorder="1" applyAlignment="1">
      <alignment horizontal="left" vertical="center" wrapText="1"/>
    </xf>
    <xf numFmtId="44" fontId="2" fillId="5" borderId="65" xfId="0" applyNumberFormat="1" applyFont="1" applyFill="1" applyBorder="1" applyAlignment="1">
      <alignment horizontal="justify" vertical="center" wrapText="1"/>
    </xf>
    <xf numFmtId="164" fontId="2" fillId="5" borderId="66" xfId="0" applyNumberFormat="1" applyFont="1" applyFill="1" applyBorder="1" applyAlignment="1">
      <alignment horizontal="right" vertical="center" wrapText="1"/>
    </xf>
    <xf numFmtId="0" fontId="2" fillId="0" borderId="45" xfId="0" applyFont="1" applyBorder="1" applyAlignment="1">
      <alignment horizontal="left" vertical="center" wrapText="1"/>
    </xf>
    <xf numFmtId="0" fontId="2" fillId="0" borderId="47" xfId="0" applyFont="1" applyBorder="1" applyAlignment="1">
      <alignment horizontal="left" vertical="center" wrapText="1"/>
    </xf>
    <xf numFmtId="0" fontId="2" fillId="0" borderId="68" xfId="0" applyFont="1" applyBorder="1" applyAlignment="1">
      <alignment horizontal="left" vertical="center" wrapText="1"/>
    </xf>
    <xf numFmtId="0" fontId="2" fillId="5" borderId="69" xfId="0" applyFont="1" applyFill="1" applyBorder="1" applyAlignment="1">
      <alignment horizontal="left" vertical="center" wrapText="1"/>
    </xf>
    <xf numFmtId="0" fontId="2" fillId="5" borderId="70" xfId="0" applyFont="1" applyFill="1" applyBorder="1" applyAlignment="1">
      <alignment horizontal="left" vertical="center" wrapText="1"/>
    </xf>
    <xf numFmtId="164" fontId="2" fillId="5" borderId="71" xfId="0" applyNumberFormat="1" applyFont="1" applyFill="1" applyBorder="1" applyAlignment="1">
      <alignment horizontal="right" vertical="center" wrapText="1"/>
    </xf>
    <xf numFmtId="0" fontId="3" fillId="0" borderId="72" xfId="0" applyFont="1" applyBorder="1" applyAlignment="1">
      <alignment horizontal="right" vertical="center" wrapText="1"/>
    </xf>
    <xf numFmtId="0" fontId="2" fillId="0" borderId="72" xfId="0" applyFont="1" applyBorder="1" applyAlignment="1">
      <alignment horizontal="center" vertical="center" wrapText="1"/>
    </xf>
    <xf numFmtId="44" fontId="2" fillId="4" borderId="72" xfId="0" applyNumberFormat="1" applyFont="1" applyFill="1" applyBorder="1" applyAlignment="1">
      <alignment horizontal="right" vertical="center" wrapText="1"/>
    </xf>
    <xf numFmtId="164" fontId="2" fillId="0" borderId="73" xfId="0" applyNumberFormat="1" applyFont="1" applyBorder="1" applyAlignment="1">
      <alignment horizontal="right" vertical="center" wrapText="1"/>
    </xf>
    <xf numFmtId="0" fontId="3" fillId="0" borderId="74" xfId="0" applyFont="1" applyBorder="1" applyAlignment="1">
      <alignment horizontal="right" vertical="center" wrapText="1"/>
    </xf>
    <xf numFmtId="0" fontId="2" fillId="0" borderId="74" xfId="0" applyFont="1" applyBorder="1" applyAlignment="1">
      <alignment horizontal="center" vertical="center" wrapText="1"/>
    </xf>
    <xf numFmtId="44" fontId="2" fillId="4" borderId="74" xfId="0" applyNumberFormat="1" applyFont="1" applyFill="1" applyBorder="1" applyAlignment="1">
      <alignment horizontal="right" vertical="center" wrapText="1"/>
    </xf>
    <xf numFmtId="164" fontId="2" fillId="0" borderId="75" xfId="0" applyNumberFormat="1" applyFont="1" applyBorder="1" applyAlignment="1">
      <alignment horizontal="right" vertical="center" wrapText="1"/>
    </xf>
    <xf numFmtId="0" fontId="4" fillId="0" borderId="76" xfId="0" applyFont="1" applyBorder="1" applyAlignment="1">
      <alignment horizontal="center" vertical="center" wrapText="1"/>
    </xf>
    <xf numFmtId="0" fontId="3" fillId="0" borderId="4" xfId="0" applyFont="1" applyBorder="1" applyAlignment="1">
      <alignment horizontal="left" vertical="center" wrapText="1"/>
    </xf>
    <xf numFmtId="0" fontId="3" fillId="5" borderId="45" xfId="0" applyFont="1" applyFill="1" applyBorder="1" applyAlignment="1">
      <alignment horizontal="left" vertical="center" wrapText="1"/>
    </xf>
    <xf numFmtId="164" fontId="2" fillId="5" borderId="49" xfId="0" applyNumberFormat="1" applyFont="1" applyFill="1" applyBorder="1" applyAlignment="1">
      <alignment vertical="center" wrapText="1"/>
    </xf>
    <xf numFmtId="0" fontId="2" fillId="5" borderId="77" xfId="0" applyFont="1" applyFill="1" applyBorder="1" applyAlignment="1">
      <alignment horizontal="left" vertical="center" wrapText="1"/>
    </xf>
    <xf numFmtId="164" fontId="2" fillId="5" borderId="78" xfId="0" applyNumberFormat="1" applyFont="1" applyFill="1" applyBorder="1" applyAlignment="1">
      <alignment vertical="center" wrapText="1"/>
    </xf>
    <xf numFmtId="164" fontId="2" fillId="0" borderId="46" xfId="0" applyNumberFormat="1" applyFont="1" applyBorder="1" applyAlignment="1">
      <alignment vertical="center" wrapText="1"/>
    </xf>
    <xf numFmtId="164" fontId="2" fillId="0" borderId="73" xfId="0" applyNumberFormat="1" applyFont="1" applyBorder="1" applyAlignment="1">
      <alignment vertical="center" wrapText="1"/>
    </xf>
    <xf numFmtId="164" fontId="2" fillId="0" borderId="75" xfId="0" applyNumberFormat="1" applyFont="1" applyBorder="1" applyAlignment="1">
      <alignment vertical="center" wrapText="1"/>
    </xf>
    <xf numFmtId="164" fontId="2" fillId="0" borderId="35" xfId="0" applyNumberFormat="1" applyFont="1" applyBorder="1" applyAlignment="1">
      <alignment vertical="center" wrapText="1"/>
    </xf>
    <xf numFmtId="0" fontId="2" fillId="0" borderId="77" xfId="0" applyFont="1" applyBorder="1" applyAlignment="1">
      <alignment horizontal="left" vertical="center" wrapText="1"/>
    </xf>
    <xf numFmtId="164" fontId="2" fillId="0" borderId="79" xfId="0" applyNumberFormat="1" applyFont="1" applyBorder="1" applyAlignment="1">
      <alignment horizontal="right" vertical="center" wrapText="1"/>
    </xf>
    <xf numFmtId="0" fontId="2" fillId="0" borderId="69" xfId="0" applyFont="1" applyBorder="1" applyAlignment="1">
      <alignment horizontal="left" vertical="center" wrapText="1"/>
    </xf>
    <xf numFmtId="164" fontId="2" fillId="0" borderId="71" xfId="0" applyNumberFormat="1" applyFont="1" applyBorder="1" applyAlignment="1">
      <alignment horizontal="right" vertical="center" wrapText="1"/>
    </xf>
    <xf numFmtId="0" fontId="2" fillId="0" borderId="74" xfId="0" applyFont="1" applyBorder="1" applyAlignment="1">
      <alignment horizontal="left" vertical="center" wrapText="1"/>
    </xf>
    <xf numFmtId="0" fontId="3" fillId="0" borderId="82" xfId="0" applyFont="1" applyBorder="1" applyAlignment="1">
      <alignment horizontal="left" vertical="center" wrapText="1"/>
    </xf>
    <xf numFmtId="0" fontId="3" fillId="0" borderId="83" xfId="0" applyFont="1" applyBorder="1" applyAlignment="1">
      <alignment horizontal="left" vertical="center" wrapText="1"/>
    </xf>
    <xf numFmtId="0" fontId="2" fillId="0" borderId="84" xfId="0" applyFont="1" applyBorder="1" applyAlignment="1">
      <alignment horizontal="left" vertical="center" wrapText="1"/>
    </xf>
    <xf numFmtId="0" fontId="3" fillId="0" borderId="84" xfId="0" applyFont="1" applyBorder="1" applyAlignment="1">
      <alignment horizontal="right" vertical="center" wrapText="1"/>
    </xf>
    <xf numFmtId="0" fontId="2" fillId="0" borderId="85" xfId="0" applyFont="1" applyBorder="1" applyAlignment="1">
      <alignment horizontal="center" vertical="center" wrapText="1"/>
    </xf>
    <xf numFmtId="44" fontId="2" fillId="4" borderId="85" xfId="0" applyNumberFormat="1" applyFont="1" applyFill="1" applyBorder="1" applyAlignment="1">
      <alignment horizontal="right" vertical="center" wrapText="1"/>
    </xf>
    <xf numFmtId="164" fontId="2" fillId="0" borderId="84" xfId="0" applyNumberFormat="1" applyFont="1" applyBorder="1" applyAlignment="1">
      <alignment horizontal="right" vertical="center" wrapText="1"/>
    </xf>
    <xf numFmtId="0" fontId="3" fillId="0" borderId="86" xfId="0" applyFont="1" applyBorder="1" applyAlignment="1">
      <alignment horizontal="right" vertical="center" wrapText="1"/>
    </xf>
    <xf numFmtId="0" fontId="2" fillId="0" borderId="87" xfId="0" applyFont="1" applyBorder="1" applyAlignment="1">
      <alignment horizontal="center" vertical="center" wrapText="1"/>
    </xf>
    <xf numFmtId="0" fontId="2" fillId="0" borderId="88" xfId="0" applyFont="1" applyBorder="1" applyAlignment="1">
      <alignment horizontal="center" vertical="center" wrapText="1"/>
    </xf>
    <xf numFmtId="164" fontId="2" fillId="0" borderId="86" xfId="0" applyNumberFormat="1" applyFont="1" applyBorder="1" applyAlignment="1">
      <alignment horizontal="right" vertical="center" wrapText="1"/>
    </xf>
    <xf numFmtId="0" fontId="3" fillId="0" borderId="64" xfId="0" applyFont="1" applyBorder="1" applyAlignment="1">
      <alignment horizontal="left" vertical="center" wrapText="1"/>
    </xf>
    <xf numFmtId="0" fontId="2" fillId="0" borderId="18" xfId="0" applyFont="1" applyBorder="1" applyAlignment="1">
      <alignment horizontal="left" vertical="center" wrapText="1"/>
    </xf>
    <xf numFmtId="0" fontId="3" fillId="0" borderId="68" xfId="0" applyFont="1" applyBorder="1" applyAlignment="1">
      <alignment horizontal="left" vertical="center" wrapText="1"/>
    </xf>
    <xf numFmtId="0" fontId="3" fillId="0" borderId="93" xfId="0" applyFont="1" applyBorder="1" applyAlignment="1">
      <alignment horizontal="left" vertical="center" wrapText="1"/>
    </xf>
    <xf numFmtId="0" fontId="3" fillId="5" borderId="94" xfId="0" applyFont="1" applyFill="1" applyBorder="1" applyAlignment="1">
      <alignment horizontal="left" vertical="center" wrapText="1"/>
    </xf>
    <xf numFmtId="0" fontId="3" fillId="5" borderId="95" xfId="0" applyFont="1" applyFill="1" applyBorder="1" applyAlignment="1">
      <alignment horizontal="left" vertical="center" wrapText="1"/>
    </xf>
    <xf numFmtId="0" fontId="4" fillId="5" borderId="96" xfId="0" applyFont="1" applyFill="1" applyBorder="1" applyAlignment="1">
      <alignment horizontal="center" vertical="center" wrapText="1"/>
    </xf>
    <xf numFmtId="0" fontId="12" fillId="0" borderId="47" xfId="0" applyFont="1" applyBorder="1" applyAlignment="1">
      <alignment horizontal="left" vertical="center" wrapText="1"/>
    </xf>
    <xf numFmtId="0" fontId="12" fillId="0" borderId="45" xfId="0" applyFont="1" applyBorder="1" applyAlignment="1">
      <alignment horizontal="left" vertical="center" wrapText="1"/>
    </xf>
    <xf numFmtId="0" fontId="12" fillId="0" borderId="53" xfId="0" applyFont="1" applyBorder="1" applyAlignment="1">
      <alignment horizontal="left" vertical="center" wrapText="1"/>
    </xf>
    <xf numFmtId="0" fontId="3" fillId="0" borderId="28" xfId="0" applyFont="1" applyBorder="1" applyAlignment="1">
      <alignment horizontal="left" vertical="center" wrapText="1"/>
    </xf>
    <xf numFmtId="0" fontId="15" fillId="0" borderId="0" xfId="0" applyFont="1" applyAlignment="1">
      <alignment horizontal="left"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4" fillId="0" borderId="3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28" xfId="0" applyFont="1" applyBorder="1" applyAlignment="1">
      <alignment horizontal="center" vertical="center" wrapText="1"/>
    </xf>
    <xf numFmtId="44" fontId="2" fillId="4" borderId="45" xfId="0" applyNumberFormat="1" applyFont="1" applyFill="1" applyBorder="1" applyAlignment="1">
      <alignment horizontal="center" vertical="center" wrapText="1"/>
    </xf>
    <xf numFmtId="0" fontId="0" fillId="0" borderId="50" xfId="0" applyBorder="1" applyAlignment="1">
      <alignment horizontal="center" vertical="center" wrapText="1"/>
    </xf>
    <xf numFmtId="164" fontId="2" fillId="0" borderId="49" xfId="0" applyNumberFormat="1" applyFont="1" applyBorder="1" applyAlignment="1">
      <alignment horizontal="right" vertical="center" wrapText="1"/>
    </xf>
    <xf numFmtId="0" fontId="0" fillId="0" borderId="35" xfId="0" applyBorder="1" applyAlignment="1">
      <alignment horizontal="right" vertical="center" wrapText="1"/>
    </xf>
    <xf numFmtId="0" fontId="2" fillId="0" borderId="68" xfId="0" applyFont="1" applyBorder="1" applyAlignment="1">
      <alignment horizontal="center" vertical="center" wrapText="1"/>
    </xf>
    <xf numFmtId="0" fontId="2" fillId="0" borderId="74" xfId="0" applyFont="1" applyBorder="1" applyAlignment="1">
      <alignment horizontal="center" vertical="center" wrapText="1"/>
    </xf>
    <xf numFmtId="44" fontId="2" fillId="4" borderId="68" xfId="0" applyNumberFormat="1" applyFont="1" applyFill="1" applyBorder="1" applyAlignment="1">
      <alignment horizontal="right" vertical="center" wrapText="1"/>
    </xf>
    <xf numFmtId="44" fontId="2" fillId="4" borderId="74" xfId="0" applyNumberFormat="1" applyFont="1" applyFill="1" applyBorder="1" applyAlignment="1">
      <alignment horizontal="right" vertical="center" wrapText="1"/>
    </xf>
    <xf numFmtId="164" fontId="2" fillId="0" borderId="80" xfId="0" applyNumberFormat="1" applyFont="1" applyBorder="1" applyAlignment="1">
      <alignment horizontal="right" vertical="center" wrapText="1"/>
    </xf>
    <xf numFmtId="164" fontId="2" fillId="0" borderId="81" xfId="0" applyNumberFormat="1" applyFont="1" applyBorder="1" applyAlignment="1">
      <alignment horizontal="right" vertical="center" wrapText="1"/>
    </xf>
    <xf numFmtId="44" fontId="2" fillId="4" borderId="28" xfId="0" applyNumberFormat="1" applyFont="1" applyFill="1" applyBorder="1" applyAlignment="1">
      <alignment horizontal="right" vertical="center" wrapText="1"/>
    </xf>
    <xf numFmtId="0" fontId="8" fillId="2" borderId="16"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8" borderId="7" xfId="0" applyFont="1" applyFill="1" applyBorder="1" applyAlignment="1">
      <alignment horizontal="center" vertical="center" wrapText="1"/>
    </xf>
    <xf numFmtId="0" fontId="8" fillId="8" borderId="8" xfId="0" applyFont="1" applyFill="1" applyBorder="1" applyAlignment="1">
      <alignment horizontal="center" vertical="center" wrapText="1"/>
    </xf>
    <xf numFmtId="0" fontId="8" fillId="8" borderId="9" xfId="0" applyFont="1" applyFill="1" applyBorder="1" applyAlignment="1">
      <alignment horizontal="center" vertical="center" wrapText="1"/>
    </xf>
    <xf numFmtId="164" fontId="2" fillId="0" borderId="31" xfId="0" applyNumberFormat="1" applyFont="1" applyBorder="1" applyAlignment="1">
      <alignment horizontal="right" vertical="center" wrapText="1"/>
    </xf>
    <xf numFmtId="0" fontId="2" fillId="0" borderId="4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45" xfId="0" applyFont="1" applyBorder="1" applyAlignment="1">
      <alignment horizontal="center" vertical="center" wrapText="1"/>
    </xf>
    <xf numFmtId="0" fontId="4" fillId="0" borderId="36" xfId="0" applyFont="1" applyBorder="1" applyAlignment="1">
      <alignment horizontal="center" vertical="center" wrapText="1"/>
    </xf>
    <xf numFmtId="44" fontId="2" fillId="4" borderId="47" xfId="0" applyNumberFormat="1" applyFont="1" applyFill="1" applyBorder="1" applyAlignment="1">
      <alignment horizontal="center" vertical="center" wrapText="1"/>
    </xf>
    <xf numFmtId="44" fontId="2" fillId="4" borderId="50" xfId="0" applyNumberFormat="1" applyFont="1" applyFill="1" applyBorder="1" applyAlignment="1">
      <alignment horizontal="center" vertical="center" wrapText="1"/>
    </xf>
    <xf numFmtId="164" fontId="2" fillId="0" borderId="51" xfId="0" applyNumberFormat="1" applyFont="1" applyBorder="1" applyAlignment="1">
      <alignment horizontal="right" vertical="center" wrapText="1"/>
    </xf>
    <xf numFmtId="164" fontId="2" fillId="0" borderId="35" xfId="0" applyNumberFormat="1" applyFont="1" applyBorder="1" applyAlignment="1">
      <alignment horizontal="right" vertical="center" wrapText="1"/>
    </xf>
    <xf numFmtId="0" fontId="4" fillId="0" borderId="30" xfId="0" quotePrefix="1" applyFont="1" applyBorder="1" applyAlignment="1">
      <alignment horizontal="center" vertical="center" wrapText="1"/>
    </xf>
    <xf numFmtId="0" fontId="4" fillId="0" borderId="32"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39" xfId="0" applyFont="1" applyBorder="1" applyAlignment="1">
      <alignment horizontal="center" vertical="center" wrapText="1"/>
    </xf>
    <xf numFmtId="0" fontId="2" fillId="0" borderId="39" xfId="0" applyFont="1" applyBorder="1" applyAlignment="1">
      <alignment horizontal="center" vertical="center" wrapText="1"/>
    </xf>
    <xf numFmtId="44" fontId="2" fillId="4" borderId="39" xfId="0" applyNumberFormat="1" applyFont="1" applyFill="1" applyBorder="1" applyAlignment="1">
      <alignment horizontal="right" vertical="center" wrapText="1"/>
    </xf>
    <xf numFmtId="164" fontId="2" fillId="0" borderId="33" xfId="0" applyNumberFormat="1" applyFont="1" applyBorder="1" applyAlignment="1">
      <alignment horizontal="right" vertical="center" wrapText="1"/>
    </xf>
    <xf numFmtId="44" fontId="2" fillId="4" borderId="37" xfId="0" applyNumberFormat="1" applyFont="1" applyFill="1" applyBorder="1" applyAlignment="1">
      <alignment horizontal="right" vertical="center" wrapText="1"/>
    </xf>
    <xf numFmtId="0" fontId="10" fillId="6" borderId="19"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23"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25"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164" fontId="11" fillId="0" borderId="13" xfId="0" applyNumberFormat="1" applyFont="1" applyBorder="1" applyAlignment="1">
      <alignment horizontal="right" vertical="center" wrapText="1"/>
    </xf>
    <xf numFmtId="164" fontId="11" fillId="0" borderId="15" xfId="0" applyNumberFormat="1" applyFont="1" applyBorder="1" applyAlignment="1">
      <alignment horizontal="right" vertical="center" wrapText="1"/>
    </xf>
    <xf numFmtId="164" fontId="2" fillId="0" borderId="38" xfId="0" applyNumberFormat="1" applyFont="1" applyBorder="1" applyAlignment="1">
      <alignment horizontal="right" vertical="center" wrapText="1"/>
    </xf>
    <xf numFmtId="44" fontId="11" fillId="0" borderId="13" xfId="0" applyNumberFormat="1" applyFont="1" applyBorder="1" applyAlignment="1">
      <alignment horizontal="center" vertical="center" wrapText="1"/>
    </xf>
    <xf numFmtId="44" fontId="11" fillId="0" borderId="15" xfId="0" applyNumberFormat="1" applyFont="1" applyBorder="1" applyAlignment="1">
      <alignment horizontal="center" vertical="center" wrapText="1"/>
    </xf>
    <xf numFmtId="0" fontId="3" fillId="0" borderId="37" xfId="0" applyFont="1" applyBorder="1" applyAlignment="1">
      <alignment horizontal="center" vertical="center" wrapText="1"/>
    </xf>
    <xf numFmtId="0" fontId="8" fillId="7" borderId="7" xfId="0" applyFont="1" applyFill="1" applyBorder="1" applyAlignment="1">
      <alignment horizontal="center" vertical="center" wrapText="1"/>
    </xf>
    <xf numFmtId="0" fontId="8" fillId="7" borderId="8" xfId="0" applyFont="1" applyFill="1" applyBorder="1" applyAlignment="1">
      <alignment horizontal="center" vertical="center" wrapText="1"/>
    </xf>
    <xf numFmtId="0" fontId="8" fillId="7" borderId="9" xfId="0" applyFont="1" applyFill="1" applyBorder="1" applyAlignment="1">
      <alignment horizontal="center" vertical="center" wrapText="1"/>
    </xf>
    <xf numFmtId="164" fontId="2" fillId="0" borderId="44" xfId="0" applyNumberFormat="1" applyFont="1" applyBorder="1" applyAlignment="1">
      <alignment horizontal="right" vertical="center" wrapText="1"/>
    </xf>
    <xf numFmtId="0" fontId="4" fillId="0" borderId="43" xfId="0" applyFont="1" applyBorder="1" applyAlignment="1">
      <alignment horizontal="center" vertical="center" wrapText="1"/>
    </xf>
    <xf numFmtId="0" fontId="2" fillId="0" borderId="45" xfId="0" applyFont="1" applyBorder="1" applyAlignment="1">
      <alignment horizontal="left" vertical="center" wrapText="1"/>
    </xf>
    <xf numFmtId="0" fontId="2" fillId="0" borderId="77" xfId="0" applyFont="1" applyBorder="1" applyAlignment="1">
      <alignment horizontal="left" vertical="center" wrapText="1"/>
    </xf>
    <xf numFmtId="164" fontId="2" fillId="0" borderId="17" xfId="0" applyNumberFormat="1" applyFont="1" applyBorder="1" applyAlignment="1">
      <alignment horizontal="right" vertical="center" wrapText="1"/>
    </xf>
    <xf numFmtId="164" fontId="2" fillId="0" borderId="18" xfId="0" applyNumberFormat="1" applyFont="1" applyBorder="1" applyAlignment="1">
      <alignment horizontal="right" vertical="center" wrapText="1"/>
    </xf>
    <xf numFmtId="164" fontId="2" fillId="0" borderId="82" xfId="0" applyNumberFormat="1" applyFont="1" applyBorder="1" applyAlignment="1">
      <alignment horizontal="right" vertical="center" wrapText="1"/>
    </xf>
    <xf numFmtId="164" fontId="2" fillId="0" borderId="84"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4" fontId="2" fillId="0" borderId="2" xfId="0" applyNumberFormat="1" applyFont="1" applyBorder="1" applyAlignment="1">
      <alignment horizontal="right" vertical="center" wrapText="1"/>
    </xf>
    <xf numFmtId="0" fontId="8" fillId="2" borderId="30"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31" xfId="0" applyFont="1" applyFill="1" applyBorder="1" applyAlignment="1">
      <alignment horizontal="center" vertical="center" wrapText="1"/>
    </xf>
    <xf numFmtId="164" fontId="2" fillId="0" borderId="59" xfId="0" applyNumberFormat="1" applyFont="1" applyBorder="1" applyAlignment="1">
      <alignment horizontal="right" vertical="center" wrapText="1"/>
    </xf>
    <xf numFmtId="0" fontId="2" fillId="0" borderId="52" xfId="0" applyFont="1" applyBorder="1" applyAlignment="1">
      <alignment horizontal="center" vertical="center" wrapText="1"/>
    </xf>
    <xf numFmtId="44" fontId="2" fillId="4" borderId="52" xfId="0" applyNumberFormat="1" applyFont="1" applyFill="1" applyBorder="1" applyAlignment="1">
      <alignment horizontal="center" vertical="center" wrapText="1"/>
    </xf>
    <xf numFmtId="44" fontId="2" fillId="4" borderId="64" xfId="0" applyNumberFormat="1" applyFont="1" applyFill="1" applyBorder="1" applyAlignment="1">
      <alignment horizontal="center" vertical="center" wrapText="1"/>
    </xf>
    <xf numFmtId="44" fontId="2" fillId="4" borderId="58" xfId="0" applyNumberFormat="1" applyFont="1" applyFill="1" applyBorder="1" applyAlignment="1">
      <alignment horizontal="center" vertical="center" wrapText="1"/>
    </xf>
    <xf numFmtId="0" fontId="2" fillId="0" borderId="16" xfId="0" applyFont="1" applyBorder="1" applyAlignment="1">
      <alignment horizontal="center" vertical="center" wrapText="1"/>
    </xf>
    <xf numFmtId="0" fontId="2" fillId="0" borderId="90"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Alignment="1">
      <alignment horizontal="center" vertical="center" wrapText="1"/>
    </xf>
    <xf numFmtId="44" fontId="2" fillId="4" borderId="3" xfId="0" applyNumberFormat="1" applyFont="1" applyFill="1" applyBorder="1" applyAlignment="1">
      <alignment horizontal="center" vertical="center" wrapText="1"/>
    </xf>
    <xf numFmtId="44" fontId="2" fillId="4" borderId="4" xfId="0" applyNumberFormat="1" applyFont="1" applyFill="1" applyBorder="1" applyAlignment="1">
      <alignment horizontal="center" vertical="center" wrapText="1"/>
    </xf>
    <xf numFmtId="0" fontId="2" fillId="0" borderId="91" xfId="0" applyFont="1" applyBorder="1" applyAlignment="1">
      <alignment horizontal="center" vertical="center" wrapText="1"/>
    </xf>
    <xf numFmtId="0" fontId="2" fillId="0" borderId="92"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89" xfId="0" applyFont="1" applyBorder="1" applyAlignment="1">
      <alignment horizontal="center" vertical="center" wrapText="1"/>
    </xf>
    <xf numFmtId="0" fontId="2" fillId="0" borderId="67" xfId="0" applyFont="1" applyBorder="1" applyAlignment="1">
      <alignment horizontal="center" vertical="center" wrapText="1"/>
    </xf>
    <xf numFmtId="44" fontId="2" fillId="4" borderId="6" xfId="0" applyNumberFormat="1" applyFont="1" applyFill="1" applyBorder="1" applyAlignment="1">
      <alignment horizontal="center" vertical="center" wrapText="1"/>
    </xf>
    <xf numFmtId="164" fontId="2" fillId="0" borderId="5" xfId="0" applyNumberFormat="1" applyFont="1" applyBorder="1" applyAlignment="1">
      <alignment horizontal="right" vertical="center" wrapText="1"/>
    </xf>
    <xf numFmtId="0" fontId="4" fillId="0" borderId="34" xfId="0" applyFont="1" applyBorder="1" applyAlignment="1">
      <alignment horizontal="center" vertical="center" wrapText="1"/>
    </xf>
    <xf numFmtId="0" fontId="2" fillId="0" borderId="53" xfId="0" applyFont="1" applyBorder="1" applyAlignment="1">
      <alignment horizontal="center" vertical="center" wrapText="1"/>
    </xf>
    <xf numFmtId="44" fontId="2" fillId="4" borderId="53" xfId="0" applyNumberFormat="1" applyFont="1" applyFill="1" applyBorder="1" applyAlignment="1">
      <alignment horizontal="center" vertical="center" wrapText="1"/>
    </xf>
    <xf numFmtId="164" fontId="2" fillId="0" borderId="97" xfId="0" applyNumberFormat="1" applyFont="1" applyBorder="1" applyAlignment="1">
      <alignment horizontal="right" vertical="center" wrapText="1"/>
    </xf>
    <xf numFmtId="0" fontId="2" fillId="5" borderId="60" xfId="0" applyFont="1" applyFill="1" applyBorder="1" applyAlignment="1">
      <alignment horizontal="center" vertical="center" wrapText="1"/>
    </xf>
    <xf numFmtId="0" fontId="2" fillId="5" borderId="61" xfId="0" applyFont="1" applyFill="1" applyBorder="1" applyAlignment="1">
      <alignment horizontal="center" vertical="center" wrapText="1"/>
    </xf>
    <xf numFmtId="0" fontId="2" fillId="5" borderId="64" xfId="0" applyFont="1" applyFill="1" applyBorder="1" applyAlignment="1">
      <alignment horizontal="center" vertical="center" wrapText="1"/>
    </xf>
    <xf numFmtId="0" fontId="2" fillId="5" borderId="100" xfId="0" applyFont="1" applyFill="1" applyBorder="1" applyAlignment="1">
      <alignment horizontal="center" vertical="center" wrapText="1"/>
    </xf>
    <xf numFmtId="0" fontId="2" fillId="5" borderId="98" xfId="0" applyFont="1" applyFill="1" applyBorder="1" applyAlignment="1">
      <alignment horizontal="center" vertical="center" wrapText="1"/>
    </xf>
    <xf numFmtId="0" fontId="2" fillId="5" borderId="99" xfId="0" applyFont="1" applyFill="1" applyBorder="1" applyAlignment="1">
      <alignment horizontal="center" vertical="center" wrapText="1"/>
    </xf>
    <xf numFmtId="0" fontId="8" fillId="0" borderId="0" xfId="0" applyFont="1" applyAlignment="1">
      <alignment horizontal="left" vertical="center" wrapText="1"/>
    </xf>
  </cellXfs>
  <cellStyles count="3">
    <cellStyle name="Milliers" xfId="2" builtinId="3"/>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668"/>
  <sheetViews>
    <sheetView tabSelected="1" topLeftCell="A658" zoomScale="70" zoomScaleNormal="70" workbookViewId="0">
      <selection activeCell="C670" sqref="C670"/>
    </sheetView>
  </sheetViews>
  <sheetFormatPr baseColWidth="10" defaultColWidth="11.42578125" defaultRowHeight="17.25" outlineLevelRow="1" x14ac:dyDescent="0.25"/>
  <cols>
    <col min="1" max="1" width="4.5703125" style="3" customWidth="1"/>
    <col min="2" max="2" width="14.7109375" style="7" customWidth="1"/>
    <col min="3" max="3" width="192" style="8" customWidth="1"/>
    <col min="4" max="5" width="25" style="8" customWidth="1"/>
    <col min="6" max="6" width="40" style="1" customWidth="1"/>
    <col min="7" max="7" width="40.140625" style="5" customWidth="1"/>
    <col min="8" max="8" width="6" style="3" customWidth="1"/>
    <col min="9" max="16384" width="11.42578125" style="3"/>
  </cols>
  <sheetData>
    <row r="1" spans="2:7" ht="32.25" x14ac:dyDescent="0.25">
      <c r="B1" s="198" t="s">
        <v>150</v>
      </c>
      <c r="C1" s="199"/>
      <c r="D1" s="199"/>
      <c r="E1" s="199"/>
      <c r="F1" s="199"/>
      <c r="G1" s="200"/>
    </row>
    <row r="2" spans="2:7" ht="14.25" customHeight="1" x14ac:dyDescent="0.25">
      <c r="B2" s="201"/>
      <c r="C2" s="202"/>
      <c r="D2" s="202"/>
      <c r="E2" s="202"/>
      <c r="F2" s="202"/>
      <c r="G2" s="203"/>
    </row>
    <row r="3" spans="2:7" ht="31.5" thickBot="1" x14ac:dyDescent="0.3">
      <c r="B3" s="204" t="s">
        <v>338</v>
      </c>
      <c r="C3" s="205"/>
      <c r="D3" s="205"/>
      <c r="E3" s="205"/>
      <c r="F3" s="205"/>
      <c r="G3" s="206"/>
    </row>
    <row r="4" spans="2:7" ht="97.5" thickBot="1" x14ac:dyDescent="0.3">
      <c r="F4" s="66" t="s">
        <v>251</v>
      </c>
    </row>
    <row r="5" spans="2:7" ht="18" customHeight="1" x14ac:dyDescent="0.25">
      <c r="B5" s="207" t="s">
        <v>0</v>
      </c>
      <c r="C5" s="209" t="s">
        <v>1</v>
      </c>
      <c r="D5" s="214" t="s">
        <v>118</v>
      </c>
      <c r="E5" s="214" t="s">
        <v>151</v>
      </c>
      <c r="F5" s="214" t="s">
        <v>7</v>
      </c>
      <c r="G5" s="211" t="s">
        <v>152</v>
      </c>
    </row>
    <row r="6" spans="2:7" ht="18" thickBot="1" x14ac:dyDescent="0.3">
      <c r="B6" s="208"/>
      <c r="C6" s="210"/>
      <c r="D6" s="215"/>
      <c r="E6" s="215"/>
      <c r="F6" s="215"/>
      <c r="G6" s="212"/>
    </row>
    <row r="7" spans="2:7" ht="28.5" thickBot="1" x14ac:dyDescent="0.3">
      <c r="B7" s="153" t="s">
        <v>148</v>
      </c>
      <c r="C7" s="154"/>
      <c r="D7" s="154"/>
      <c r="E7" s="154"/>
      <c r="F7" s="154"/>
      <c r="G7" s="155"/>
    </row>
    <row r="8" spans="2:7" ht="19.5" outlineLevel="1" x14ac:dyDescent="0.25">
      <c r="B8" s="185" t="s">
        <v>252</v>
      </c>
      <c r="C8" s="69" t="s">
        <v>144</v>
      </c>
      <c r="D8" s="216" t="s">
        <v>153</v>
      </c>
      <c r="E8" s="162">
        <v>1</v>
      </c>
      <c r="F8" s="197"/>
      <c r="G8" s="213">
        <f>F8*E8</f>
        <v>0</v>
      </c>
    </row>
    <row r="9" spans="2:7" ht="39.75" outlineLevel="1" thickBot="1" x14ac:dyDescent="0.3">
      <c r="B9" s="156"/>
      <c r="C9" s="70" t="s">
        <v>149</v>
      </c>
      <c r="D9" s="192"/>
      <c r="E9" s="163"/>
      <c r="F9" s="174"/>
      <c r="G9" s="181"/>
    </row>
    <row r="10" spans="2:7" ht="19.5" outlineLevel="1" x14ac:dyDescent="0.25">
      <c r="B10" s="156" t="s">
        <v>253</v>
      </c>
      <c r="C10" s="71" t="s">
        <v>145</v>
      </c>
      <c r="D10" s="192" t="s">
        <v>153</v>
      </c>
      <c r="E10" s="163">
        <v>1</v>
      </c>
      <c r="F10" s="197"/>
      <c r="G10" s="181">
        <f t="shared" ref="G10" si="0">F10*E10</f>
        <v>0</v>
      </c>
    </row>
    <row r="11" spans="2:7" ht="39.75" outlineLevel="1" thickBot="1" x14ac:dyDescent="0.3">
      <c r="B11" s="156"/>
      <c r="C11" s="70" t="s">
        <v>149</v>
      </c>
      <c r="D11" s="192"/>
      <c r="E11" s="163"/>
      <c r="F11" s="174"/>
      <c r="G11" s="181"/>
    </row>
    <row r="12" spans="2:7" ht="19.5" outlineLevel="1" x14ac:dyDescent="0.25">
      <c r="B12" s="156" t="s">
        <v>254</v>
      </c>
      <c r="C12" s="71" t="s">
        <v>146</v>
      </c>
      <c r="D12" s="192" t="s">
        <v>153</v>
      </c>
      <c r="E12" s="163">
        <v>1</v>
      </c>
      <c r="F12" s="197"/>
      <c r="G12" s="181">
        <f t="shared" ref="G12" si="1">F12*E12</f>
        <v>0</v>
      </c>
    </row>
    <row r="13" spans="2:7" ht="39.75" outlineLevel="1" thickBot="1" x14ac:dyDescent="0.3">
      <c r="B13" s="156"/>
      <c r="C13" s="70" t="s">
        <v>149</v>
      </c>
      <c r="D13" s="192"/>
      <c r="E13" s="163"/>
      <c r="F13" s="174"/>
      <c r="G13" s="181"/>
    </row>
    <row r="14" spans="2:7" ht="19.5" outlineLevel="1" x14ac:dyDescent="0.25">
      <c r="B14" s="156" t="s">
        <v>255</v>
      </c>
      <c r="C14" s="71" t="s">
        <v>147</v>
      </c>
      <c r="D14" s="192" t="s">
        <v>153</v>
      </c>
      <c r="E14" s="163">
        <v>1</v>
      </c>
      <c r="F14" s="197"/>
      <c r="G14" s="181">
        <f t="shared" ref="G14" si="2">F14*E14</f>
        <v>0</v>
      </c>
    </row>
    <row r="15" spans="2:7" ht="39.75" outlineLevel="1" thickBot="1" x14ac:dyDescent="0.3">
      <c r="B15" s="156"/>
      <c r="C15" s="70" t="s">
        <v>149</v>
      </c>
      <c r="D15" s="192"/>
      <c r="E15" s="163"/>
      <c r="F15" s="174"/>
      <c r="G15" s="181"/>
    </row>
    <row r="16" spans="2:7" ht="19.5" outlineLevel="1" x14ac:dyDescent="0.25">
      <c r="B16" s="156" t="s">
        <v>256</v>
      </c>
      <c r="C16" s="71" t="s">
        <v>547</v>
      </c>
      <c r="D16" s="192" t="s">
        <v>153</v>
      </c>
      <c r="E16" s="163">
        <v>1</v>
      </c>
      <c r="F16" s="197"/>
      <c r="G16" s="181">
        <f>F16*E16</f>
        <v>0</v>
      </c>
    </row>
    <row r="17" spans="2:7" ht="39.75" outlineLevel="1" thickBot="1" x14ac:dyDescent="0.3">
      <c r="B17" s="156"/>
      <c r="C17" s="70" t="s">
        <v>260</v>
      </c>
      <c r="D17" s="192"/>
      <c r="E17" s="163"/>
      <c r="F17" s="174"/>
      <c r="G17" s="181"/>
    </row>
    <row r="18" spans="2:7" ht="19.5" outlineLevel="1" x14ac:dyDescent="0.25">
      <c r="B18" s="156" t="s">
        <v>257</v>
      </c>
      <c r="C18" s="71" t="s">
        <v>548</v>
      </c>
      <c r="D18" s="192" t="s">
        <v>153</v>
      </c>
      <c r="E18" s="163">
        <v>1</v>
      </c>
      <c r="F18" s="197"/>
      <c r="G18" s="181">
        <f t="shared" ref="G18" si="3">F18*E18</f>
        <v>0</v>
      </c>
    </row>
    <row r="19" spans="2:7" ht="39.75" outlineLevel="1" thickBot="1" x14ac:dyDescent="0.3">
      <c r="B19" s="156"/>
      <c r="C19" s="70" t="s">
        <v>260</v>
      </c>
      <c r="D19" s="192"/>
      <c r="E19" s="163"/>
      <c r="F19" s="174"/>
      <c r="G19" s="181"/>
    </row>
    <row r="20" spans="2:7" ht="19.5" outlineLevel="1" x14ac:dyDescent="0.25">
      <c r="B20" s="156" t="s">
        <v>258</v>
      </c>
      <c r="C20" s="71" t="s">
        <v>549</v>
      </c>
      <c r="D20" s="192" t="s">
        <v>153</v>
      </c>
      <c r="E20" s="163">
        <v>1</v>
      </c>
      <c r="F20" s="197"/>
      <c r="G20" s="181">
        <f t="shared" ref="G20" si="4">F20*E20</f>
        <v>0</v>
      </c>
    </row>
    <row r="21" spans="2:7" ht="39.75" outlineLevel="1" thickBot="1" x14ac:dyDescent="0.3">
      <c r="B21" s="156"/>
      <c r="C21" s="70" t="s">
        <v>260</v>
      </c>
      <c r="D21" s="192"/>
      <c r="E21" s="163"/>
      <c r="F21" s="174"/>
      <c r="G21" s="181"/>
    </row>
    <row r="22" spans="2:7" ht="19.5" outlineLevel="1" x14ac:dyDescent="0.25">
      <c r="B22" s="156" t="s">
        <v>259</v>
      </c>
      <c r="C22" s="71" t="s">
        <v>550</v>
      </c>
      <c r="D22" s="192" t="s">
        <v>153</v>
      </c>
      <c r="E22" s="163">
        <v>1</v>
      </c>
      <c r="F22" s="197"/>
      <c r="G22" s="181">
        <f t="shared" ref="G22" si="5">F22*E22</f>
        <v>0</v>
      </c>
    </row>
    <row r="23" spans="2:7" ht="39.75" outlineLevel="1" thickBot="1" x14ac:dyDescent="0.3">
      <c r="B23" s="156"/>
      <c r="C23" s="70" t="s">
        <v>260</v>
      </c>
      <c r="D23" s="192"/>
      <c r="E23" s="163"/>
      <c r="F23" s="174"/>
      <c r="G23" s="181"/>
    </row>
    <row r="24" spans="2:7" ht="19.5" outlineLevel="1" x14ac:dyDescent="0.25">
      <c r="B24" s="156">
        <v>0.9</v>
      </c>
      <c r="C24" s="151" t="s">
        <v>558</v>
      </c>
      <c r="D24" s="216" t="s">
        <v>211</v>
      </c>
      <c r="E24" s="162">
        <v>0</v>
      </c>
      <c r="F24" s="197"/>
      <c r="G24" s="213">
        <f>F24*E24</f>
        <v>0</v>
      </c>
    </row>
    <row r="25" spans="2:7" ht="39.75" outlineLevel="1" thickBot="1" x14ac:dyDescent="0.3">
      <c r="B25" s="156"/>
      <c r="C25" s="14" t="s">
        <v>559</v>
      </c>
      <c r="D25" s="192"/>
      <c r="E25" s="163"/>
      <c r="F25" s="174"/>
      <c r="G25" s="181"/>
    </row>
    <row r="26" spans="2:7" ht="19.5" outlineLevel="1" x14ac:dyDescent="0.25">
      <c r="B26" s="190" t="s">
        <v>560</v>
      </c>
      <c r="C26" s="71" t="s">
        <v>561</v>
      </c>
      <c r="D26" s="192" t="s">
        <v>557</v>
      </c>
      <c r="E26" s="163">
        <v>0</v>
      </c>
      <c r="F26" s="197"/>
      <c r="G26" s="181">
        <f t="shared" ref="G26" si="6">F26*E26</f>
        <v>0</v>
      </c>
    </row>
    <row r="27" spans="2:7" ht="59.25" outlineLevel="1" thickBot="1" x14ac:dyDescent="0.3">
      <c r="B27" s="156"/>
      <c r="C27" s="70" t="s">
        <v>562</v>
      </c>
      <c r="D27" s="192"/>
      <c r="E27" s="163"/>
      <c r="F27" s="174"/>
      <c r="G27" s="181"/>
    </row>
    <row r="28" spans="2:7" ht="19.5" outlineLevel="1" x14ac:dyDescent="0.25">
      <c r="B28" s="190" t="s">
        <v>563</v>
      </c>
      <c r="C28" s="151" t="s">
        <v>564</v>
      </c>
      <c r="D28" s="216" t="s">
        <v>211</v>
      </c>
      <c r="E28" s="162">
        <v>0</v>
      </c>
      <c r="F28" s="197"/>
      <c r="G28" s="213">
        <f>F28*E28</f>
        <v>0</v>
      </c>
    </row>
    <row r="29" spans="2:7" ht="39.75" outlineLevel="1" thickBot="1" x14ac:dyDescent="0.3">
      <c r="B29" s="156"/>
      <c r="C29" s="14" t="s">
        <v>559</v>
      </c>
      <c r="D29" s="192"/>
      <c r="E29" s="163"/>
      <c r="F29" s="174"/>
      <c r="G29" s="181"/>
    </row>
    <row r="30" spans="2:7" ht="19.5" outlineLevel="1" x14ac:dyDescent="0.25">
      <c r="B30" s="190" t="s">
        <v>565</v>
      </c>
      <c r="C30" s="71" t="s">
        <v>566</v>
      </c>
      <c r="D30" s="192" t="s">
        <v>557</v>
      </c>
      <c r="E30" s="163">
        <v>0</v>
      </c>
      <c r="F30" s="197"/>
      <c r="G30" s="181">
        <f t="shared" ref="G30" si="7">F30*E30</f>
        <v>0</v>
      </c>
    </row>
    <row r="31" spans="2:7" ht="59.25" outlineLevel="1" thickBot="1" x14ac:dyDescent="0.3">
      <c r="B31" s="156"/>
      <c r="C31" s="70" t="s">
        <v>562</v>
      </c>
      <c r="D31" s="192"/>
      <c r="E31" s="163"/>
      <c r="F31" s="174"/>
      <c r="G31" s="181"/>
    </row>
    <row r="32" spans="2:7" ht="19.5" outlineLevel="1" x14ac:dyDescent="0.25">
      <c r="B32" s="156">
        <v>0.13</v>
      </c>
      <c r="C32" s="151" t="s">
        <v>567</v>
      </c>
      <c r="D32" s="216" t="s">
        <v>211</v>
      </c>
      <c r="E32" s="162">
        <v>0</v>
      </c>
      <c r="F32" s="197"/>
      <c r="G32" s="213">
        <f>F32*E32</f>
        <v>0</v>
      </c>
    </row>
    <row r="33" spans="2:7" ht="39.75" outlineLevel="1" thickBot="1" x14ac:dyDescent="0.3">
      <c r="B33" s="156"/>
      <c r="C33" s="14" t="s">
        <v>559</v>
      </c>
      <c r="D33" s="192"/>
      <c r="E33" s="163"/>
      <c r="F33" s="174"/>
      <c r="G33" s="181"/>
    </row>
    <row r="34" spans="2:7" ht="19.5" outlineLevel="1" x14ac:dyDescent="0.25">
      <c r="B34" s="190">
        <v>0.14000000000000001</v>
      </c>
      <c r="C34" s="71" t="s">
        <v>568</v>
      </c>
      <c r="D34" s="192" t="s">
        <v>557</v>
      </c>
      <c r="E34" s="163">
        <v>0</v>
      </c>
      <c r="F34" s="197"/>
      <c r="G34" s="181">
        <f t="shared" ref="G34" si="8">F34*E34</f>
        <v>0</v>
      </c>
    </row>
    <row r="35" spans="2:7" ht="59.25" outlineLevel="1" thickBot="1" x14ac:dyDescent="0.3">
      <c r="B35" s="156"/>
      <c r="C35" s="70" t="s">
        <v>562</v>
      </c>
      <c r="D35" s="192"/>
      <c r="E35" s="163"/>
      <c r="F35" s="174"/>
      <c r="G35" s="181"/>
    </row>
    <row r="36" spans="2:7" ht="19.5" outlineLevel="1" x14ac:dyDescent="0.25">
      <c r="B36" s="190">
        <v>0.15</v>
      </c>
      <c r="C36" s="151" t="s">
        <v>569</v>
      </c>
      <c r="D36" s="216" t="s">
        <v>211</v>
      </c>
      <c r="E36" s="162">
        <v>0</v>
      </c>
      <c r="F36" s="197"/>
      <c r="G36" s="213">
        <f>F36*E36</f>
        <v>0</v>
      </c>
    </row>
    <row r="37" spans="2:7" ht="39.75" outlineLevel="1" thickBot="1" x14ac:dyDescent="0.3">
      <c r="B37" s="156"/>
      <c r="C37" s="14" t="s">
        <v>559</v>
      </c>
      <c r="D37" s="192"/>
      <c r="E37" s="163"/>
      <c r="F37" s="174"/>
      <c r="G37" s="181"/>
    </row>
    <row r="38" spans="2:7" ht="19.5" outlineLevel="1" x14ac:dyDescent="0.25">
      <c r="B38" s="190">
        <v>0.16</v>
      </c>
      <c r="C38" s="71" t="s">
        <v>570</v>
      </c>
      <c r="D38" s="192" t="s">
        <v>557</v>
      </c>
      <c r="E38" s="163">
        <v>0</v>
      </c>
      <c r="F38" s="197"/>
      <c r="G38" s="181">
        <f t="shared" ref="G38" si="9">F38*E38</f>
        <v>0</v>
      </c>
    </row>
    <row r="39" spans="2:7" ht="59.25" outlineLevel="1" thickBot="1" x14ac:dyDescent="0.3">
      <c r="B39" s="156"/>
      <c r="C39" s="70" t="s">
        <v>562</v>
      </c>
      <c r="D39" s="192"/>
      <c r="E39" s="163"/>
      <c r="F39" s="174"/>
      <c r="G39" s="181"/>
    </row>
    <row r="40" spans="2:7" ht="19.5" outlineLevel="1" x14ac:dyDescent="0.25">
      <c r="B40" s="156">
        <v>0.17</v>
      </c>
      <c r="C40" s="151" t="s">
        <v>571</v>
      </c>
      <c r="D40" s="216" t="s">
        <v>211</v>
      </c>
      <c r="E40" s="162">
        <v>0</v>
      </c>
      <c r="F40" s="197"/>
      <c r="G40" s="213">
        <f>F40*E40</f>
        <v>0</v>
      </c>
    </row>
    <row r="41" spans="2:7" ht="39.75" outlineLevel="1" thickBot="1" x14ac:dyDescent="0.3">
      <c r="B41" s="156"/>
      <c r="C41" s="14" t="s">
        <v>559</v>
      </c>
      <c r="D41" s="192"/>
      <c r="E41" s="163"/>
      <c r="F41" s="174"/>
      <c r="G41" s="181"/>
    </row>
    <row r="42" spans="2:7" ht="19.5" outlineLevel="1" x14ac:dyDescent="0.25">
      <c r="B42" s="190">
        <v>0.18</v>
      </c>
      <c r="C42" s="71" t="s">
        <v>572</v>
      </c>
      <c r="D42" s="192" t="s">
        <v>557</v>
      </c>
      <c r="E42" s="163">
        <v>0</v>
      </c>
      <c r="F42" s="197"/>
      <c r="G42" s="181">
        <f t="shared" ref="G42" si="10">F42*E42</f>
        <v>0</v>
      </c>
    </row>
    <row r="43" spans="2:7" ht="59.25" outlineLevel="1" thickBot="1" x14ac:dyDescent="0.3">
      <c r="B43" s="156"/>
      <c r="C43" s="70" t="s">
        <v>562</v>
      </c>
      <c r="D43" s="192"/>
      <c r="E43" s="163"/>
      <c r="F43" s="174"/>
      <c r="G43" s="181"/>
    </row>
    <row r="44" spans="2:7" ht="19.5" outlineLevel="1" x14ac:dyDescent="0.25">
      <c r="B44" s="190">
        <v>0.19</v>
      </c>
      <c r="C44" s="151" t="s">
        <v>573</v>
      </c>
      <c r="D44" s="216" t="s">
        <v>211</v>
      </c>
      <c r="E44" s="162">
        <v>0</v>
      </c>
      <c r="F44" s="197"/>
      <c r="G44" s="213">
        <f>F44*E44</f>
        <v>0</v>
      </c>
    </row>
    <row r="45" spans="2:7" ht="39.75" outlineLevel="1" thickBot="1" x14ac:dyDescent="0.3">
      <c r="B45" s="156"/>
      <c r="C45" s="14" t="s">
        <v>559</v>
      </c>
      <c r="D45" s="192"/>
      <c r="E45" s="163"/>
      <c r="F45" s="174"/>
      <c r="G45" s="181"/>
    </row>
    <row r="46" spans="2:7" ht="19.5" outlineLevel="1" x14ac:dyDescent="0.25">
      <c r="B46" s="190" t="s">
        <v>574</v>
      </c>
      <c r="C46" s="71" t="s">
        <v>575</v>
      </c>
      <c r="D46" s="192" t="s">
        <v>557</v>
      </c>
      <c r="E46" s="163">
        <v>0</v>
      </c>
      <c r="F46" s="197"/>
      <c r="G46" s="181">
        <f t="shared" ref="G46" si="11">F46*E46</f>
        <v>0</v>
      </c>
    </row>
    <row r="47" spans="2:7" ht="59.25" outlineLevel="1" thickBot="1" x14ac:dyDescent="0.3">
      <c r="B47" s="156"/>
      <c r="C47" s="70" t="s">
        <v>562</v>
      </c>
      <c r="D47" s="192"/>
      <c r="E47" s="163"/>
      <c r="F47" s="174"/>
      <c r="G47" s="181"/>
    </row>
    <row r="48" spans="2:7" ht="19.5" outlineLevel="1" x14ac:dyDescent="0.25">
      <c r="B48" s="190" t="s">
        <v>576</v>
      </c>
      <c r="C48" s="151" t="s">
        <v>577</v>
      </c>
      <c r="D48" s="216" t="s">
        <v>211</v>
      </c>
      <c r="E48" s="162">
        <v>0</v>
      </c>
      <c r="F48" s="197"/>
      <c r="G48" s="213">
        <f>F48*E48</f>
        <v>0</v>
      </c>
    </row>
    <row r="49" spans="2:7" ht="39.75" outlineLevel="1" thickBot="1" x14ac:dyDescent="0.3">
      <c r="B49" s="156"/>
      <c r="C49" s="14" t="s">
        <v>559</v>
      </c>
      <c r="D49" s="192"/>
      <c r="E49" s="163"/>
      <c r="F49" s="174"/>
      <c r="G49" s="181"/>
    </row>
    <row r="50" spans="2:7" ht="19.5" outlineLevel="1" x14ac:dyDescent="0.25">
      <c r="B50" s="190">
        <v>0.22</v>
      </c>
      <c r="C50" s="71" t="s">
        <v>578</v>
      </c>
      <c r="D50" s="192" t="s">
        <v>557</v>
      </c>
      <c r="E50" s="163">
        <v>0</v>
      </c>
      <c r="F50" s="197"/>
      <c r="G50" s="181">
        <f t="shared" ref="G50" si="12">F50*E50</f>
        <v>0</v>
      </c>
    </row>
    <row r="51" spans="2:7" ht="59.25" outlineLevel="1" thickBot="1" x14ac:dyDescent="0.3">
      <c r="B51" s="156"/>
      <c r="C51" s="70" t="s">
        <v>562</v>
      </c>
      <c r="D51" s="192"/>
      <c r="E51" s="163"/>
      <c r="F51" s="174"/>
      <c r="G51" s="181"/>
    </row>
    <row r="52" spans="2:7" ht="19.5" outlineLevel="1" x14ac:dyDescent="0.25">
      <c r="B52" s="190">
        <v>0.23</v>
      </c>
      <c r="C52" s="151" t="s">
        <v>579</v>
      </c>
      <c r="D52" s="216" t="s">
        <v>211</v>
      </c>
      <c r="E52" s="162">
        <v>0</v>
      </c>
      <c r="F52" s="197"/>
      <c r="G52" s="213">
        <f>F52*E52</f>
        <v>0</v>
      </c>
    </row>
    <row r="53" spans="2:7" ht="39.75" outlineLevel="1" thickBot="1" x14ac:dyDescent="0.3">
      <c r="B53" s="156"/>
      <c r="C53" s="14" t="s">
        <v>559</v>
      </c>
      <c r="D53" s="192"/>
      <c r="E53" s="163"/>
      <c r="F53" s="174"/>
      <c r="G53" s="181"/>
    </row>
    <row r="54" spans="2:7" ht="19.5" outlineLevel="1" x14ac:dyDescent="0.25">
      <c r="B54" s="190">
        <v>0.24</v>
      </c>
      <c r="C54" s="71" t="s">
        <v>580</v>
      </c>
      <c r="D54" s="192" t="s">
        <v>557</v>
      </c>
      <c r="E54" s="163">
        <v>0</v>
      </c>
      <c r="F54" s="197"/>
      <c r="G54" s="181">
        <f t="shared" ref="G54" si="13">F54*E54</f>
        <v>0</v>
      </c>
    </row>
    <row r="55" spans="2:7" ht="58.5" outlineLevel="1" x14ac:dyDescent="0.25">
      <c r="B55" s="156"/>
      <c r="C55" s="70" t="s">
        <v>562</v>
      </c>
      <c r="D55" s="192"/>
      <c r="E55" s="163"/>
      <c r="F55" s="174"/>
      <c r="G55" s="181"/>
    </row>
    <row r="56" spans="2:7" ht="19.5" outlineLevel="1" x14ac:dyDescent="0.25">
      <c r="B56" s="190" t="s">
        <v>581</v>
      </c>
      <c r="C56" s="71" t="s">
        <v>311</v>
      </c>
      <c r="D56" s="192" t="s">
        <v>153</v>
      </c>
      <c r="E56" s="163">
        <v>1</v>
      </c>
      <c r="F56" s="174"/>
      <c r="G56" s="181">
        <f t="shared" ref="G56" si="14">F56*E56</f>
        <v>0</v>
      </c>
    </row>
    <row r="57" spans="2:7" ht="20.25" outlineLevel="1" thickBot="1" x14ac:dyDescent="0.3">
      <c r="B57" s="191"/>
      <c r="C57" s="72" t="s">
        <v>312</v>
      </c>
      <c r="D57" s="193"/>
      <c r="E57" s="194"/>
      <c r="F57" s="195"/>
      <c r="G57" s="196"/>
    </row>
    <row r="58" spans="2:7" ht="27.6" customHeight="1" thickBot="1" x14ac:dyDescent="0.3">
      <c r="B58" s="153" t="s">
        <v>308</v>
      </c>
      <c r="C58" s="154"/>
      <c r="D58" s="154"/>
      <c r="E58" s="154"/>
      <c r="F58" s="154"/>
      <c r="G58" s="155"/>
    </row>
    <row r="59" spans="2:7" ht="19.149999999999999" customHeight="1" outlineLevel="1" x14ac:dyDescent="0.25">
      <c r="B59" s="16"/>
      <c r="C59" s="13" t="s">
        <v>96</v>
      </c>
      <c r="D59" s="73"/>
      <c r="E59" s="74"/>
      <c r="F59" s="75"/>
      <c r="G59" s="76"/>
    </row>
    <row r="60" spans="2:7" ht="57.6" customHeight="1" outlineLevel="1" x14ac:dyDescent="0.25">
      <c r="B60" s="18"/>
      <c r="C60" s="14" t="s">
        <v>261</v>
      </c>
      <c r="D60" s="77"/>
      <c r="E60" s="78"/>
      <c r="F60" s="79"/>
      <c r="G60" s="80"/>
    </row>
    <row r="61" spans="2:7" s="2" customFormat="1" ht="19.149999999999999" customHeight="1" outlineLevel="1" x14ac:dyDescent="0.25">
      <c r="B61" s="20"/>
      <c r="C61" s="21" t="s">
        <v>123</v>
      </c>
      <c r="D61" s="81"/>
      <c r="E61" s="82"/>
      <c r="F61" s="83"/>
      <c r="G61" s="84"/>
    </row>
    <row r="62" spans="2:7" ht="19.149999999999999" customHeight="1" outlineLevel="1" x14ac:dyDescent="0.25">
      <c r="B62" s="18" t="s">
        <v>61</v>
      </c>
      <c r="C62" s="14" t="s">
        <v>78</v>
      </c>
      <c r="D62" s="4" t="s">
        <v>153</v>
      </c>
      <c r="E62" s="4">
        <v>1</v>
      </c>
      <c r="F62" s="25"/>
      <c r="G62" s="19">
        <f>F62*E62</f>
        <v>0</v>
      </c>
    </row>
    <row r="63" spans="2:7" ht="19.149999999999999" customHeight="1" outlineLevel="1" x14ac:dyDescent="0.25">
      <c r="B63" s="18" t="s">
        <v>219</v>
      </c>
      <c r="C63" s="14" t="s">
        <v>79</v>
      </c>
      <c r="D63" s="4" t="s">
        <v>153</v>
      </c>
      <c r="E63" s="4">
        <v>1</v>
      </c>
      <c r="F63" s="25"/>
      <c r="G63" s="19">
        <f t="shared" ref="G63:G81" si="15">F63*E63</f>
        <v>0</v>
      </c>
    </row>
    <row r="64" spans="2:7" ht="19.149999999999999" customHeight="1" outlineLevel="1" x14ac:dyDescent="0.25">
      <c r="B64" s="18" t="s">
        <v>220</v>
      </c>
      <c r="C64" s="14" t="s">
        <v>80</v>
      </c>
      <c r="D64" s="4" t="s">
        <v>153</v>
      </c>
      <c r="E64" s="4">
        <v>1</v>
      </c>
      <c r="F64" s="25"/>
      <c r="G64" s="19">
        <f t="shared" si="15"/>
        <v>0</v>
      </c>
    </row>
    <row r="65" spans="2:7" ht="19.149999999999999" customHeight="1" outlineLevel="1" x14ac:dyDescent="0.25">
      <c r="B65" s="18" t="s">
        <v>221</v>
      </c>
      <c r="C65" s="14" t="s">
        <v>81</v>
      </c>
      <c r="D65" s="4" t="s">
        <v>153</v>
      </c>
      <c r="E65" s="4">
        <v>1</v>
      </c>
      <c r="F65" s="25"/>
      <c r="G65" s="19">
        <f t="shared" si="15"/>
        <v>0</v>
      </c>
    </row>
    <row r="66" spans="2:7" ht="19.5" outlineLevel="1" x14ac:dyDescent="0.25">
      <c r="B66" s="18" t="s">
        <v>222</v>
      </c>
      <c r="C66" s="14" t="s">
        <v>84</v>
      </c>
      <c r="D66" s="4" t="s">
        <v>153</v>
      </c>
      <c r="E66" s="4">
        <v>1</v>
      </c>
      <c r="F66" s="25"/>
      <c r="G66" s="19">
        <f t="shared" si="15"/>
        <v>0</v>
      </c>
    </row>
    <row r="67" spans="2:7" ht="19.5" outlineLevel="1" x14ac:dyDescent="0.25">
      <c r="B67" s="18" t="s">
        <v>223</v>
      </c>
      <c r="C67" s="14" t="s">
        <v>82</v>
      </c>
      <c r="D67" s="4" t="s">
        <v>153</v>
      </c>
      <c r="E67" s="4">
        <v>1</v>
      </c>
      <c r="F67" s="25"/>
      <c r="G67" s="19">
        <f t="shared" si="15"/>
        <v>0</v>
      </c>
    </row>
    <row r="68" spans="2:7" ht="19.5" outlineLevel="1" x14ac:dyDescent="0.25">
      <c r="B68" s="18" t="s">
        <v>224</v>
      </c>
      <c r="C68" s="14" t="s">
        <v>83</v>
      </c>
      <c r="D68" s="4" t="s">
        <v>153</v>
      </c>
      <c r="E68" s="4">
        <v>1</v>
      </c>
      <c r="F68" s="25"/>
      <c r="G68" s="19">
        <f t="shared" si="15"/>
        <v>0</v>
      </c>
    </row>
    <row r="69" spans="2:7" ht="19.5" outlineLevel="1" x14ac:dyDescent="0.25">
      <c r="B69" s="18" t="s">
        <v>225</v>
      </c>
      <c r="C69" s="14" t="s">
        <v>85</v>
      </c>
      <c r="D69" s="4" t="s">
        <v>153</v>
      </c>
      <c r="E69" s="4">
        <v>1</v>
      </c>
      <c r="F69" s="25"/>
      <c r="G69" s="19">
        <f t="shared" si="15"/>
        <v>0</v>
      </c>
    </row>
    <row r="70" spans="2:7" ht="19.5" outlineLevel="1" x14ac:dyDescent="0.25">
      <c r="B70" s="18" t="s">
        <v>226</v>
      </c>
      <c r="C70" s="14" t="s">
        <v>86</v>
      </c>
      <c r="D70" s="4" t="s">
        <v>153</v>
      </c>
      <c r="E70" s="4">
        <v>1</v>
      </c>
      <c r="F70" s="25"/>
      <c r="G70" s="19">
        <f t="shared" si="15"/>
        <v>0</v>
      </c>
    </row>
    <row r="71" spans="2:7" ht="19.5" outlineLevel="1" x14ac:dyDescent="0.25">
      <c r="B71" s="18" t="s">
        <v>227</v>
      </c>
      <c r="C71" s="14" t="s">
        <v>87</v>
      </c>
      <c r="D71" s="4" t="s">
        <v>153</v>
      </c>
      <c r="E71" s="4">
        <v>1</v>
      </c>
      <c r="F71" s="25"/>
      <c r="G71" s="19">
        <f t="shared" si="15"/>
        <v>0</v>
      </c>
    </row>
    <row r="72" spans="2:7" ht="19.5" outlineLevel="1" x14ac:dyDescent="0.25">
      <c r="B72" s="18" t="s">
        <v>228</v>
      </c>
      <c r="C72" s="14" t="s">
        <v>88</v>
      </c>
      <c r="D72" s="4" t="s">
        <v>153</v>
      </c>
      <c r="E72" s="4">
        <v>1</v>
      </c>
      <c r="F72" s="25"/>
      <c r="G72" s="19">
        <f t="shared" si="15"/>
        <v>0</v>
      </c>
    </row>
    <row r="73" spans="2:7" ht="19.5" outlineLevel="1" x14ac:dyDescent="0.25">
      <c r="B73" s="18" t="s">
        <v>229</v>
      </c>
      <c r="C73" s="14" t="s">
        <v>89</v>
      </c>
      <c r="D73" s="4" t="s">
        <v>153</v>
      </c>
      <c r="E73" s="4">
        <v>1</v>
      </c>
      <c r="F73" s="25"/>
      <c r="G73" s="19">
        <f t="shared" si="15"/>
        <v>0</v>
      </c>
    </row>
    <row r="74" spans="2:7" ht="19.5" outlineLevel="1" x14ac:dyDescent="0.25">
      <c r="B74" s="18" t="s">
        <v>230</v>
      </c>
      <c r="C74" s="14" t="s">
        <v>90</v>
      </c>
      <c r="D74" s="4" t="s">
        <v>153</v>
      </c>
      <c r="E74" s="4">
        <v>1</v>
      </c>
      <c r="F74" s="25"/>
      <c r="G74" s="19">
        <f t="shared" si="15"/>
        <v>0</v>
      </c>
    </row>
    <row r="75" spans="2:7" ht="19.5" outlineLevel="1" x14ac:dyDescent="0.25">
      <c r="B75" s="18" t="s">
        <v>231</v>
      </c>
      <c r="C75" s="14" t="s">
        <v>91</v>
      </c>
      <c r="D75" s="4" t="s">
        <v>153</v>
      </c>
      <c r="E75" s="4">
        <v>1</v>
      </c>
      <c r="F75" s="25"/>
      <c r="G75" s="19">
        <f t="shared" si="15"/>
        <v>0</v>
      </c>
    </row>
    <row r="76" spans="2:7" ht="19.5" outlineLevel="1" x14ac:dyDescent="0.25">
      <c r="B76" s="18" t="s">
        <v>232</v>
      </c>
      <c r="C76" s="14" t="s">
        <v>92</v>
      </c>
      <c r="D76" s="4" t="s">
        <v>153</v>
      </c>
      <c r="E76" s="4">
        <v>1</v>
      </c>
      <c r="F76" s="25"/>
      <c r="G76" s="19">
        <f t="shared" si="15"/>
        <v>0</v>
      </c>
    </row>
    <row r="77" spans="2:7" ht="19.5" outlineLevel="1" x14ac:dyDescent="0.25">
      <c r="B77" s="18" t="s">
        <v>233</v>
      </c>
      <c r="C77" s="14" t="s">
        <v>93</v>
      </c>
      <c r="D77" s="4" t="s">
        <v>153</v>
      </c>
      <c r="E77" s="4">
        <v>1</v>
      </c>
      <c r="F77" s="25"/>
      <c r="G77" s="19">
        <f t="shared" si="15"/>
        <v>0</v>
      </c>
    </row>
    <row r="78" spans="2:7" ht="19.5" outlineLevel="1" x14ac:dyDescent="0.25">
      <c r="B78" s="18" t="s">
        <v>234</v>
      </c>
      <c r="C78" s="14" t="s">
        <v>94</v>
      </c>
      <c r="D78" s="4" t="s">
        <v>153</v>
      </c>
      <c r="E78" s="4">
        <v>1</v>
      </c>
      <c r="F78" s="25"/>
      <c r="G78" s="19">
        <f t="shared" si="15"/>
        <v>0</v>
      </c>
    </row>
    <row r="79" spans="2:7" ht="19.5" outlineLevel="1" x14ac:dyDescent="0.25">
      <c r="B79" s="18" t="s">
        <v>235</v>
      </c>
      <c r="C79" s="14" t="s">
        <v>95</v>
      </c>
      <c r="D79" s="4" t="s">
        <v>153</v>
      </c>
      <c r="E79" s="4">
        <v>1</v>
      </c>
      <c r="F79" s="25"/>
      <c r="G79" s="19">
        <f t="shared" si="15"/>
        <v>0</v>
      </c>
    </row>
    <row r="80" spans="2:7" ht="19.5" outlineLevel="1" x14ac:dyDescent="0.25">
      <c r="B80" s="18" t="s">
        <v>236</v>
      </c>
      <c r="C80" s="14" t="s">
        <v>135</v>
      </c>
      <c r="D80" s="4" t="s">
        <v>153</v>
      </c>
      <c r="E80" s="4">
        <v>1</v>
      </c>
      <c r="F80" s="25"/>
      <c r="G80" s="19">
        <f t="shared" si="15"/>
        <v>0</v>
      </c>
    </row>
    <row r="81" spans="2:7" ht="19.5" outlineLevel="1" x14ac:dyDescent="0.25">
      <c r="B81" s="18" t="s">
        <v>237</v>
      </c>
      <c r="C81" s="14" t="s">
        <v>97</v>
      </c>
      <c r="D81" s="4" t="s">
        <v>153</v>
      </c>
      <c r="E81" s="4">
        <v>1</v>
      </c>
      <c r="F81" s="25"/>
      <c r="G81" s="19">
        <f t="shared" si="15"/>
        <v>0</v>
      </c>
    </row>
    <row r="82" spans="2:7" s="2" customFormat="1" ht="19.5" outlineLevel="1" x14ac:dyDescent="0.25">
      <c r="B82" s="20"/>
      <c r="C82" s="21" t="s">
        <v>124</v>
      </c>
      <c r="D82" s="22"/>
      <c r="E82" s="22"/>
      <c r="F82" s="23"/>
      <c r="G82" s="24"/>
    </row>
    <row r="83" spans="2:7" ht="19.5" outlineLevel="1" x14ac:dyDescent="0.25">
      <c r="B83" s="18" t="s">
        <v>238</v>
      </c>
      <c r="C83" s="14" t="s">
        <v>125</v>
      </c>
      <c r="D83" s="4" t="s">
        <v>153</v>
      </c>
      <c r="E83" s="4">
        <v>1</v>
      </c>
      <c r="F83" s="25"/>
      <c r="G83" s="19">
        <f t="shared" ref="G83:G86" si="16">F83*E83</f>
        <v>0</v>
      </c>
    </row>
    <row r="84" spans="2:7" ht="19.5" outlineLevel="1" x14ac:dyDescent="0.25">
      <c r="B84" s="18" t="s">
        <v>239</v>
      </c>
      <c r="C84" s="14" t="s">
        <v>126</v>
      </c>
      <c r="D84" s="4" t="s">
        <v>153</v>
      </c>
      <c r="E84" s="4">
        <v>1</v>
      </c>
      <c r="F84" s="25"/>
      <c r="G84" s="19">
        <f t="shared" si="16"/>
        <v>0</v>
      </c>
    </row>
    <row r="85" spans="2:7" ht="19.5" outlineLevel="1" x14ac:dyDescent="0.25">
      <c r="B85" s="18" t="s">
        <v>240</v>
      </c>
      <c r="C85" s="14" t="s">
        <v>127</v>
      </c>
      <c r="D85" s="4" t="s">
        <v>153</v>
      </c>
      <c r="E85" s="4">
        <v>1</v>
      </c>
      <c r="F85" s="25"/>
      <c r="G85" s="19">
        <f t="shared" si="16"/>
        <v>0</v>
      </c>
    </row>
    <row r="86" spans="2:7" ht="19.5" outlineLevel="1" x14ac:dyDescent="0.25">
      <c r="B86" s="18" t="s">
        <v>241</v>
      </c>
      <c r="C86" s="14" t="s">
        <v>97</v>
      </c>
      <c r="D86" s="4" t="s">
        <v>153</v>
      </c>
      <c r="E86" s="4">
        <v>1</v>
      </c>
      <c r="F86" s="25"/>
      <c r="G86" s="19">
        <f t="shared" si="16"/>
        <v>0</v>
      </c>
    </row>
    <row r="87" spans="2:7" s="2" customFormat="1" ht="19.5" outlineLevel="1" x14ac:dyDescent="0.25">
      <c r="B87" s="20"/>
      <c r="C87" s="21" t="s">
        <v>128</v>
      </c>
      <c r="D87" s="22"/>
      <c r="E87" s="22"/>
      <c r="F87" s="23"/>
      <c r="G87" s="24"/>
    </row>
    <row r="88" spans="2:7" ht="19.5" outlineLevel="1" x14ac:dyDescent="0.25">
      <c r="B88" s="18" t="s">
        <v>242</v>
      </c>
      <c r="C88" s="14" t="s">
        <v>129</v>
      </c>
      <c r="D88" s="4" t="s">
        <v>153</v>
      </c>
      <c r="E88" s="4">
        <v>1</v>
      </c>
      <c r="F88" s="25"/>
      <c r="G88" s="19">
        <f t="shared" ref="G88:G91" si="17">F88*E88</f>
        <v>0</v>
      </c>
    </row>
    <row r="89" spans="2:7" ht="19.5" outlineLevel="1" x14ac:dyDescent="0.25">
      <c r="B89" s="18" t="s">
        <v>243</v>
      </c>
      <c r="C89" s="14" t="s">
        <v>130</v>
      </c>
      <c r="D89" s="4" t="s">
        <v>153</v>
      </c>
      <c r="E89" s="4">
        <v>1</v>
      </c>
      <c r="F89" s="25"/>
      <c r="G89" s="19">
        <f t="shared" si="17"/>
        <v>0</v>
      </c>
    </row>
    <row r="90" spans="2:7" ht="19.5" outlineLevel="1" x14ac:dyDescent="0.25">
      <c r="B90" s="18" t="s">
        <v>244</v>
      </c>
      <c r="C90" s="14" t="s">
        <v>131</v>
      </c>
      <c r="D90" s="4" t="s">
        <v>153</v>
      </c>
      <c r="E90" s="4">
        <v>1</v>
      </c>
      <c r="F90" s="25"/>
      <c r="G90" s="19">
        <f t="shared" si="17"/>
        <v>0</v>
      </c>
    </row>
    <row r="91" spans="2:7" ht="19.5" outlineLevel="1" x14ac:dyDescent="0.25">
      <c r="B91" s="18" t="s">
        <v>245</v>
      </c>
      <c r="C91" s="14" t="s">
        <v>97</v>
      </c>
      <c r="D91" s="4" t="s">
        <v>153</v>
      </c>
      <c r="E91" s="4">
        <v>1</v>
      </c>
      <c r="F91" s="25"/>
      <c r="G91" s="19">
        <f t="shared" si="17"/>
        <v>0</v>
      </c>
    </row>
    <row r="92" spans="2:7" s="2" customFormat="1" ht="19.5" outlineLevel="1" x14ac:dyDescent="0.25">
      <c r="B92" s="20"/>
      <c r="C92" s="21" t="s">
        <v>143</v>
      </c>
      <c r="D92" s="22"/>
      <c r="E92" s="22"/>
      <c r="F92" s="23"/>
      <c r="G92" s="24"/>
    </row>
    <row r="93" spans="2:7" ht="19.5" outlineLevel="1" x14ac:dyDescent="0.25">
      <c r="B93" s="18" t="s">
        <v>246</v>
      </c>
      <c r="C93" s="14" t="s">
        <v>108</v>
      </c>
      <c r="D93" s="4" t="s">
        <v>153</v>
      </c>
      <c r="E93" s="4">
        <v>1</v>
      </c>
      <c r="F93" s="25"/>
      <c r="G93" s="19">
        <f t="shared" ref="G93:G97" si="18">F93*E93</f>
        <v>0</v>
      </c>
    </row>
    <row r="94" spans="2:7" ht="19.5" outlineLevel="1" x14ac:dyDescent="0.25">
      <c r="B94" s="18" t="s">
        <v>247</v>
      </c>
      <c r="C94" s="14" t="s">
        <v>109</v>
      </c>
      <c r="D94" s="4" t="s">
        <v>153</v>
      </c>
      <c r="E94" s="4">
        <v>1</v>
      </c>
      <c r="F94" s="25"/>
      <c r="G94" s="19">
        <f t="shared" si="18"/>
        <v>0</v>
      </c>
    </row>
    <row r="95" spans="2:7" ht="19.5" outlineLevel="1" x14ac:dyDescent="0.25">
      <c r="B95" s="18" t="s">
        <v>248</v>
      </c>
      <c r="C95" s="14" t="s">
        <v>110</v>
      </c>
      <c r="D95" s="4" t="s">
        <v>153</v>
      </c>
      <c r="E95" s="4">
        <v>1</v>
      </c>
      <c r="F95" s="25"/>
      <c r="G95" s="19">
        <f t="shared" si="18"/>
        <v>0</v>
      </c>
    </row>
    <row r="96" spans="2:7" ht="19.5" outlineLevel="1" x14ac:dyDescent="0.25">
      <c r="B96" s="18" t="s">
        <v>249</v>
      </c>
      <c r="C96" s="14" t="s">
        <v>111</v>
      </c>
      <c r="D96" s="4" t="s">
        <v>153</v>
      </c>
      <c r="E96" s="4">
        <v>1</v>
      </c>
      <c r="F96" s="25"/>
      <c r="G96" s="19">
        <f t="shared" si="18"/>
        <v>0</v>
      </c>
    </row>
    <row r="97" spans="2:7" ht="20.25" outlineLevel="1" thickBot="1" x14ac:dyDescent="0.3">
      <c r="B97" s="26" t="s">
        <v>250</v>
      </c>
      <c r="C97" s="15" t="s">
        <v>97</v>
      </c>
      <c r="D97" s="27" t="s">
        <v>153</v>
      </c>
      <c r="E97" s="27">
        <v>1</v>
      </c>
      <c r="F97" s="25"/>
      <c r="G97" s="29">
        <f t="shared" si="18"/>
        <v>0</v>
      </c>
    </row>
    <row r="98" spans="2:7" ht="28.5" thickBot="1" x14ac:dyDescent="0.3">
      <c r="B98" s="175" t="s">
        <v>309</v>
      </c>
      <c r="C98" s="176"/>
      <c r="D98" s="176"/>
      <c r="E98" s="176"/>
      <c r="F98" s="176"/>
      <c r="G98" s="177"/>
    </row>
    <row r="99" spans="2:7" ht="19.5" outlineLevel="1" x14ac:dyDescent="0.25">
      <c r="B99" s="185" t="s">
        <v>69</v>
      </c>
      <c r="C99" s="69" t="s">
        <v>99</v>
      </c>
      <c r="D99" s="182" t="s">
        <v>153</v>
      </c>
      <c r="E99" s="182">
        <v>1</v>
      </c>
      <c r="F99" s="197"/>
      <c r="G99" s="213">
        <f>+F99*E99</f>
        <v>0</v>
      </c>
    </row>
    <row r="100" spans="2:7" ht="136.5" outlineLevel="1" x14ac:dyDescent="0.25">
      <c r="B100" s="156"/>
      <c r="C100" s="70" t="s">
        <v>262</v>
      </c>
      <c r="D100" s="183"/>
      <c r="E100" s="183"/>
      <c r="F100" s="174"/>
      <c r="G100" s="181"/>
    </row>
    <row r="101" spans="2:7" ht="19.5" outlineLevel="1" x14ac:dyDescent="0.25">
      <c r="B101" s="156" t="s">
        <v>70</v>
      </c>
      <c r="C101" s="71" t="s">
        <v>98</v>
      </c>
      <c r="D101" s="163" t="s">
        <v>153</v>
      </c>
      <c r="E101" s="163">
        <v>1</v>
      </c>
      <c r="F101" s="174"/>
      <c r="G101" s="181">
        <f>+E101*F101</f>
        <v>0</v>
      </c>
    </row>
    <row r="102" spans="2:7" ht="19.5" outlineLevel="1" x14ac:dyDescent="0.25">
      <c r="B102" s="156"/>
      <c r="C102" s="70" t="s">
        <v>132</v>
      </c>
      <c r="D102" s="163"/>
      <c r="E102" s="163"/>
      <c r="F102" s="174"/>
      <c r="G102" s="181"/>
    </row>
    <row r="103" spans="2:7" ht="19.5" outlineLevel="1" x14ac:dyDescent="0.25">
      <c r="B103" s="156" t="s">
        <v>71</v>
      </c>
      <c r="C103" s="71" t="s">
        <v>107</v>
      </c>
      <c r="D103" s="163" t="s">
        <v>153</v>
      </c>
      <c r="E103" s="163">
        <v>1</v>
      </c>
      <c r="F103" s="174"/>
      <c r="G103" s="181">
        <f>+E103*F103</f>
        <v>0</v>
      </c>
    </row>
    <row r="104" spans="2:7" ht="39" outlineLevel="1" x14ac:dyDescent="0.25">
      <c r="B104" s="156"/>
      <c r="C104" s="70" t="s">
        <v>133</v>
      </c>
      <c r="D104" s="163"/>
      <c r="E104" s="163"/>
      <c r="F104" s="174"/>
      <c r="G104" s="181"/>
    </row>
    <row r="105" spans="2:7" ht="39" outlineLevel="1" x14ac:dyDescent="0.25">
      <c r="B105" s="30" t="s">
        <v>72</v>
      </c>
      <c r="C105" s="14" t="s">
        <v>37</v>
      </c>
      <c r="D105" s="4" t="s">
        <v>153</v>
      </c>
      <c r="E105" s="4">
        <v>1</v>
      </c>
      <c r="F105" s="25"/>
      <c r="G105" s="19">
        <f>F105*E105</f>
        <v>0</v>
      </c>
    </row>
    <row r="106" spans="2:7" ht="39" outlineLevel="1" x14ac:dyDescent="0.25">
      <c r="B106" s="30" t="s">
        <v>73</v>
      </c>
      <c r="C106" s="14" t="s">
        <v>263</v>
      </c>
      <c r="D106" s="4" t="s">
        <v>153</v>
      </c>
      <c r="E106" s="4">
        <v>1</v>
      </c>
      <c r="F106" s="25"/>
      <c r="G106" s="19">
        <f>F106*E106</f>
        <v>0</v>
      </c>
    </row>
    <row r="107" spans="2:7" ht="19.5" outlineLevel="1" x14ac:dyDescent="0.25">
      <c r="B107" s="30" t="s">
        <v>74</v>
      </c>
      <c r="C107" s="14" t="s">
        <v>551</v>
      </c>
      <c r="D107" s="4" t="s">
        <v>153</v>
      </c>
      <c r="E107" s="4">
        <v>1</v>
      </c>
      <c r="F107" s="25"/>
      <c r="G107" s="19">
        <f>F107*E107</f>
        <v>0</v>
      </c>
    </row>
    <row r="108" spans="2:7" ht="19.5" outlineLevel="1" x14ac:dyDescent="0.25">
      <c r="B108" s="30" t="s">
        <v>75</v>
      </c>
      <c r="C108" s="14" t="s">
        <v>100</v>
      </c>
      <c r="D108" s="4" t="s">
        <v>153</v>
      </c>
      <c r="E108" s="4">
        <v>1</v>
      </c>
      <c r="F108" s="25"/>
      <c r="G108" s="19">
        <f>F108*E108</f>
        <v>0</v>
      </c>
    </row>
    <row r="109" spans="2:7" ht="20.25" outlineLevel="1" thickBot="1" x14ac:dyDescent="0.3">
      <c r="B109" s="31" t="s">
        <v>76</v>
      </c>
      <c r="C109" s="15" t="s">
        <v>101</v>
      </c>
      <c r="D109" s="27" t="s">
        <v>153</v>
      </c>
      <c r="E109" s="27">
        <v>1</v>
      </c>
      <c r="F109" s="28"/>
      <c r="G109" s="29">
        <f>F109*E109</f>
        <v>0</v>
      </c>
    </row>
    <row r="110" spans="2:7" ht="28.5" thickBot="1" x14ac:dyDescent="0.3">
      <c r="B110" s="178" t="s">
        <v>310</v>
      </c>
      <c r="C110" s="179"/>
      <c r="D110" s="179"/>
      <c r="E110" s="179"/>
      <c r="F110" s="179"/>
      <c r="G110" s="180"/>
    </row>
    <row r="111" spans="2:7" ht="39" outlineLevel="1" x14ac:dyDescent="0.25">
      <c r="B111" s="32" t="s">
        <v>8</v>
      </c>
      <c r="C111" s="33" t="s">
        <v>102</v>
      </c>
      <c r="D111" s="34" t="s">
        <v>153</v>
      </c>
      <c r="E111" s="34">
        <v>1</v>
      </c>
      <c r="F111" s="35"/>
      <c r="G111" s="17">
        <f>F111*E111</f>
        <v>0</v>
      </c>
    </row>
    <row r="112" spans="2:7" ht="39" outlineLevel="1" x14ac:dyDescent="0.25">
      <c r="B112" s="30" t="s">
        <v>9</v>
      </c>
      <c r="C112" s="14" t="s">
        <v>103</v>
      </c>
      <c r="D112" s="4" t="s">
        <v>153</v>
      </c>
      <c r="E112" s="4">
        <v>1</v>
      </c>
      <c r="F112" s="25"/>
      <c r="G112" s="19">
        <f t="shared" ref="G112" si="19">F112*E112</f>
        <v>0</v>
      </c>
    </row>
    <row r="113" spans="2:7" ht="39" outlineLevel="1" x14ac:dyDescent="0.25">
      <c r="B113" s="30" t="s">
        <v>10</v>
      </c>
      <c r="C113" s="14" t="s">
        <v>104</v>
      </c>
      <c r="D113" s="4" t="s">
        <v>153</v>
      </c>
      <c r="E113" s="4">
        <v>1</v>
      </c>
      <c r="F113" s="25"/>
      <c r="G113" s="19">
        <f t="shared" ref="G113" si="20">F113*E113</f>
        <v>0</v>
      </c>
    </row>
    <row r="114" spans="2:7" ht="39" outlineLevel="1" x14ac:dyDescent="0.25">
      <c r="B114" s="30" t="s">
        <v>11</v>
      </c>
      <c r="C114" s="14" t="s">
        <v>105</v>
      </c>
      <c r="D114" s="4" t="s">
        <v>153</v>
      </c>
      <c r="E114" s="4">
        <v>1</v>
      </c>
      <c r="F114" s="25"/>
      <c r="G114" s="19">
        <f t="shared" ref="G114" si="21">F114*E114</f>
        <v>0</v>
      </c>
    </row>
    <row r="115" spans="2:7" ht="19.5" outlineLevel="1" x14ac:dyDescent="0.25">
      <c r="B115" s="30" t="s">
        <v>12</v>
      </c>
      <c r="C115" s="36" t="s">
        <v>40</v>
      </c>
      <c r="D115" s="4" t="s">
        <v>153</v>
      </c>
      <c r="E115" s="4">
        <v>1</v>
      </c>
      <c r="F115" s="25"/>
      <c r="G115" s="19">
        <f t="shared" ref="G115" si="22">F115*E115</f>
        <v>0</v>
      </c>
    </row>
    <row r="116" spans="2:7" ht="66" customHeight="1" outlineLevel="1" x14ac:dyDescent="0.25">
      <c r="B116" s="30" t="s">
        <v>13</v>
      </c>
      <c r="C116" s="14" t="s">
        <v>62</v>
      </c>
      <c r="D116" s="4" t="s">
        <v>153</v>
      </c>
      <c r="E116" s="4">
        <v>1</v>
      </c>
      <c r="F116" s="25"/>
      <c r="G116" s="19">
        <f t="shared" ref="G116" si="23">F116*E116</f>
        <v>0</v>
      </c>
    </row>
    <row r="117" spans="2:7" ht="39" outlineLevel="1" x14ac:dyDescent="0.25">
      <c r="B117" s="30" t="s">
        <v>14</v>
      </c>
      <c r="C117" s="14" t="s">
        <v>63</v>
      </c>
      <c r="D117" s="4" t="s">
        <v>153</v>
      </c>
      <c r="E117" s="4">
        <v>1</v>
      </c>
      <c r="F117" s="25"/>
      <c r="G117" s="19">
        <f t="shared" ref="G117" si="24">F117*E117</f>
        <v>0</v>
      </c>
    </row>
    <row r="118" spans="2:7" ht="39" outlineLevel="1" x14ac:dyDescent="0.25">
      <c r="B118" s="30" t="s">
        <v>15</v>
      </c>
      <c r="C118" s="14" t="s">
        <v>64</v>
      </c>
      <c r="D118" s="4" t="s">
        <v>153</v>
      </c>
      <c r="E118" s="4">
        <v>1</v>
      </c>
      <c r="F118" s="25"/>
      <c r="G118" s="19">
        <f t="shared" ref="G118" si="25">F118*E118</f>
        <v>0</v>
      </c>
    </row>
    <row r="119" spans="2:7" ht="19.5" outlineLevel="1" x14ac:dyDescent="0.25">
      <c r="B119" s="30" t="s">
        <v>16</v>
      </c>
      <c r="C119" s="14" t="s">
        <v>41</v>
      </c>
      <c r="D119" s="4" t="s">
        <v>153</v>
      </c>
      <c r="E119" s="4">
        <v>1</v>
      </c>
      <c r="F119" s="25"/>
      <c r="G119" s="19">
        <f t="shared" ref="G119" si="26">F119*E119</f>
        <v>0</v>
      </c>
    </row>
    <row r="120" spans="2:7" ht="19.5" outlineLevel="1" x14ac:dyDescent="0.25">
      <c r="B120" s="30" t="s">
        <v>17</v>
      </c>
      <c r="C120" s="14" t="s">
        <v>42</v>
      </c>
      <c r="D120" s="4" t="s">
        <v>153</v>
      </c>
      <c r="E120" s="4">
        <v>1</v>
      </c>
      <c r="F120" s="25"/>
      <c r="G120" s="19">
        <f t="shared" ref="G120" si="27">F120*E120</f>
        <v>0</v>
      </c>
    </row>
    <row r="121" spans="2:7" ht="19.5" outlineLevel="1" x14ac:dyDescent="0.25">
      <c r="B121" s="30" t="s">
        <v>18</v>
      </c>
      <c r="C121" s="14" t="s">
        <v>54</v>
      </c>
      <c r="D121" s="4" t="s">
        <v>153</v>
      </c>
      <c r="E121" s="4">
        <v>1</v>
      </c>
      <c r="F121" s="25"/>
      <c r="G121" s="19">
        <f t="shared" ref="G121" si="28">F121*E121</f>
        <v>0</v>
      </c>
    </row>
    <row r="122" spans="2:7" ht="19.5" outlineLevel="1" x14ac:dyDescent="0.25">
      <c r="B122" s="30" t="s">
        <v>19</v>
      </c>
      <c r="C122" s="14" t="s">
        <v>43</v>
      </c>
      <c r="D122" s="4" t="s">
        <v>153</v>
      </c>
      <c r="E122" s="4">
        <v>1</v>
      </c>
      <c r="F122" s="25"/>
      <c r="G122" s="19">
        <f t="shared" ref="G122" si="29">F122*E122</f>
        <v>0</v>
      </c>
    </row>
    <row r="123" spans="2:7" ht="19.5" outlineLevel="1" x14ac:dyDescent="0.25">
      <c r="B123" s="30" t="s">
        <v>20</v>
      </c>
      <c r="C123" s="14" t="s">
        <v>44</v>
      </c>
      <c r="D123" s="4" t="s">
        <v>153</v>
      </c>
      <c r="E123" s="4">
        <v>1</v>
      </c>
      <c r="F123" s="25"/>
      <c r="G123" s="19">
        <f t="shared" ref="G123" si="30">F123*E123</f>
        <v>0</v>
      </c>
    </row>
    <row r="124" spans="2:7" ht="19.5" outlineLevel="1" x14ac:dyDescent="0.25">
      <c r="B124" s="30" t="s">
        <v>21</v>
      </c>
      <c r="C124" s="14" t="s">
        <v>55</v>
      </c>
      <c r="D124" s="4" t="s">
        <v>264</v>
      </c>
      <c r="E124" s="4">
        <v>1</v>
      </c>
      <c r="F124" s="25"/>
      <c r="G124" s="19">
        <f t="shared" ref="G124" si="31">F124*E124</f>
        <v>0</v>
      </c>
    </row>
    <row r="125" spans="2:7" ht="19.5" outlineLevel="1" x14ac:dyDescent="0.25">
      <c r="B125" s="30" t="s">
        <v>22</v>
      </c>
      <c r="C125" s="14" t="s">
        <v>45</v>
      </c>
      <c r="D125" s="4" t="s">
        <v>153</v>
      </c>
      <c r="E125" s="4">
        <v>1</v>
      </c>
      <c r="F125" s="25"/>
      <c r="G125" s="19">
        <f t="shared" ref="G125" si="32">F125*E125</f>
        <v>0</v>
      </c>
    </row>
    <row r="126" spans="2:7" ht="19.5" outlineLevel="1" x14ac:dyDescent="0.25">
      <c r="B126" s="30" t="s">
        <v>66</v>
      </c>
      <c r="C126" s="14" t="s">
        <v>56</v>
      </c>
      <c r="D126" s="4" t="s">
        <v>153</v>
      </c>
      <c r="E126" s="4">
        <v>1</v>
      </c>
      <c r="F126" s="25"/>
      <c r="G126" s="19">
        <f t="shared" ref="G126" si="33">F126*E126</f>
        <v>0</v>
      </c>
    </row>
    <row r="127" spans="2:7" ht="19.5" outlineLevel="1" x14ac:dyDescent="0.25">
      <c r="B127" s="30" t="s">
        <v>67</v>
      </c>
      <c r="C127" s="14" t="s">
        <v>57</v>
      </c>
      <c r="D127" s="4" t="s">
        <v>153</v>
      </c>
      <c r="E127" s="4">
        <v>1</v>
      </c>
      <c r="F127" s="25"/>
      <c r="G127" s="19">
        <f t="shared" ref="G127" si="34">F127*E127</f>
        <v>0</v>
      </c>
    </row>
    <row r="128" spans="2:7" ht="19.5" outlineLevel="1" x14ac:dyDescent="0.25">
      <c r="B128" s="30" t="s">
        <v>23</v>
      </c>
      <c r="C128" s="14" t="s">
        <v>46</v>
      </c>
      <c r="D128" s="4" t="s">
        <v>153</v>
      </c>
      <c r="E128" s="4">
        <v>1</v>
      </c>
      <c r="F128" s="25"/>
      <c r="G128" s="19">
        <f t="shared" ref="G128" si="35">F128*E128</f>
        <v>0</v>
      </c>
    </row>
    <row r="129" spans="2:7" ht="40.5" customHeight="1" outlineLevel="1" x14ac:dyDescent="0.25">
      <c r="B129" s="30" t="s">
        <v>24</v>
      </c>
      <c r="C129" s="14" t="s">
        <v>65</v>
      </c>
      <c r="D129" s="4" t="s">
        <v>153</v>
      </c>
      <c r="E129" s="4">
        <v>1</v>
      </c>
      <c r="F129" s="25"/>
      <c r="G129" s="19">
        <f t="shared" ref="G129" si="36">F129*E129</f>
        <v>0</v>
      </c>
    </row>
    <row r="130" spans="2:7" ht="32.25" customHeight="1" outlineLevel="1" x14ac:dyDescent="0.25">
      <c r="B130" s="30" t="s">
        <v>25</v>
      </c>
      <c r="C130" s="14" t="s">
        <v>47</v>
      </c>
      <c r="D130" s="4" t="s">
        <v>153</v>
      </c>
      <c r="E130" s="4">
        <v>1</v>
      </c>
      <c r="F130" s="25"/>
      <c r="G130" s="19">
        <f t="shared" ref="G130" si="37">F130*E130</f>
        <v>0</v>
      </c>
    </row>
    <row r="131" spans="2:7" ht="69" customHeight="1" outlineLevel="1" x14ac:dyDescent="0.25">
      <c r="B131" s="30" t="s">
        <v>26</v>
      </c>
      <c r="C131" s="14" t="s">
        <v>136</v>
      </c>
      <c r="D131" s="4" t="s">
        <v>217</v>
      </c>
      <c r="E131" s="4">
        <v>1</v>
      </c>
      <c r="F131" s="25"/>
      <c r="G131" s="19">
        <f t="shared" ref="G131" si="38">F131*E131</f>
        <v>0</v>
      </c>
    </row>
    <row r="132" spans="2:7" ht="136.5" outlineLevel="1" x14ac:dyDescent="0.25">
      <c r="B132" s="30" t="s">
        <v>321</v>
      </c>
      <c r="C132" s="14" t="s">
        <v>314</v>
      </c>
      <c r="D132" s="4" t="s">
        <v>153</v>
      </c>
      <c r="E132" s="4">
        <v>1</v>
      </c>
      <c r="F132" s="25"/>
      <c r="G132" s="19">
        <f>F132*E132</f>
        <v>0</v>
      </c>
    </row>
    <row r="133" spans="2:7" ht="136.5" outlineLevel="1" x14ac:dyDescent="0.25">
      <c r="B133" s="30" t="s">
        <v>322</v>
      </c>
      <c r="C133" s="14" t="s">
        <v>316</v>
      </c>
      <c r="D133" s="4" t="s">
        <v>153</v>
      </c>
      <c r="E133" s="4">
        <v>1</v>
      </c>
      <c r="F133" s="25"/>
      <c r="G133" s="19">
        <f t="shared" ref="G133:G137" si="39">F133*E133</f>
        <v>0</v>
      </c>
    </row>
    <row r="134" spans="2:7" ht="136.5" outlineLevel="1" x14ac:dyDescent="0.25">
      <c r="B134" s="30" t="s">
        <v>323</v>
      </c>
      <c r="C134" s="14" t="s">
        <v>313</v>
      </c>
      <c r="D134" s="4" t="s">
        <v>153</v>
      </c>
      <c r="E134" s="4">
        <v>1</v>
      </c>
      <c r="F134" s="25"/>
      <c r="G134" s="19">
        <f t="shared" si="39"/>
        <v>0</v>
      </c>
    </row>
    <row r="135" spans="2:7" ht="136.5" outlineLevel="1" x14ac:dyDescent="0.25">
      <c r="B135" s="30" t="s">
        <v>324</v>
      </c>
      <c r="C135" s="14" t="s">
        <v>317</v>
      </c>
      <c r="D135" s="4" t="s">
        <v>153</v>
      </c>
      <c r="E135" s="4">
        <v>1</v>
      </c>
      <c r="F135" s="25"/>
      <c r="G135" s="19">
        <f t="shared" si="39"/>
        <v>0</v>
      </c>
    </row>
    <row r="136" spans="2:7" ht="136.5" outlineLevel="1" x14ac:dyDescent="0.25">
      <c r="B136" s="30" t="s">
        <v>325</v>
      </c>
      <c r="C136" s="14" t="s">
        <v>315</v>
      </c>
      <c r="D136" s="4" t="s">
        <v>153</v>
      </c>
      <c r="E136" s="4">
        <v>0</v>
      </c>
      <c r="F136" s="25"/>
      <c r="G136" s="19">
        <f t="shared" si="39"/>
        <v>0</v>
      </c>
    </row>
    <row r="137" spans="2:7" ht="136.5" outlineLevel="1" x14ac:dyDescent="0.25">
      <c r="B137" s="30" t="s">
        <v>326</v>
      </c>
      <c r="C137" s="14" t="s">
        <v>318</v>
      </c>
      <c r="D137" s="4" t="s">
        <v>153</v>
      </c>
      <c r="E137" s="4">
        <v>1</v>
      </c>
      <c r="F137" s="25"/>
      <c r="G137" s="19">
        <f t="shared" si="39"/>
        <v>0</v>
      </c>
    </row>
    <row r="138" spans="2:7" ht="136.5" outlineLevel="1" x14ac:dyDescent="0.25">
      <c r="B138" s="30" t="s">
        <v>327</v>
      </c>
      <c r="C138" s="14" t="s">
        <v>319</v>
      </c>
      <c r="D138" s="4" t="s">
        <v>153</v>
      </c>
      <c r="E138" s="4">
        <v>0</v>
      </c>
      <c r="F138" s="25"/>
      <c r="G138" s="19">
        <f t="shared" ref="G138" si="40">F138*E138</f>
        <v>0</v>
      </c>
    </row>
    <row r="139" spans="2:7" ht="136.5" outlineLevel="1" x14ac:dyDescent="0.25">
      <c r="B139" s="30" t="s">
        <v>328</v>
      </c>
      <c r="C139" s="14" t="s">
        <v>320</v>
      </c>
      <c r="D139" s="4" t="s">
        <v>153</v>
      </c>
      <c r="E139" s="4">
        <v>1</v>
      </c>
      <c r="F139" s="25"/>
      <c r="G139" s="19">
        <f t="shared" ref="G139:G140" si="41">F139*E139</f>
        <v>0</v>
      </c>
    </row>
    <row r="140" spans="2:7" ht="39" outlineLevel="1" x14ac:dyDescent="0.25">
      <c r="B140" s="30" t="s">
        <v>342</v>
      </c>
      <c r="C140" s="14" t="s">
        <v>329</v>
      </c>
      <c r="D140" s="4" t="s">
        <v>153</v>
      </c>
      <c r="E140" s="4">
        <v>1</v>
      </c>
      <c r="F140" s="25"/>
      <c r="G140" s="19">
        <f t="shared" si="41"/>
        <v>0</v>
      </c>
    </row>
    <row r="141" spans="2:7" ht="39.75" outlineLevel="1" thickBot="1" x14ac:dyDescent="0.3">
      <c r="B141" s="31" t="s">
        <v>343</v>
      </c>
      <c r="C141" s="15" t="s">
        <v>330</v>
      </c>
      <c r="D141" s="27" t="s">
        <v>153</v>
      </c>
      <c r="E141" s="27">
        <v>1</v>
      </c>
      <c r="F141" s="28"/>
      <c r="G141" s="29">
        <f t="shared" ref="G141" si="42">F141*E141</f>
        <v>0</v>
      </c>
    </row>
    <row r="142" spans="2:7" ht="28.5" thickBot="1" x14ac:dyDescent="0.3">
      <c r="B142" s="178" t="s">
        <v>495</v>
      </c>
      <c r="C142" s="179"/>
      <c r="D142" s="179"/>
      <c r="E142" s="179"/>
      <c r="F142" s="179"/>
      <c r="G142" s="180"/>
    </row>
    <row r="143" spans="2:7" s="2" customFormat="1" ht="34.5" customHeight="1" outlineLevel="1" x14ac:dyDescent="0.25">
      <c r="B143" s="185" t="s">
        <v>346</v>
      </c>
      <c r="C143" s="148" t="s">
        <v>347</v>
      </c>
      <c r="D143" s="182" t="s">
        <v>434</v>
      </c>
      <c r="E143" s="182">
        <v>0</v>
      </c>
      <c r="F143" s="186"/>
      <c r="G143" s="188">
        <f>F143*E143</f>
        <v>0</v>
      </c>
    </row>
    <row r="144" spans="2:7" ht="100.5" customHeight="1" outlineLevel="1" x14ac:dyDescent="0.25">
      <c r="B144" s="156"/>
      <c r="C144" s="70" t="s">
        <v>464</v>
      </c>
      <c r="D144" s="183"/>
      <c r="E144" s="183"/>
      <c r="F144" s="187"/>
      <c r="G144" s="189"/>
    </row>
    <row r="145" spans="2:7" s="2" customFormat="1" ht="19.5" customHeight="1" outlineLevel="1" x14ac:dyDescent="0.25">
      <c r="B145" s="156" t="s">
        <v>265</v>
      </c>
      <c r="C145" s="149" t="s">
        <v>452</v>
      </c>
      <c r="D145" s="184" t="s">
        <v>153</v>
      </c>
      <c r="E145" s="184">
        <v>0</v>
      </c>
      <c r="F145" s="164"/>
      <c r="G145" s="166">
        <f>F145*E145</f>
        <v>0</v>
      </c>
    </row>
    <row r="146" spans="2:7" ht="39" outlineLevel="1" x14ac:dyDescent="0.25">
      <c r="B146" s="156"/>
      <c r="C146" s="70" t="s">
        <v>349</v>
      </c>
      <c r="D146" s="165"/>
      <c r="E146" s="183"/>
      <c r="F146" s="187"/>
      <c r="G146" s="189"/>
    </row>
    <row r="147" spans="2:7" s="2" customFormat="1" ht="19.5" customHeight="1" outlineLevel="1" x14ac:dyDescent="0.25">
      <c r="B147" s="156" t="s">
        <v>142</v>
      </c>
      <c r="C147" s="149" t="s">
        <v>453</v>
      </c>
      <c r="D147" s="184" t="s">
        <v>153</v>
      </c>
      <c r="E147" s="184">
        <v>0</v>
      </c>
      <c r="F147" s="164"/>
      <c r="G147" s="166">
        <f>F147*E147</f>
        <v>0</v>
      </c>
    </row>
    <row r="148" spans="2:7" ht="39" outlineLevel="1" x14ac:dyDescent="0.25">
      <c r="B148" s="156"/>
      <c r="C148" s="70" t="s">
        <v>349</v>
      </c>
      <c r="D148" s="165"/>
      <c r="E148" s="183"/>
      <c r="F148" s="187"/>
      <c r="G148" s="189"/>
    </row>
    <row r="149" spans="2:7" s="2" customFormat="1" ht="19.5" customHeight="1" outlineLevel="1" x14ac:dyDescent="0.25">
      <c r="B149" s="156" t="s">
        <v>266</v>
      </c>
      <c r="C149" s="149" t="s">
        <v>454</v>
      </c>
      <c r="D149" s="184" t="s">
        <v>264</v>
      </c>
      <c r="E149" s="184">
        <v>0</v>
      </c>
      <c r="F149" s="164"/>
      <c r="G149" s="166">
        <f>F149*E149</f>
        <v>0</v>
      </c>
    </row>
    <row r="150" spans="2:7" ht="39" outlineLevel="1" x14ac:dyDescent="0.25">
      <c r="B150" s="156"/>
      <c r="C150" s="70" t="s">
        <v>471</v>
      </c>
      <c r="D150" s="183"/>
      <c r="E150" s="183"/>
      <c r="F150" s="165"/>
      <c r="G150" s="167"/>
    </row>
    <row r="151" spans="2:7" s="2" customFormat="1" ht="19.5" customHeight="1" outlineLevel="1" x14ac:dyDescent="0.25">
      <c r="B151" s="156" t="s">
        <v>267</v>
      </c>
      <c r="C151" s="149" t="s">
        <v>454</v>
      </c>
      <c r="D151" s="184" t="s">
        <v>264</v>
      </c>
      <c r="E151" s="184">
        <v>0</v>
      </c>
      <c r="F151" s="164"/>
      <c r="G151" s="166">
        <f>F151*E151</f>
        <v>0</v>
      </c>
    </row>
    <row r="152" spans="2:7" ht="39" outlineLevel="1" x14ac:dyDescent="0.25">
      <c r="B152" s="156"/>
      <c r="C152" s="70" t="s">
        <v>472</v>
      </c>
      <c r="D152" s="183"/>
      <c r="E152" s="183"/>
      <c r="F152" s="165"/>
      <c r="G152" s="167"/>
    </row>
    <row r="153" spans="2:7" s="2" customFormat="1" ht="19.5" customHeight="1" outlineLevel="1" x14ac:dyDescent="0.25">
      <c r="B153" s="156" t="s">
        <v>156</v>
      </c>
      <c r="C153" s="149" t="s">
        <v>455</v>
      </c>
      <c r="D153" s="184" t="s">
        <v>264</v>
      </c>
      <c r="E153" s="184">
        <v>0</v>
      </c>
      <c r="F153" s="164"/>
      <c r="G153" s="166">
        <f>F153*E153</f>
        <v>0</v>
      </c>
    </row>
    <row r="154" spans="2:7" ht="39" outlineLevel="1" x14ac:dyDescent="0.25">
      <c r="B154" s="156"/>
      <c r="C154" s="70" t="s">
        <v>456</v>
      </c>
      <c r="D154" s="165"/>
      <c r="E154" s="183"/>
      <c r="F154" s="165"/>
      <c r="G154" s="167"/>
    </row>
    <row r="155" spans="2:7" s="2" customFormat="1" ht="19.5" customHeight="1" outlineLevel="1" x14ac:dyDescent="0.25">
      <c r="B155" s="156" t="s">
        <v>268</v>
      </c>
      <c r="C155" s="149" t="s">
        <v>455</v>
      </c>
      <c r="D155" s="184" t="s">
        <v>264</v>
      </c>
      <c r="E155" s="184">
        <v>0</v>
      </c>
      <c r="F155" s="164"/>
      <c r="G155" s="166">
        <f>F155*E155</f>
        <v>0</v>
      </c>
    </row>
    <row r="156" spans="2:7" ht="39" outlineLevel="1" x14ac:dyDescent="0.25">
      <c r="B156" s="156"/>
      <c r="C156" s="70" t="s">
        <v>468</v>
      </c>
      <c r="D156" s="165"/>
      <c r="E156" s="183"/>
      <c r="F156" s="165"/>
      <c r="G156" s="167"/>
    </row>
    <row r="157" spans="2:7" s="2" customFormat="1" ht="19.5" customHeight="1" outlineLevel="1" x14ac:dyDescent="0.25">
      <c r="B157" s="156" t="s">
        <v>344</v>
      </c>
      <c r="C157" s="149" t="s">
        <v>469</v>
      </c>
      <c r="D157" s="184" t="s">
        <v>459</v>
      </c>
      <c r="E157" s="184">
        <v>0</v>
      </c>
      <c r="F157" s="164"/>
      <c r="G157" s="166">
        <f>F157*E157</f>
        <v>0</v>
      </c>
    </row>
    <row r="158" spans="2:7" ht="39" outlineLevel="1" x14ac:dyDescent="0.25">
      <c r="B158" s="156"/>
      <c r="C158" s="70" t="s">
        <v>473</v>
      </c>
      <c r="D158" s="165"/>
      <c r="E158" s="183"/>
      <c r="F158" s="165"/>
      <c r="G158" s="167"/>
    </row>
    <row r="159" spans="2:7" s="2" customFormat="1" ht="19.5" customHeight="1" outlineLevel="1" x14ac:dyDescent="0.25">
      <c r="B159" s="156" t="s">
        <v>345</v>
      </c>
      <c r="C159" s="149" t="s">
        <v>470</v>
      </c>
      <c r="D159" s="184" t="s">
        <v>459</v>
      </c>
      <c r="E159" s="184">
        <v>0</v>
      </c>
      <c r="F159" s="164"/>
      <c r="G159" s="166">
        <f>F159*E159</f>
        <v>0</v>
      </c>
    </row>
    <row r="160" spans="2:7" ht="39" outlineLevel="1" x14ac:dyDescent="0.25">
      <c r="B160" s="156"/>
      <c r="C160" s="70" t="s">
        <v>474</v>
      </c>
      <c r="D160" s="165"/>
      <c r="E160" s="183"/>
      <c r="F160" s="165"/>
      <c r="G160" s="167"/>
    </row>
    <row r="161" spans="2:7" s="2" customFormat="1" ht="19.5" customHeight="1" outlineLevel="1" x14ac:dyDescent="0.25">
      <c r="B161" s="156" t="s">
        <v>348</v>
      </c>
      <c r="C161" s="149" t="s">
        <v>479</v>
      </c>
      <c r="D161" s="184" t="s">
        <v>459</v>
      </c>
      <c r="E161" s="184">
        <v>0</v>
      </c>
      <c r="F161" s="164"/>
      <c r="G161" s="166">
        <f>F161*E161</f>
        <v>0</v>
      </c>
    </row>
    <row r="162" spans="2:7" ht="39" outlineLevel="1" x14ac:dyDescent="0.25">
      <c r="B162" s="156"/>
      <c r="C162" s="70" t="s">
        <v>481</v>
      </c>
      <c r="D162" s="165"/>
      <c r="E162" s="183"/>
      <c r="F162" s="165"/>
      <c r="G162" s="167"/>
    </row>
    <row r="163" spans="2:7" s="2" customFormat="1" ht="19.5" customHeight="1" outlineLevel="1" x14ac:dyDescent="0.25">
      <c r="B163" s="156" t="s">
        <v>154</v>
      </c>
      <c r="C163" s="149" t="s">
        <v>480</v>
      </c>
      <c r="D163" s="184" t="s">
        <v>459</v>
      </c>
      <c r="E163" s="184">
        <v>0</v>
      </c>
      <c r="F163" s="164"/>
      <c r="G163" s="166">
        <f>F163*E163</f>
        <v>0</v>
      </c>
    </row>
    <row r="164" spans="2:7" ht="39" outlineLevel="1" x14ac:dyDescent="0.25">
      <c r="B164" s="156"/>
      <c r="C164" s="70" t="s">
        <v>482</v>
      </c>
      <c r="D164" s="165"/>
      <c r="E164" s="183"/>
      <c r="F164" s="165"/>
      <c r="G164" s="167"/>
    </row>
    <row r="165" spans="2:7" s="2" customFormat="1" ht="19.5" customHeight="1" outlineLevel="1" x14ac:dyDescent="0.25">
      <c r="B165" s="156" t="s">
        <v>155</v>
      </c>
      <c r="C165" s="149" t="s">
        <v>457</v>
      </c>
      <c r="D165" s="184" t="s">
        <v>459</v>
      </c>
      <c r="E165" s="184">
        <v>0</v>
      </c>
      <c r="F165" s="164"/>
      <c r="G165" s="166">
        <f>F165*E165</f>
        <v>0</v>
      </c>
    </row>
    <row r="166" spans="2:7" ht="39" outlineLevel="1" x14ac:dyDescent="0.25">
      <c r="B166" s="156"/>
      <c r="C166" s="70" t="s">
        <v>458</v>
      </c>
      <c r="D166" s="165"/>
      <c r="E166" s="183"/>
      <c r="F166" s="165"/>
      <c r="G166" s="167"/>
    </row>
    <row r="167" spans="2:7" s="2" customFormat="1" ht="19.5" customHeight="1" outlineLevel="1" x14ac:dyDescent="0.25">
      <c r="B167" s="156" t="s">
        <v>483</v>
      </c>
      <c r="C167" s="149" t="s">
        <v>457</v>
      </c>
      <c r="D167" s="184" t="s">
        <v>459</v>
      </c>
      <c r="E167" s="184">
        <v>0</v>
      </c>
      <c r="F167" s="164"/>
      <c r="G167" s="166">
        <f>F167*E167</f>
        <v>0</v>
      </c>
    </row>
    <row r="168" spans="2:7" ht="39" outlineLevel="1" x14ac:dyDescent="0.25">
      <c r="B168" s="156"/>
      <c r="C168" s="70" t="s">
        <v>460</v>
      </c>
      <c r="D168" s="165"/>
      <c r="E168" s="183"/>
      <c r="F168" s="165"/>
      <c r="G168" s="167"/>
    </row>
    <row r="169" spans="2:7" s="2" customFormat="1" ht="19.5" customHeight="1" outlineLevel="1" x14ac:dyDescent="0.25">
      <c r="B169" s="156" t="s">
        <v>484</v>
      </c>
      <c r="C169" s="149" t="s">
        <v>475</v>
      </c>
      <c r="D169" s="184" t="s">
        <v>459</v>
      </c>
      <c r="E169" s="184">
        <v>0</v>
      </c>
      <c r="F169" s="164"/>
      <c r="G169" s="166">
        <f>F169*E169</f>
        <v>0</v>
      </c>
    </row>
    <row r="170" spans="2:7" ht="39" outlineLevel="1" x14ac:dyDescent="0.25">
      <c r="B170" s="156"/>
      <c r="C170" s="70" t="s">
        <v>476</v>
      </c>
      <c r="D170" s="165"/>
      <c r="E170" s="183"/>
      <c r="F170" s="165"/>
      <c r="G170" s="167"/>
    </row>
    <row r="171" spans="2:7" s="2" customFormat="1" ht="19.5" customHeight="1" outlineLevel="1" x14ac:dyDescent="0.25">
      <c r="B171" s="156" t="s">
        <v>485</v>
      </c>
      <c r="C171" s="149" t="s">
        <v>461</v>
      </c>
      <c r="D171" s="184" t="s">
        <v>459</v>
      </c>
      <c r="E171" s="184">
        <v>0</v>
      </c>
      <c r="F171" s="164"/>
      <c r="G171" s="166">
        <f>F171*E171</f>
        <v>0</v>
      </c>
    </row>
    <row r="172" spans="2:7" ht="39" outlineLevel="1" x14ac:dyDescent="0.25">
      <c r="B172" s="156"/>
      <c r="C172" s="70" t="s">
        <v>467</v>
      </c>
      <c r="D172" s="165"/>
      <c r="E172" s="183"/>
      <c r="F172" s="165"/>
      <c r="G172" s="167"/>
    </row>
    <row r="173" spans="2:7" s="2" customFormat="1" ht="19.5" customHeight="1" outlineLevel="1" x14ac:dyDescent="0.25">
      <c r="B173" s="156" t="s">
        <v>486</v>
      </c>
      <c r="C173" s="149" t="s">
        <v>462</v>
      </c>
      <c r="D173" s="184" t="s">
        <v>459</v>
      </c>
      <c r="E173" s="184">
        <v>0</v>
      </c>
      <c r="F173" s="164"/>
      <c r="G173" s="166">
        <f>F173*E173</f>
        <v>0</v>
      </c>
    </row>
    <row r="174" spans="2:7" ht="39" outlineLevel="1" x14ac:dyDescent="0.25">
      <c r="B174" s="156"/>
      <c r="C174" s="70" t="s">
        <v>463</v>
      </c>
      <c r="D174" s="165"/>
      <c r="E174" s="183"/>
      <c r="F174" s="165"/>
      <c r="G174" s="167"/>
    </row>
    <row r="175" spans="2:7" s="2" customFormat="1" ht="19.5" customHeight="1" outlineLevel="1" x14ac:dyDescent="0.25">
      <c r="B175" s="156" t="s">
        <v>487</v>
      </c>
      <c r="C175" s="149" t="s">
        <v>477</v>
      </c>
      <c r="D175" s="184" t="s">
        <v>459</v>
      </c>
      <c r="E175" s="184">
        <v>0</v>
      </c>
      <c r="F175" s="164"/>
      <c r="G175" s="166">
        <f>F175*E175</f>
        <v>0</v>
      </c>
    </row>
    <row r="176" spans="2:7" ht="39" outlineLevel="1" x14ac:dyDescent="0.25">
      <c r="B176" s="156"/>
      <c r="C176" s="70" t="s">
        <v>478</v>
      </c>
      <c r="D176" s="165"/>
      <c r="E176" s="183"/>
      <c r="F176" s="165"/>
      <c r="G176" s="167"/>
    </row>
    <row r="177" spans="2:7" s="2" customFormat="1" ht="19.5" customHeight="1" outlineLevel="1" x14ac:dyDescent="0.25">
      <c r="B177" s="156" t="s">
        <v>488</v>
      </c>
      <c r="C177" s="149" t="s">
        <v>465</v>
      </c>
      <c r="D177" s="184" t="s">
        <v>459</v>
      </c>
      <c r="E177" s="184">
        <v>0</v>
      </c>
      <c r="F177" s="164"/>
      <c r="G177" s="166">
        <f>F177*E177</f>
        <v>0</v>
      </c>
    </row>
    <row r="178" spans="2:7" ht="39" outlineLevel="1" x14ac:dyDescent="0.25">
      <c r="B178" s="156"/>
      <c r="C178" s="70" t="s">
        <v>466</v>
      </c>
      <c r="D178" s="165"/>
      <c r="E178" s="183"/>
      <c r="F178" s="165"/>
      <c r="G178" s="167"/>
    </row>
    <row r="179" spans="2:7" s="2" customFormat="1" ht="34.5" customHeight="1" outlineLevel="1" x14ac:dyDescent="0.25">
      <c r="B179" s="252">
        <v>4.1900000000000004</v>
      </c>
      <c r="C179" s="150" t="s">
        <v>489</v>
      </c>
      <c r="D179" s="253" t="s">
        <v>434</v>
      </c>
      <c r="E179" s="253">
        <v>0</v>
      </c>
      <c r="F179" s="254"/>
      <c r="G179" s="255">
        <f>F179*E179</f>
        <v>0</v>
      </c>
    </row>
    <row r="180" spans="2:7" ht="100.5" customHeight="1" outlineLevel="1" x14ac:dyDescent="0.25">
      <c r="B180" s="156"/>
      <c r="C180" s="70" t="s">
        <v>464</v>
      </c>
      <c r="D180" s="183"/>
      <c r="E180" s="183"/>
      <c r="F180" s="187"/>
      <c r="G180" s="189"/>
    </row>
    <row r="181" spans="2:7" s="2" customFormat="1" ht="19.5" customHeight="1" outlineLevel="1" x14ac:dyDescent="0.25">
      <c r="B181" s="156" t="s">
        <v>512</v>
      </c>
      <c r="C181" s="149" t="s">
        <v>513</v>
      </c>
      <c r="D181" s="184" t="s">
        <v>459</v>
      </c>
      <c r="E181" s="184">
        <v>0</v>
      </c>
      <c r="F181" s="164"/>
      <c r="G181" s="166">
        <f>F181*E181</f>
        <v>0</v>
      </c>
    </row>
    <row r="182" spans="2:7" ht="39" outlineLevel="1" x14ac:dyDescent="0.25">
      <c r="B182" s="156"/>
      <c r="C182" s="70" t="s">
        <v>514</v>
      </c>
      <c r="D182" s="183"/>
      <c r="E182" s="165"/>
      <c r="F182" s="165"/>
      <c r="G182" s="167"/>
    </row>
    <row r="183" spans="2:7" s="2" customFormat="1" ht="19.5" customHeight="1" outlineLevel="1" x14ac:dyDescent="0.25">
      <c r="B183" s="156" t="s">
        <v>526</v>
      </c>
      <c r="C183" s="149" t="s">
        <v>511</v>
      </c>
      <c r="D183" s="184" t="s">
        <v>264</v>
      </c>
      <c r="E183" s="184">
        <v>0</v>
      </c>
      <c r="F183" s="164"/>
      <c r="G183" s="166">
        <f>F183*E183</f>
        <v>0</v>
      </c>
    </row>
    <row r="184" spans="2:7" ht="39" outlineLevel="1" x14ac:dyDescent="0.25">
      <c r="B184" s="156"/>
      <c r="C184" s="70" t="s">
        <v>521</v>
      </c>
      <c r="D184" s="183"/>
      <c r="E184" s="165"/>
      <c r="F184" s="165"/>
      <c r="G184" s="167"/>
    </row>
    <row r="185" spans="2:7" s="2" customFormat="1" ht="19.5" customHeight="1" outlineLevel="1" x14ac:dyDescent="0.25">
      <c r="B185" s="156" t="s">
        <v>527</v>
      </c>
      <c r="C185" s="149" t="s">
        <v>511</v>
      </c>
      <c r="D185" s="184" t="s">
        <v>264</v>
      </c>
      <c r="E185" s="184">
        <v>0</v>
      </c>
      <c r="F185" s="164"/>
      <c r="G185" s="166">
        <f>F185*E185</f>
        <v>0</v>
      </c>
    </row>
    <row r="186" spans="2:7" ht="39" outlineLevel="1" x14ac:dyDescent="0.25">
      <c r="B186" s="156"/>
      <c r="C186" s="70" t="s">
        <v>525</v>
      </c>
      <c r="D186" s="183"/>
      <c r="E186" s="165"/>
      <c r="F186" s="165"/>
      <c r="G186" s="167"/>
    </row>
    <row r="187" spans="2:7" s="2" customFormat="1" ht="19.5" customHeight="1" outlineLevel="1" x14ac:dyDescent="0.25">
      <c r="B187" s="156" t="s">
        <v>528</v>
      </c>
      <c r="C187" s="149" t="s">
        <v>516</v>
      </c>
      <c r="D187" s="184" t="s">
        <v>459</v>
      </c>
      <c r="E187" s="184">
        <v>0</v>
      </c>
      <c r="F187" s="164"/>
      <c r="G187" s="166">
        <f>F187*E187</f>
        <v>0</v>
      </c>
    </row>
    <row r="188" spans="2:7" ht="39" outlineLevel="1" x14ac:dyDescent="0.25">
      <c r="B188" s="156"/>
      <c r="C188" s="70" t="s">
        <v>515</v>
      </c>
      <c r="D188" s="165"/>
      <c r="E188" s="165"/>
      <c r="F188" s="165"/>
      <c r="G188" s="167"/>
    </row>
    <row r="189" spans="2:7" s="2" customFormat="1" ht="19.5" customHeight="1" outlineLevel="1" x14ac:dyDescent="0.25">
      <c r="B189" s="156" t="s">
        <v>529</v>
      </c>
      <c r="C189" s="149" t="s">
        <v>510</v>
      </c>
      <c r="D189" s="184" t="s">
        <v>459</v>
      </c>
      <c r="E189" s="184">
        <v>0</v>
      </c>
      <c r="F189" s="164"/>
      <c r="G189" s="166">
        <f>F189*E189</f>
        <v>0</v>
      </c>
    </row>
    <row r="190" spans="2:7" ht="39" outlineLevel="1" x14ac:dyDescent="0.25">
      <c r="B190" s="156"/>
      <c r="C190" s="70" t="s">
        <v>523</v>
      </c>
      <c r="D190" s="165"/>
      <c r="E190" s="165"/>
      <c r="F190" s="165"/>
      <c r="G190" s="167"/>
    </row>
    <row r="191" spans="2:7" s="2" customFormat="1" ht="19.5" customHeight="1" outlineLevel="1" x14ac:dyDescent="0.25">
      <c r="B191" s="156" t="s">
        <v>530</v>
      </c>
      <c r="C191" s="149" t="s">
        <v>510</v>
      </c>
      <c r="D191" s="184" t="s">
        <v>459</v>
      </c>
      <c r="E191" s="184">
        <v>0</v>
      </c>
      <c r="F191" s="164"/>
      <c r="G191" s="166">
        <f>F191*E191</f>
        <v>0</v>
      </c>
    </row>
    <row r="192" spans="2:7" ht="39" outlineLevel="1" x14ac:dyDescent="0.25">
      <c r="B192" s="156"/>
      <c r="C192" s="70" t="s">
        <v>522</v>
      </c>
      <c r="D192" s="165"/>
      <c r="E192" s="165"/>
      <c r="F192" s="165"/>
      <c r="G192" s="167"/>
    </row>
    <row r="193" spans="2:7" s="2" customFormat="1" ht="19.5" customHeight="1" outlineLevel="1" x14ac:dyDescent="0.25">
      <c r="B193" s="156" t="s">
        <v>531</v>
      </c>
      <c r="C193" s="149" t="s">
        <v>510</v>
      </c>
      <c r="D193" s="184" t="s">
        <v>459</v>
      </c>
      <c r="E193" s="184">
        <v>0</v>
      </c>
      <c r="F193" s="164"/>
      <c r="G193" s="166">
        <f>F193*E193</f>
        <v>0</v>
      </c>
    </row>
    <row r="194" spans="2:7" ht="39" outlineLevel="1" x14ac:dyDescent="0.25">
      <c r="B194" s="156"/>
      <c r="C194" s="70" t="s">
        <v>524</v>
      </c>
      <c r="D194" s="165"/>
      <c r="E194" s="165"/>
      <c r="F194" s="165"/>
      <c r="G194" s="167"/>
    </row>
    <row r="195" spans="2:7" s="2" customFormat="1" ht="19.5" customHeight="1" outlineLevel="1" x14ac:dyDescent="0.25">
      <c r="B195" s="156" t="s">
        <v>532</v>
      </c>
      <c r="C195" s="149" t="s">
        <v>517</v>
      </c>
      <c r="D195" s="184" t="s">
        <v>459</v>
      </c>
      <c r="E195" s="184">
        <v>0</v>
      </c>
      <c r="F195" s="164"/>
      <c r="G195" s="166">
        <f>F195*E195</f>
        <v>0</v>
      </c>
    </row>
    <row r="196" spans="2:7" ht="39" outlineLevel="1" x14ac:dyDescent="0.25">
      <c r="B196" s="156"/>
      <c r="C196" s="70" t="s">
        <v>498</v>
      </c>
      <c r="D196" s="165"/>
      <c r="E196" s="165"/>
      <c r="F196" s="165"/>
      <c r="G196" s="167"/>
    </row>
    <row r="197" spans="2:7" s="2" customFormat="1" ht="19.5" customHeight="1" outlineLevel="1" x14ac:dyDescent="0.25">
      <c r="B197" s="156" t="s">
        <v>533</v>
      </c>
      <c r="C197" s="149" t="s">
        <v>519</v>
      </c>
      <c r="D197" s="184" t="s">
        <v>459</v>
      </c>
      <c r="E197" s="184">
        <v>0</v>
      </c>
      <c r="F197" s="164"/>
      <c r="G197" s="166">
        <f>F197*E197</f>
        <v>0</v>
      </c>
    </row>
    <row r="198" spans="2:7" ht="39" outlineLevel="1" x14ac:dyDescent="0.25">
      <c r="B198" s="156"/>
      <c r="C198" s="70" t="s">
        <v>518</v>
      </c>
      <c r="D198" s="165"/>
      <c r="E198" s="165"/>
      <c r="F198" s="165"/>
      <c r="G198" s="167"/>
    </row>
    <row r="199" spans="2:7" s="2" customFormat="1" ht="19.5" customHeight="1" outlineLevel="1" x14ac:dyDescent="0.25">
      <c r="B199" s="156" t="s">
        <v>534</v>
      </c>
      <c r="C199" s="149" t="s">
        <v>520</v>
      </c>
      <c r="D199" s="184" t="s">
        <v>459</v>
      </c>
      <c r="E199" s="184">
        <v>0</v>
      </c>
      <c r="F199" s="164"/>
      <c r="G199" s="166">
        <f>F199*E199</f>
        <v>0</v>
      </c>
    </row>
    <row r="200" spans="2:7" ht="39" outlineLevel="1" x14ac:dyDescent="0.25">
      <c r="B200" s="156"/>
      <c r="C200" s="70" t="s">
        <v>518</v>
      </c>
      <c r="D200" s="165"/>
      <c r="E200" s="165"/>
      <c r="F200" s="165"/>
      <c r="G200" s="167"/>
    </row>
    <row r="201" spans="2:7" s="2" customFormat="1" ht="19.5" customHeight="1" outlineLevel="1" x14ac:dyDescent="0.25">
      <c r="B201" s="156" t="s">
        <v>535</v>
      </c>
      <c r="C201" s="149" t="s">
        <v>509</v>
      </c>
      <c r="D201" s="184" t="s">
        <v>459</v>
      </c>
      <c r="E201" s="184">
        <v>0</v>
      </c>
      <c r="F201" s="164"/>
      <c r="G201" s="166">
        <f>F201*E201</f>
        <v>0</v>
      </c>
    </row>
    <row r="202" spans="2:7" ht="39" outlineLevel="1" x14ac:dyDescent="0.25">
      <c r="B202" s="156"/>
      <c r="C202" s="70" t="s">
        <v>504</v>
      </c>
      <c r="D202" s="165"/>
      <c r="E202" s="165"/>
      <c r="F202" s="165"/>
      <c r="G202" s="167"/>
    </row>
    <row r="203" spans="2:7" s="2" customFormat="1" ht="19.5" customHeight="1" outlineLevel="1" x14ac:dyDescent="0.25">
      <c r="B203" s="156" t="s">
        <v>536</v>
      </c>
      <c r="C203" s="149" t="s">
        <v>508</v>
      </c>
      <c r="D203" s="184" t="s">
        <v>459</v>
      </c>
      <c r="E203" s="184">
        <v>0</v>
      </c>
      <c r="F203" s="164"/>
      <c r="G203" s="166">
        <f>F203*E203</f>
        <v>0</v>
      </c>
    </row>
    <row r="204" spans="2:7" ht="39" outlineLevel="1" x14ac:dyDescent="0.25">
      <c r="B204" s="156"/>
      <c r="C204" s="70" t="s">
        <v>506</v>
      </c>
      <c r="D204" s="165"/>
      <c r="E204" s="165"/>
      <c r="F204" s="165"/>
      <c r="G204" s="167"/>
    </row>
    <row r="205" spans="2:7" s="2" customFormat="1" ht="19.5" customHeight="1" outlineLevel="1" x14ac:dyDescent="0.25">
      <c r="B205" s="156" t="s">
        <v>537</v>
      </c>
      <c r="C205" s="149" t="s">
        <v>507</v>
      </c>
      <c r="D205" s="184" t="s">
        <v>459</v>
      </c>
      <c r="E205" s="184">
        <v>0</v>
      </c>
      <c r="F205" s="164"/>
      <c r="G205" s="166">
        <f>F205*E205</f>
        <v>0</v>
      </c>
    </row>
    <row r="206" spans="2:7" ht="39" outlineLevel="1" x14ac:dyDescent="0.25">
      <c r="B206" s="156"/>
      <c r="C206" s="70" t="s">
        <v>505</v>
      </c>
      <c r="D206" s="165"/>
      <c r="E206" s="165"/>
      <c r="F206" s="165"/>
      <c r="G206" s="167"/>
    </row>
    <row r="207" spans="2:7" s="2" customFormat="1" ht="19.5" customHeight="1" outlineLevel="1" x14ac:dyDescent="0.25">
      <c r="B207" s="156" t="s">
        <v>538</v>
      </c>
      <c r="C207" s="149" t="s">
        <v>490</v>
      </c>
      <c r="D207" s="184" t="s">
        <v>264</v>
      </c>
      <c r="E207" s="184">
        <v>0</v>
      </c>
      <c r="F207" s="164"/>
      <c r="G207" s="166">
        <f>F207*E207</f>
        <v>0</v>
      </c>
    </row>
    <row r="208" spans="2:7" ht="39" outlineLevel="1" x14ac:dyDescent="0.25">
      <c r="B208" s="156"/>
      <c r="C208" s="70" t="s">
        <v>503</v>
      </c>
      <c r="D208" s="183"/>
      <c r="E208" s="165"/>
      <c r="F208" s="165"/>
      <c r="G208" s="167"/>
    </row>
    <row r="209" spans="2:7" s="2" customFormat="1" ht="19.5" customHeight="1" outlineLevel="1" x14ac:dyDescent="0.25">
      <c r="B209" s="156" t="s">
        <v>539</v>
      </c>
      <c r="C209" s="149" t="s">
        <v>490</v>
      </c>
      <c r="D209" s="184" t="s">
        <v>264</v>
      </c>
      <c r="E209" s="184">
        <v>0</v>
      </c>
      <c r="F209" s="164"/>
      <c r="G209" s="166">
        <f>F209*E209</f>
        <v>0</v>
      </c>
    </row>
    <row r="210" spans="2:7" ht="39" outlineLevel="1" x14ac:dyDescent="0.25">
      <c r="B210" s="156"/>
      <c r="C210" s="70" t="s">
        <v>502</v>
      </c>
      <c r="D210" s="183"/>
      <c r="E210" s="165"/>
      <c r="F210" s="165"/>
      <c r="G210" s="167"/>
    </row>
    <row r="211" spans="2:7" s="2" customFormat="1" ht="19.5" customHeight="1" outlineLevel="1" x14ac:dyDescent="0.25">
      <c r="B211" s="156" t="s">
        <v>540</v>
      </c>
      <c r="C211" s="149" t="s">
        <v>490</v>
      </c>
      <c r="D211" s="184" t="s">
        <v>264</v>
      </c>
      <c r="E211" s="184">
        <v>0</v>
      </c>
      <c r="F211" s="164"/>
      <c r="G211" s="166">
        <f>F211*E211</f>
        <v>0</v>
      </c>
    </row>
    <row r="212" spans="2:7" ht="39" outlineLevel="1" x14ac:dyDescent="0.25">
      <c r="B212" s="156"/>
      <c r="C212" s="70" t="s">
        <v>501</v>
      </c>
      <c r="D212" s="183"/>
      <c r="E212" s="165"/>
      <c r="F212" s="165"/>
      <c r="G212" s="167"/>
    </row>
    <row r="213" spans="2:7" s="2" customFormat="1" ht="19.5" customHeight="1" outlineLevel="1" x14ac:dyDescent="0.25">
      <c r="B213" s="156" t="s">
        <v>541</v>
      </c>
      <c r="C213" s="149" t="s">
        <v>491</v>
      </c>
      <c r="D213" s="184" t="s">
        <v>459</v>
      </c>
      <c r="E213" s="184">
        <v>0</v>
      </c>
      <c r="F213" s="164"/>
      <c r="G213" s="166">
        <f>F213*E213</f>
        <v>0</v>
      </c>
    </row>
    <row r="214" spans="2:7" ht="39" outlineLevel="1" x14ac:dyDescent="0.25">
      <c r="B214" s="156"/>
      <c r="C214" s="70" t="s">
        <v>498</v>
      </c>
      <c r="D214" s="165"/>
      <c r="E214" s="165"/>
      <c r="F214" s="165"/>
      <c r="G214" s="167"/>
    </row>
    <row r="215" spans="2:7" s="2" customFormat="1" ht="19.5" customHeight="1" outlineLevel="1" x14ac:dyDescent="0.25">
      <c r="B215" s="156" t="s">
        <v>542</v>
      </c>
      <c r="C215" s="149" t="s">
        <v>491</v>
      </c>
      <c r="D215" s="184" t="s">
        <v>459</v>
      </c>
      <c r="E215" s="184">
        <v>0</v>
      </c>
      <c r="F215" s="164"/>
      <c r="G215" s="166">
        <f>F215*E215</f>
        <v>0</v>
      </c>
    </row>
    <row r="216" spans="2:7" ht="39" outlineLevel="1" x14ac:dyDescent="0.25">
      <c r="B216" s="156"/>
      <c r="C216" s="70" t="s">
        <v>500</v>
      </c>
      <c r="D216" s="165"/>
      <c r="E216" s="165"/>
      <c r="F216" s="165"/>
      <c r="G216" s="167"/>
    </row>
    <row r="217" spans="2:7" s="2" customFormat="1" ht="19.5" customHeight="1" outlineLevel="1" x14ac:dyDescent="0.25">
      <c r="B217" s="156" t="s">
        <v>543</v>
      </c>
      <c r="C217" s="149" t="s">
        <v>492</v>
      </c>
      <c r="D217" s="184" t="s">
        <v>459</v>
      </c>
      <c r="E217" s="184">
        <v>0</v>
      </c>
      <c r="F217" s="164"/>
      <c r="G217" s="166">
        <f>F217*E217</f>
        <v>0</v>
      </c>
    </row>
    <row r="218" spans="2:7" ht="39" outlineLevel="1" x14ac:dyDescent="0.25">
      <c r="B218" s="156"/>
      <c r="C218" s="70" t="s">
        <v>499</v>
      </c>
      <c r="D218" s="165"/>
      <c r="E218" s="165"/>
      <c r="F218" s="165"/>
      <c r="G218" s="167"/>
    </row>
    <row r="219" spans="2:7" s="2" customFormat="1" ht="19.5" customHeight="1" outlineLevel="1" x14ac:dyDescent="0.25">
      <c r="B219" s="156" t="s">
        <v>544</v>
      </c>
      <c r="C219" s="149" t="s">
        <v>497</v>
      </c>
      <c r="D219" s="184" t="s">
        <v>459</v>
      </c>
      <c r="E219" s="184">
        <v>0</v>
      </c>
      <c r="F219" s="164"/>
      <c r="G219" s="166">
        <f>F219*E219</f>
        <v>0</v>
      </c>
    </row>
    <row r="220" spans="2:7" ht="39" outlineLevel="1" x14ac:dyDescent="0.25">
      <c r="B220" s="156"/>
      <c r="C220" s="70" t="s">
        <v>504</v>
      </c>
      <c r="D220" s="165"/>
      <c r="E220" s="165"/>
      <c r="F220" s="165"/>
      <c r="G220" s="167"/>
    </row>
    <row r="221" spans="2:7" s="2" customFormat="1" ht="19.5" customHeight="1" outlineLevel="1" x14ac:dyDescent="0.25">
      <c r="B221" s="156" t="s">
        <v>545</v>
      </c>
      <c r="C221" s="149" t="s">
        <v>496</v>
      </c>
      <c r="D221" s="184" t="s">
        <v>459</v>
      </c>
      <c r="E221" s="184">
        <v>0</v>
      </c>
      <c r="F221" s="164"/>
      <c r="G221" s="166">
        <f>F221*E221</f>
        <v>0</v>
      </c>
    </row>
    <row r="222" spans="2:7" ht="39" outlineLevel="1" x14ac:dyDescent="0.25">
      <c r="B222" s="156"/>
      <c r="C222" s="70" t="s">
        <v>506</v>
      </c>
      <c r="D222" s="165"/>
      <c r="E222" s="165"/>
      <c r="F222" s="165"/>
      <c r="G222" s="167"/>
    </row>
    <row r="223" spans="2:7" s="2" customFormat="1" ht="19.5" customHeight="1" outlineLevel="1" x14ac:dyDescent="0.25">
      <c r="B223" s="156" t="s">
        <v>546</v>
      </c>
      <c r="C223" s="149" t="s">
        <v>493</v>
      </c>
      <c r="D223" s="184" t="s">
        <v>459</v>
      </c>
      <c r="E223" s="184">
        <v>0</v>
      </c>
      <c r="F223" s="164"/>
      <c r="G223" s="166">
        <f>F223*E223</f>
        <v>0</v>
      </c>
    </row>
    <row r="224" spans="2:7" ht="39.75" outlineLevel="1" thickBot="1" x14ac:dyDescent="0.3">
      <c r="B224" s="156"/>
      <c r="C224" s="70" t="s">
        <v>505</v>
      </c>
      <c r="D224" s="165"/>
      <c r="E224" s="165"/>
      <c r="F224" s="165"/>
      <c r="G224" s="167"/>
    </row>
    <row r="225" spans="2:7" ht="28.5" thickBot="1" x14ac:dyDescent="0.3">
      <c r="B225" s="178" t="s">
        <v>270</v>
      </c>
      <c r="C225" s="179"/>
      <c r="D225" s="179"/>
      <c r="E225" s="179"/>
      <c r="F225" s="179"/>
      <c r="G225" s="180"/>
    </row>
    <row r="226" spans="2:7" ht="76.5" customHeight="1" outlineLevel="1" x14ac:dyDescent="0.25">
      <c r="B226" s="58" t="s">
        <v>27</v>
      </c>
      <c r="C226" s="102" t="s">
        <v>552</v>
      </c>
      <c r="D226" s="59" t="s">
        <v>205</v>
      </c>
      <c r="E226" s="59">
        <v>1000</v>
      </c>
      <c r="F226" s="60"/>
      <c r="G226" s="121">
        <f>E226*F226</f>
        <v>0</v>
      </c>
    </row>
    <row r="227" spans="2:7" ht="19.5" outlineLevel="1" x14ac:dyDescent="0.25">
      <c r="B227" s="156">
        <v>5.2</v>
      </c>
      <c r="C227" s="71" t="s">
        <v>274</v>
      </c>
      <c r="D227" s="117"/>
      <c r="E227" s="117"/>
      <c r="F227" s="117"/>
      <c r="G227" s="118"/>
    </row>
    <row r="228" spans="2:7" ht="58.5" outlineLevel="1" x14ac:dyDescent="0.25">
      <c r="B228" s="156"/>
      <c r="C228" s="125" t="s">
        <v>157</v>
      </c>
      <c r="D228" s="119"/>
      <c r="E228" s="119"/>
      <c r="F228" s="119"/>
      <c r="G228" s="120"/>
    </row>
    <row r="229" spans="2:7" ht="19.5" outlineLevel="1" x14ac:dyDescent="0.25">
      <c r="B229" s="156"/>
      <c r="C229" s="107" t="s">
        <v>158</v>
      </c>
      <c r="D229" s="108" t="s">
        <v>153</v>
      </c>
      <c r="E229" s="108">
        <v>1</v>
      </c>
      <c r="F229" s="109"/>
      <c r="G229" s="122">
        <f>E229*F229</f>
        <v>0</v>
      </c>
    </row>
    <row r="230" spans="2:7" ht="19.5" outlineLevel="1" x14ac:dyDescent="0.25">
      <c r="B230" s="156"/>
      <c r="C230" s="107" t="s">
        <v>159</v>
      </c>
      <c r="D230" s="108" t="s">
        <v>153</v>
      </c>
      <c r="E230" s="108">
        <v>1</v>
      </c>
      <c r="F230" s="109"/>
      <c r="G230" s="122">
        <f>E230*F230</f>
        <v>0</v>
      </c>
    </row>
    <row r="231" spans="2:7" ht="19.5" outlineLevel="1" x14ac:dyDescent="0.25">
      <c r="B231" s="156"/>
      <c r="C231" s="111" t="s">
        <v>160</v>
      </c>
      <c r="D231" s="112" t="s">
        <v>153</v>
      </c>
      <c r="E231" s="112">
        <v>1</v>
      </c>
      <c r="F231" s="113"/>
      <c r="G231" s="123">
        <f>E231*F231</f>
        <v>0</v>
      </c>
    </row>
    <row r="232" spans="2:7" ht="19.5" outlineLevel="1" x14ac:dyDescent="0.25">
      <c r="B232" s="156">
        <v>5.3</v>
      </c>
      <c r="C232" s="71" t="s">
        <v>275</v>
      </c>
      <c r="D232" s="117"/>
      <c r="E232" s="117"/>
      <c r="F232" s="117"/>
      <c r="G232" s="118"/>
    </row>
    <row r="233" spans="2:7" ht="58.5" outlineLevel="1" x14ac:dyDescent="0.25">
      <c r="B233" s="156"/>
      <c r="C233" s="125" t="s">
        <v>157</v>
      </c>
      <c r="D233" s="119"/>
      <c r="E233" s="119"/>
      <c r="F233" s="119"/>
      <c r="G233" s="120"/>
    </row>
    <row r="234" spans="2:7" ht="19.5" outlineLevel="1" x14ac:dyDescent="0.25">
      <c r="B234" s="156"/>
      <c r="C234" s="107" t="s">
        <v>158</v>
      </c>
      <c r="D234" s="108" t="s">
        <v>153</v>
      </c>
      <c r="E234" s="108">
        <v>1</v>
      </c>
      <c r="F234" s="109"/>
      <c r="G234" s="122">
        <f>E234*F234</f>
        <v>0</v>
      </c>
    </row>
    <row r="235" spans="2:7" ht="19.5" outlineLevel="1" x14ac:dyDescent="0.25">
      <c r="B235" s="156"/>
      <c r="C235" s="107" t="s">
        <v>159</v>
      </c>
      <c r="D235" s="108" t="s">
        <v>153</v>
      </c>
      <c r="E235" s="108">
        <v>1</v>
      </c>
      <c r="F235" s="109"/>
      <c r="G235" s="122">
        <f>E235*F235</f>
        <v>0</v>
      </c>
    </row>
    <row r="236" spans="2:7" ht="19.5" outlineLevel="1" x14ac:dyDescent="0.25">
      <c r="B236" s="156"/>
      <c r="C236" s="111" t="s">
        <v>160</v>
      </c>
      <c r="D236" s="112" t="s">
        <v>153</v>
      </c>
      <c r="E236" s="112">
        <v>1</v>
      </c>
      <c r="F236" s="113"/>
      <c r="G236" s="123">
        <f>E236*F236</f>
        <v>0</v>
      </c>
    </row>
    <row r="237" spans="2:7" ht="19.5" outlineLevel="1" x14ac:dyDescent="0.25">
      <c r="B237" s="156" t="s">
        <v>437</v>
      </c>
      <c r="C237" s="71" t="s">
        <v>276</v>
      </c>
      <c r="D237" s="117"/>
      <c r="E237" s="117"/>
      <c r="F237" s="117"/>
      <c r="G237" s="118"/>
    </row>
    <row r="238" spans="2:7" ht="58.5" outlineLevel="1" x14ac:dyDescent="0.25">
      <c r="B238" s="156"/>
      <c r="C238" s="125" t="s">
        <v>157</v>
      </c>
      <c r="D238" s="119"/>
      <c r="E238" s="119"/>
      <c r="F238" s="119"/>
      <c r="G238" s="120"/>
    </row>
    <row r="239" spans="2:7" ht="19.5" outlineLevel="1" x14ac:dyDescent="0.25">
      <c r="B239" s="156"/>
      <c r="C239" s="107" t="s">
        <v>158</v>
      </c>
      <c r="D239" s="108" t="s">
        <v>153</v>
      </c>
      <c r="E239" s="108">
        <v>1</v>
      </c>
      <c r="F239" s="109"/>
      <c r="G239" s="122">
        <f>E239*F239</f>
        <v>0</v>
      </c>
    </row>
    <row r="240" spans="2:7" ht="19.5" outlineLevel="1" x14ac:dyDescent="0.25">
      <c r="B240" s="156"/>
      <c r="C240" s="107" t="s">
        <v>159</v>
      </c>
      <c r="D240" s="108" t="s">
        <v>153</v>
      </c>
      <c r="E240" s="108">
        <v>1</v>
      </c>
      <c r="F240" s="109"/>
      <c r="G240" s="122">
        <f>E240*F240</f>
        <v>0</v>
      </c>
    </row>
    <row r="241" spans="2:7" ht="19.5" outlineLevel="1" x14ac:dyDescent="0.25">
      <c r="B241" s="156"/>
      <c r="C241" s="111" t="s">
        <v>160</v>
      </c>
      <c r="D241" s="112" t="s">
        <v>153</v>
      </c>
      <c r="E241" s="112">
        <v>1</v>
      </c>
      <c r="F241" s="113"/>
      <c r="G241" s="123">
        <f>E241*F241</f>
        <v>0</v>
      </c>
    </row>
    <row r="242" spans="2:7" ht="39" customHeight="1" outlineLevel="1" x14ac:dyDescent="0.25">
      <c r="B242" s="115" t="s">
        <v>438</v>
      </c>
      <c r="C242" s="70" t="s">
        <v>2</v>
      </c>
      <c r="D242" s="68" t="s">
        <v>153</v>
      </c>
      <c r="E242" s="68">
        <v>1</v>
      </c>
      <c r="F242" s="67"/>
      <c r="G242" s="124">
        <f t="shared" ref="G242" si="43">F242*E242</f>
        <v>0</v>
      </c>
    </row>
    <row r="243" spans="2:7" ht="19.5" outlineLevel="1" x14ac:dyDescent="0.25">
      <c r="B243" s="221" t="s">
        <v>439</v>
      </c>
      <c r="C243" s="14" t="s">
        <v>68</v>
      </c>
      <c r="D243" s="85"/>
      <c r="E243" s="86"/>
      <c r="F243" s="87"/>
      <c r="G243" s="88"/>
    </row>
    <row r="244" spans="2:7" ht="19.5" outlineLevel="1" x14ac:dyDescent="0.25">
      <c r="B244" s="221"/>
      <c r="C244" s="37" t="s">
        <v>3</v>
      </c>
      <c r="D244" s="89"/>
      <c r="E244" s="90"/>
      <c r="F244" s="91"/>
      <c r="G244" s="92"/>
    </row>
    <row r="245" spans="2:7" ht="19.5" outlineLevel="1" x14ac:dyDescent="0.25">
      <c r="B245" s="221"/>
      <c r="C245" s="14" t="s">
        <v>48</v>
      </c>
      <c r="D245" s="4" t="s">
        <v>153</v>
      </c>
      <c r="E245" s="4">
        <v>1</v>
      </c>
      <c r="F245" s="25"/>
      <c r="G245" s="19">
        <f>E245*F245</f>
        <v>0</v>
      </c>
    </row>
    <row r="246" spans="2:7" ht="19.5" outlineLevel="1" x14ac:dyDescent="0.25">
      <c r="B246" s="221"/>
      <c r="C246" s="14" t="s">
        <v>49</v>
      </c>
      <c r="D246" s="4" t="s">
        <v>153</v>
      </c>
      <c r="E246" s="4">
        <v>1</v>
      </c>
      <c r="F246" s="25"/>
      <c r="G246" s="19">
        <f t="shared" ref="G246:G250" si="44">E246*F246</f>
        <v>0</v>
      </c>
    </row>
    <row r="247" spans="2:7" ht="19.5" outlineLevel="1" x14ac:dyDescent="0.25">
      <c r="B247" s="221"/>
      <c r="C247" s="14" t="s">
        <v>50</v>
      </c>
      <c r="D247" s="4" t="s">
        <v>153</v>
      </c>
      <c r="E247" s="4">
        <v>1</v>
      </c>
      <c r="F247" s="25"/>
      <c r="G247" s="19">
        <f t="shared" si="44"/>
        <v>0</v>
      </c>
    </row>
    <row r="248" spans="2:7" ht="19.5" outlineLevel="1" x14ac:dyDescent="0.25">
      <c r="B248" s="221"/>
      <c r="C248" s="14" t="s">
        <v>52</v>
      </c>
      <c r="D248" s="4" t="s">
        <v>153</v>
      </c>
      <c r="E248" s="4">
        <v>1</v>
      </c>
      <c r="F248" s="25"/>
      <c r="G248" s="19">
        <f t="shared" si="44"/>
        <v>0</v>
      </c>
    </row>
    <row r="249" spans="2:7" ht="19.5" outlineLevel="1" x14ac:dyDescent="0.25">
      <c r="B249" s="221"/>
      <c r="C249" s="14" t="s">
        <v>51</v>
      </c>
      <c r="D249" s="4" t="s">
        <v>153</v>
      </c>
      <c r="E249" s="4">
        <v>1</v>
      </c>
      <c r="F249" s="25"/>
      <c r="G249" s="19">
        <f t="shared" si="44"/>
        <v>0</v>
      </c>
    </row>
    <row r="250" spans="2:7" ht="19.5" outlineLevel="1" x14ac:dyDescent="0.25">
      <c r="B250" s="221"/>
      <c r="C250" s="14" t="s">
        <v>53</v>
      </c>
      <c r="D250" s="4" t="s">
        <v>153</v>
      </c>
      <c r="E250" s="4">
        <v>1</v>
      </c>
      <c r="F250" s="25"/>
      <c r="G250" s="19">
        <f t="shared" si="44"/>
        <v>0</v>
      </c>
    </row>
    <row r="251" spans="2:7" ht="19.5" outlineLevel="1" x14ac:dyDescent="0.25">
      <c r="B251" s="221"/>
      <c r="C251" s="14"/>
      <c r="D251" s="85"/>
      <c r="E251" s="93"/>
      <c r="F251" s="94"/>
      <c r="G251" s="88"/>
    </row>
    <row r="252" spans="2:7" ht="19.5" outlineLevel="1" x14ac:dyDescent="0.25">
      <c r="B252" s="221"/>
      <c r="C252" s="37" t="s">
        <v>4</v>
      </c>
      <c r="D252" s="89"/>
      <c r="E252" s="90"/>
      <c r="F252" s="91"/>
      <c r="G252" s="92"/>
    </row>
    <row r="253" spans="2:7" ht="19.5" outlineLevel="1" x14ac:dyDescent="0.25">
      <c r="B253" s="221"/>
      <c r="C253" s="14" t="s">
        <v>48</v>
      </c>
      <c r="D253" s="4" t="s">
        <v>153</v>
      </c>
      <c r="E253" s="4">
        <v>1</v>
      </c>
      <c r="F253" s="25"/>
      <c r="G253" s="19">
        <f t="shared" ref="G253:G258" si="45">E253*F253</f>
        <v>0</v>
      </c>
    </row>
    <row r="254" spans="2:7" ht="19.5" outlineLevel="1" x14ac:dyDescent="0.25">
      <c r="B254" s="221"/>
      <c r="C254" s="14" t="s">
        <v>49</v>
      </c>
      <c r="D254" s="4" t="s">
        <v>153</v>
      </c>
      <c r="E254" s="4">
        <v>1</v>
      </c>
      <c r="F254" s="25"/>
      <c r="G254" s="19">
        <f t="shared" si="45"/>
        <v>0</v>
      </c>
    </row>
    <row r="255" spans="2:7" ht="19.5" outlineLevel="1" x14ac:dyDescent="0.25">
      <c r="B255" s="221"/>
      <c r="C255" s="14" t="s">
        <v>50</v>
      </c>
      <c r="D255" s="4" t="s">
        <v>153</v>
      </c>
      <c r="E255" s="4">
        <v>1</v>
      </c>
      <c r="F255" s="25"/>
      <c r="G255" s="19">
        <f t="shared" si="45"/>
        <v>0</v>
      </c>
    </row>
    <row r="256" spans="2:7" ht="19.5" outlineLevel="1" x14ac:dyDescent="0.25">
      <c r="B256" s="221"/>
      <c r="C256" s="14" t="s">
        <v>52</v>
      </c>
      <c r="D256" s="4" t="s">
        <v>153</v>
      </c>
      <c r="E256" s="4">
        <v>1</v>
      </c>
      <c r="F256" s="25"/>
      <c r="G256" s="19">
        <f t="shared" si="45"/>
        <v>0</v>
      </c>
    </row>
    <row r="257" spans="2:7" ht="19.5" outlineLevel="1" x14ac:dyDescent="0.25">
      <c r="B257" s="221"/>
      <c r="C257" s="14" t="s">
        <v>51</v>
      </c>
      <c r="D257" s="4" t="s">
        <v>153</v>
      </c>
      <c r="E257" s="4">
        <v>1</v>
      </c>
      <c r="F257" s="25"/>
      <c r="G257" s="19">
        <f t="shared" si="45"/>
        <v>0</v>
      </c>
    </row>
    <row r="258" spans="2:7" ht="19.5" outlineLevel="1" x14ac:dyDescent="0.25">
      <c r="B258" s="221"/>
      <c r="C258" s="14" t="s">
        <v>53</v>
      </c>
      <c r="D258" s="4" t="s">
        <v>153</v>
      </c>
      <c r="E258" s="4">
        <v>1</v>
      </c>
      <c r="F258" s="25"/>
      <c r="G258" s="19">
        <f t="shared" si="45"/>
        <v>0</v>
      </c>
    </row>
    <row r="259" spans="2:7" ht="19.5" outlineLevel="1" x14ac:dyDescent="0.25">
      <c r="B259" s="62" t="s">
        <v>440</v>
      </c>
      <c r="C259" s="14" t="s">
        <v>106</v>
      </c>
      <c r="D259" s="4" t="s">
        <v>153</v>
      </c>
      <c r="E259" s="4">
        <v>0</v>
      </c>
      <c r="F259" s="25"/>
      <c r="G259" s="63">
        <f>F259*E259</f>
        <v>0</v>
      </c>
    </row>
    <row r="260" spans="2:7" ht="19.5" outlineLevel="1" x14ac:dyDescent="0.25">
      <c r="B260" s="62" t="s">
        <v>441</v>
      </c>
      <c r="C260" s="14" t="s">
        <v>121</v>
      </c>
      <c r="D260" s="4" t="s">
        <v>153</v>
      </c>
      <c r="E260" s="4">
        <v>0</v>
      </c>
      <c r="F260" s="25"/>
      <c r="G260" s="63">
        <f t="shared" ref="G260" si="46">F260*E260</f>
        <v>0</v>
      </c>
    </row>
    <row r="261" spans="2:7" ht="39" outlineLevel="1" x14ac:dyDescent="0.25">
      <c r="B261" s="62" t="s">
        <v>442</v>
      </c>
      <c r="C261" s="14" t="s">
        <v>122</v>
      </c>
      <c r="D261" s="4" t="s">
        <v>212</v>
      </c>
      <c r="E261" s="4">
        <v>10</v>
      </c>
      <c r="F261" s="25"/>
      <c r="G261" s="63">
        <f t="shared" ref="G261" si="47">F261*E261</f>
        <v>0</v>
      </c>
    </row>
    <row r="262" spans="2:7" ht="19.5" outlineLevel="1" x14ac:dyDescent="0.25">
      <c r="B262" s="156" t="s">
        <v>443</v>
      </c>
      <c r="C262" s="14" t="s">
        <v>5</v>
      </c>
      <c r="D262" s="85"/>
      <c r="E262" s="86"/>
      <c r="F262" s="87"/>
      <c r="G262" s="95"/>
    </row>
    <row r="263" spans="2:7" ht="19.5" outlineLevel="1" x14ac:dyDescent="0.25">
      <c r="B263" s="156"/>
      <c r="C263" s="101" t="s">
        <v>3</v>
      </c>
      <c r="D263" s="81"/>
      <c r="E263" s="82"/>
      <c r="F263" s="96"/>
      <c r="G263" s="84"/>
    </row>
    <row r="264" spans="2:7" ht="19.5" outlineLevel="1" x14ac:dyDescent="0.25">
      <c r="B264" s="156"/>
      <c r="C264" s="70" t="s">
        <v>35</v>
      </c>
      <c r="D264" s="4" t="s">
        <v>206</v>
      </c>
      <c r="E264" s="4">
        <v>8</v>
      </c>
      <c r="F264" s="25"/>
      <c r="G264" s="19">
        <f>F264*E264</f>
        <v>0</v>
      </c>
    </row>
    <row r="265" spans="2:7" ht="19.5" outlineLevel="1" x14ac:dyDescent="0.25">
      <c r="B265" s="156"/>
      <c r="C265" s="101" t="s">
        <v>4</v>
      </c>
      <c r="D265" s="97"/>
      <c r="E265" s="98"/>
      <c r="F265" s="99"/>
      <c r="G265" s="100"/>
    </row>
    <row r="266" spans="2:7" ht="19.5" outlineLevel="1" x14ac:dyDescent="0.25">
      <c r="B266" s="156"/>
      <c r="C266" s="70" t="s">
        <v>36</v>
      </c>
      <c r="D266" s="4" t="s">
        <v>206</v>
      </c>
      <c r="E266" s="4">
        <v>4</v>
      </c>
      <c r="F266" s="25"/>
      <c r="G266" s="19">
        <f>F266*E266</f>
        <v>0</v>
      </c>
    </row>
    <row r="267" spans="2:7" ht="19.5" outlineLevel="1" x14ac:dyDescent="0.25">
      <c r="B267" s="62" t="s">
        <v>553</v>
      </c>
      <c r="C267" s="14" t="s">
        <v>6</v>
      </c>
      <c r="D267" s="4" t="s">
        <v>153</v>
      </c>
      <c r="E267" s="4">
        <v>1</v>
      </c>
      <c r="F267" s="25"/>
      <c r="G267" s="63">
        <f>E267*F267</f>
        <v>0</v>
      </c>
    </row>
    <row r="268" spans="2:7" ht="19.5" outlineLevel="1" x14ac:dyDescent="0.25">
      <c r="B268" s="62" t="s">
        <v>554</v>
      </c>
      <c r="C268" s="14" t="s">
        <v>555</v>
      </c>
      <c r="D268" s="4" t="s">
        <v>153</v>
      </c>
      <c r="E268" s="4">
        <v>1</v>
      </c>
      <c r="F268" s="25"/>
      <c r="G268" s="63">
        <f>E268*F268</f>
        <v>0</v>
      </c>
    </row>
    <row r="269" spans="2:7" ht="19.5" outlineLevel="1" x14ac:dyDescent="0.25">
      <c r="B269" s="62" t="s">
        <v>444</v>
      </c>
      <c r="C269" s="14" t="s">
        <v>38</v>
      </c>
      <c r="D269" s="4" t="s">
        <v>206</v>
      </c>
      <c r="E269" s="4">
        <v>0</v>
      </c>
      <c r="F269" s="25"/>
      <c r="G269" s="63">
        <f t="shared" ref="G269" si="48">E269*F269</f>
        <v>0</v>
      </c>
    </row>
    <row r="270" spans="2:7" ht="19.5" outlineLevel="1" x14ac:dyDescent="0.25">
      <c r="B270" s="62" t="s">
        <v>445</v>
      </c>
      <c r="C270" s="14" t="s">
        <v>39</v>
      </c>
      <c r="D270" s="4" t="s">
        <v>207</v>
      </c>
      <c r="E270" s="4">
        <v>0</v>
      </c>
      <c r="F270" s="25"/>
      <c r="G270" s="63">
        <f t="shared" ref="G270" si="49">E270*F270</f>
        <v>0</v>
      </c>
    </row>
    <row r="271" spans="2:7" ht="19.5" outlineLevel="1" x14ac:dyDescent="0.25">
      <c r="B271" s="62" t="s">
        <v>446</v>
      </c>
      <c r="C271" s="14" t="s">
        <v>58</v>
      </c>
      <c r="D271" s="4" t="s">
        <v>153</v>
      </c>
      <c r="E271" s="4">
        <v>0</v>
      </c>
      <c r="F271" s="25"/>
      <c r="G271" s="63">
        <f t="shared" ref="G271" si="50">E271*F271</f>
        <v>0</v>
      </c>
    </row>
    <row r="272" spans="2:7" ht="19.5" outlineLevel="1" x14ac:dyDescent="0.25">
      <c r="B272" s="62" t="s">
        <v>447</v>
      </c>
      <c r="C272" s="14" t="s">
        <v>60</v>
      </c>
      <c r="D272" s="4" t="s">
        <v>153</v>
      </c>
      <c r="E272" s="4">
        <v>0</v>
      </c>
      <c r="F272" s="25"/>
      <c r="G272" s="63">
        <f t="shared" ref="G272" si="51">E272*F272</f>
        <v>0</v>
      </c>
    </row>
    <row r="273" spans="2:7" ht="19.5" outlineLevel="1" x14ac:dyDescent="0.25">
      <c r="B273" s="62" t="s">
        <v>138</v>
      </c>
      <c r="C273" s="14" t="s">
        <v>59</v>
      </c>
      <c r="D273" s="4" t="s">
        <v>153</v>
      </c>
      <c r="E273" s="4">
        <v>0</v>
      </c>
      <c r="F273" s="25"/>
      <c r="G273" s="63">
        <f t="shared" ref="G273" si="52">E273*F273</f>
        <v>0</v>
      </c>
    </row>
    <row r="274" spans="2:7" ht="19.5" outlineLevel="1" x14ac:dyDescent="0.25">
      <c r="B274" s="62" t="s">
        <v>448</v>
      </c>
      <c r="C274" s="14" t="s">
        <v>77</v>
      </c>
      <c r="D274" s="4" t="s">
        <v>153</v>
      </c>
      <c r="E274" s="4">
        <v>0</v>
      </c>
      <c r="F274" s="25"/>
      <c r="G274" s="63">
        <f t="shared" ref="G274" si="53">E274*F274</f>
        <v>0</v>
      </c>
    </row>
    <row r="275" spans="2:7" ht="19.5" outlineLevel="1" x14ac:dyDescent="0.25">
      <c r="B275" s="62" t="s">
        <v>449</v>
      </c>
      <c r="C275" s="14" t="s">
        <v>139</v>
      </c>
      <c r="D275" s="4" t="s">
        <v>153</v>
      </c>
      <c r="E275" s="4">
        <v>0</v>
      </c>
      <c r="F275" s="25"/>
      <c r="G275" s="63">
        <f t="shared" ref="G275" si="54">E275*F275</f>
        <v>0</v>
      </c>
    </row>
    <row r="276" spans="2:7" ht="19.5" outlineLevel="1" x14ac:dyDescent="0.25">
      <c r="B276" s="156" t="s">
        <v>161</v>
      </c>
      <c r="C276" s="101" t="s">
        <v>140</v>
      </c>
      <c r="D276" s="163" t="s">
        <v>153</v>
      </c>
      <c r="E276" s="163">
        <v>0</v>
      </c>
      <c r="F276" s="174"/>
      <c r="G276" s="220">
        <f t="shared" ref="G276" si="55">E276*F276</f>
        <v>0</v>
      </c>
    </row>
    <row r="277" spans="2:7" ht="19.5" outlineLevel="1" x14ac:dyDescent="0.25">
      <c r="B277" s="156"/>
      <c r="C277" s="70" t="s">
        <v>141</v>
      </c>
      <c r="D277" s="163"/>
      <c r="E277" s="163"/>
      <c r="F277" s="174"/>
      <c r="G277" s="220"/>
    </row>
    <row r="278" spans="2:7" ht="19.5" outlineLevel="1" x14ac:dyDescent="0.25">
      <c r="B278" s="156" t="s">
        <v>168</v>
      </c>
      <c r="C278" s="103" t="s">
        <v>556</v>
      </c>
      <c r="D278" s="168" t="s">
        <v>153</v>
      </c>
      <c r="E278" s="168">
        <v>1</v>
      </c>
      <c r="F278" s="170"/>
      <c r="G278" s="172">
        <f t="shared" ref="G278" si="56">E278*F278</f>
        <v>0</v>
      </c>
    </row>
    <row r="279" spans="2:7" ht="19.5" outlineLevel="1" x14ac:dyDescent="0.25">
      <c r="B279" s="156"/>
      <c r="C279" s="129" t="s">
        <v>141</v>
      </c>
      <c r="D279" s="169"/>
      <c r="E279" s="169"/>
      <c r="F279" s="171"/>
      <c r="G279" s="173"/>
    </row>
    <row r="280" spans="2:7" ht="58.5" outlineLevel="1" x14ac:dyDescent="0.25">
      <c r="B280" s="156" t="s">
        <v>171</v>
      </c>
      <c r="C280" s="14" t="s">
        <v>385</v>
      </c>
      <c r="D280" s="104"/>
      <c r="E280" s="105"/>
      <c r="F280" s="105"/>
      <c r="G280" s="106"/>
    </row>
    <row r="281" spans="2:7" ht="19.5" outlineLevel="1" x14ac:dyDescent="0.25">
      <c r="B281" s="156"/>
      <c r="C281" s="107" t="s">
        <v>386</v>
      </c>
      <c r="D281" s="108" t="s">
        <v>118</v>
      </c>
      <c r="E281" s="108">
        <v>0</v>
      </c>
      <c r="F281" s="109"/>
      <c r="G281" s="110">
        <f>E281*F281</f>
        <v>0</v>
      </c>
    </row>
    <row r="282" spans="2:7" ht="19.5" outlineLevel="1" x14ac:dyDescent="0.25">
      <c r="B282" s="156"/>
      <c r="C282" s="107" t="s">
        <v>387</v>
      </c>
      <c r="D282" s="108" t="s">
        <v>118</v>
      </c>
      <c r="E282" s="108">
        <v>0</v>
      </c>
      <c r="F282" s="109"/>
      <c r="G282" s="110">
        <f t="shared" ref="G282:G287" si="57">E282*F282</f>
        <v>0</v>
      </c>
    </row>
    <row r="283" spans="2:7" ht="19.5" outlineLevel="1" x14ac:dyDescent="0.25">
      <c r="B283" s="156"/>
      <c r="C283" s="107" t="s">
        <v>388</v>
      </c>
      <c r="D283" s="108" t="s">
        <v>118</v>
      </c>
      <c r="E283" s="108">
        <v>0</v>
      </c>
      <c r="F283" s="109"/>
      <c r="G283" s="110">
        <f t="shared" si="57"/>
        <v>0</v>
      </c>
    </row>
    <row r="284" spans="2:7" ht="19.5" outlineLevel="1" x14ac:dyDescent="0.25">
      <c r="B284" s="156"/>
      <c r="C284" s="107" t="s">
        <v>389</v>
      </c>
      <c r="D284" s="108" t="s">
        <v>118</v>
      </c>
      <c r="E284" s="108">
        <v>0</v>
      </c>
      <c r="F284" s="109"/>
      <c r="G284" s="110">
        <f t="shared" si="57"/>
        <v>0</v>
      </c>
    </row>
    <row r="285" spans="2:7" ht="19.5" outlineLevel="1" x14ac:dyDescent="0.25">
      <c r="B285" s="156"/>
      <c r="C285" s="107" t="s">
        <v>390</v>
      </c>
      <c r="D285" s="108" t="s">
        <v>118</v>
      </c>
      <c r="E285" s="108">
        <v>0</v>
      </c>
      <c r="F285" s="109"/>
      <c r="G285" s="110">
        <f t="shared" ref="G285" si="58">E285*F285</f>
        <v>0</v>
      </c>
    </row>
    <row r="286" spans="2:7" ht="19.5" outlineLevel="1" x14ac:dyDescent="0.25">
      <c r="B286" s="156"/>
      <c r="C286" s="107" t="s">
        <v>391</v>
      </c>
      <c r="D286" s="108" t="s">
        <v>118</v>
      </c>
      <c r="E286" s="108">
        <v>0</v>
      </c>
      <c r="F286" s="109"/>
      <c r="G286" s="110">
        <f t="shared" ref="G286" si="59">E286*F286</f>
        <v>0</v>
      </c>
    </row>
    <row r="287" spans="2:7" ht="19.5" outlineLevel="1" x14ac:dyDescent="0.25">
      <c r="B287" s="156"/>
      <c r="C287" s="111" t="s">
        <v>392</v>
      </c>
      <c r="D287" s="112" t="s">
        <v>118</v>
      </c>
      <c r="E287" s="112">
        <v>0</v>
      </c>
      <c r="F287" s="113"/>
      <c r="G287" s="114">
        <f t="shared" si="57"/>
        <v>0</v>
      </c>
    </row>
    <row r="288" spans="2:7" ht="58.5" outlineLevel="1" x14ac:dyDescent="0.25">
      <c r="B288" s="156" t="s">
        <v>174</v>
      </c>
      <c r="C288" s="103" t="s">
        <v>393</v>
      </c>
      <c r="D288" s="104"/>
      <c r="E288" s="105"/>
      <c r="F288" s="105"/>
      <c r="G288" s="106"/>
    </row>
    <row r="289" spans="2:7" ht="19.5" outlineLevel="1" x14ac:dyDescent="0.25">
      <c r="B289" s="156"/>
      <c r="C289" s="107" t="s">
        <v>386</v>
      </c>
      <c r="D289" s="108" t="s">
        <v>118</v>
      </c>
      <c r="E289" s="108">
        <v>0</v>
      </c>
      <c r="F289" s="109"/>
      <c r="G289" s="110">
        <f>E289*F289</f>
        <v>0</v>
      </c>
    </row>
    <row r="290" spans="2:7" ht="19.5" outlineLevel="1" x14ac:dyDescent="0.25">
      <c r="B290" s="156"/>
      <c r="C290" s="107" t="s">
        <v>387</v>
      </c>
      <c r="D290" s="108" t="s">
        <v>118</v>
      </c>
      <c r="E290" s="108">
        <v>0</v>
      </c>
      <c r="F290" s="109"/>
      <c r="G290" s="110">
        <f t="shared" ref="G290:G295" si="60">E290*F290</f>
        <v>0</v>
      </c>
    </row>
    <row r="291" spans="2:7" ht="19.5" outlineLevel="1" x14ac:dyDescent="0.25">
      <c r="B291" s="156"/>
      <c r="C291" s="107" t="s">
        <v>388</v>
      </c>
      <c r="D291" s="108" t="s">
        <v>118</v>
      </c>
      <c r="E291" s="108">
        <v>0</v>
      </c>
      <c r="F291" s="109"/>
      <c r="G291" s="110">
        <f t="shared" si="60"/>
        <v>0</v>
      </c>
    </row>
    <row r="292" spans="2:7" ht="19.5" outlineLevel="1" x14ac:dyDescent="0.25">
      <c r="B292" s="156"/>
      <c r="C292" s="107" t="s">
        <v>389</v>
      </c>
      <c r="D292" s="108" t="s">
        <v>118</v>
      </c>
      <c r="E292" s="108">
        <v>0</v>
      </c>
      <c r="F292" s="109"/>
      <c r="G292" s="110">
        <f t="shared" si="60"/>
        <v>0</v>
      </c>
    </row>
    <row r="293" spans="2:7" ht="19.5" outlineLevel="1" x14ac:dyDescent="0.25">
      <c r="B293" s="156"/>
      <c r="C293" s="107" t="s">
        <v>390</v>
      </c>
      <c r="D293" s="108" t="s">
        <v>118</v>
      </c>
      <c r="E293" s="108">
        <v>0</v>
      </c>
      <c r="F293" s="109"/>
      <c r="G293" s="110">
        <f t="shared" si="60"/>
        <v>0</v>
      </c>
    </row>
    <row r="294" spans="2:7" ht="19.5" outlineLevel="1" x14ac:dyDescent="0.25">
      <c r="B294" s="156"/>
      <c r="C294" s="107" t="s">
        <v>391</v>
      </c>
      <c r="D294" s="108" t="s">
        <v>118</v>
      </c>
      <c r="E294" s="108">
        <v>0</v>
      </c>
      <c r="F294" s="109"/>
      <c r="G294" s="110">
        <f t="shared" si="60"/>
        <v>0</v>
      </c>
    </row>
    <row r="295" spans="2:7" ht="19.5" outlineLevel="1" x14ac:dyDescent="0.25">
      <c r="B295" s="156"/>
      <c r="C295" s="111" t="s">
        <v>392</v>
      </c>
      <c r="D295" s="112" t="s">
        <v>118</v>
      </c>
      <c r="E295" s="112">
        <v>0</v>
      </c>
      <c r="F295" s="113"/>
      <c r="G295" s="114">
        <f t="shared" si="60"/>
        <v>0</v>
      </c>
    </row>
    <row r="296" spans="2:7" ht="58.5" outlineLevel="1" x14ac:dyDescent="0.25">
      <c r="B296" s="156" t="s">
        <v>373</v>
      </c>
      <c r="C296" s="103" t="s">
        <v>394</v>
      </c>
      <c r="D296" s="104"/>
      <c r="E296" s="105"/>
      <c r="F296" s="105"/>
      <c r="G296" s="106"/>
    </row>
    <row r="297" spans="2:7" ht="19.5" outlineLevel="1" x14ac:dyDescent="0.25">
      <c r="B297" s="156"/>
      <c r="C297" s="107" t="s">
        <v>386</v>
      </c>
      <c r="D297" s="108" t="s">
        <v>118</v>
      </c>
      <c r="E297" s="108">
        <v>0</v>
      </c>
      <c r="F297" s="109"/>
      <c r="G297" s="110">
        <f>E297*F297</f>
        <v>0</v>
      </c>
    </row>
    <row r="298" spans="2:7" ht="19.5" outlineLevel="1" x14ac:dyDescent="0.25">
      <c r="B298" s="156"/>
      <c r="C298" s="107" t="s">
        <v>387</v>
      </c>
      <c r="D298" s="108" t="s">
        <v>118</v>
      </c>
      <c r="E298" s="108">
        <v>0</v>
      </c>
      <c r="F298" s="109"/>
      <c r="G298" s="110">
        <f t="shared" ref="G298:G303" si="61">E298*F298</f>
        <v>0</v>
      </c>
    </row>
    <row r="299" spans="2:7" ht="19.5" outlineLevel="1" x14ac:dyDescent="0.25">
      <c r="B299" s="156"/>
      <c r="C299" s="107" t="s">
        <v>388</v>
      </c>
      <c r="D299" s="108" t="s">
        <v>118</v>
      </c>
      <c r="E299" s="108">
        <v>0</v>
      </c>
      <c r="F299" s="109"/>
      <c r="G299" s="110">
        <f t="shared" si="61"/>
        <v>0</v>
      </c>
    </row>
    <row r="300" spans="2:7" ht="19.5" outlineLevel="1" x14ac:dyDescent="0.25">
      <c r="B300" s="156"/>
      <c r="C300" s="107" t="s">
        <v>389</v>
      </c>
      <c r="D300" s="108" t="s">
        <v>118</v>
      </c>
      <c r="E300" s="108">
        <v>0</v>
      </c>
      <c r="F300" s="109"/>
      <c r="G300" s="110">
        <f t="shared" si="61"/>
        <v>0</v>
      </c>
    </row>
    <row r="301" spans="2:7" ht="19.5" outlineLevel="1" x14ac:dyDescent="0.25">
      <c r="B301" s="156"/>
      <c r="C301" s="107" t="s">
        <v>390</v>
      </c>
      <c r="D301" s="108" t="s">
        <v>118</v>
      </c>
      <c r="E301" s="108">
        <v>0</v>
      </c>
      <c r="F301" s="109"/>
      <c r="G301" s="110">
        <f t="shared" si="61"/>
        <v>0</v>
      </c>
    </row>
    <row r="302" spans="2:7" ht="19.5" outlineLevel="1" x14ac:dyDescent="0.25">
      <c r="B302" s="156"/>
      <c r="C302" s="107" t="s">
        <v>391</v>
      </c>
      <c r="D302" s="108" t="s">
        <v>118</v>
      </c>
      <c r="E302" s="108">
        <v>0</v>
      </c>
      <c r="F302" s="109"/>
      <c r="G302" s="110">
        <f t="shared" si="61"/>
        <v>0</v>
      </c>
    </row>
    <row r="303" spans="2:7" ht="19.5" outlineLevel="1" x14ac:dyDescent="0.25">
      <c r="B303" s="156"/>
      <c r="C303" s="111" t="s">
        <v>392</v>
      </c>
      <c r="D303" s="112" t="s">
        <v>118</v>
      </c>
      <c r="E303" s="112">
        <v>0</v>
      </c>
      <c r="F303" s="113"/>
      <c r="G303" s="114">
        <f t="shared" si="61"/>
        <v>0</v>
      </c>
    </row>
    <row r="304" spans="2:7" ht="58.5" outlineLevel="1" x14ac:dyDescent="0.25">
      <c r="B304" s="156" t="s">
        <v>374</v>
      </c>
      <c r="C304" s="103" t="s">
        <v>395</v>
      </c>
      <c r="D304" s="104"/>
      <c r="E304" s="105"/>
      <c r="F304" s="105"/>
      <c r="G304" s="106"/>
    </row>
    <row r="305" spans="2:7" ht="19.5" outlineLevel="1" x14ac:dyDescent="0.25">
      <c r="B305" s="156"/>
      <c r="C305" s="107" t="s">
        <v>386</v>
      </c>
      <c r="D305" s="108" t="s">
        <v>118</v>
      </c>
      <c r="E305" s="108">
        <v>0</v>
      </c>
      <c r="F305" s="109"/>
      <c r="G305" s="110">
        <f>E305*F305</f>
        <v>0</v>
      </c>
    </row>
    <row r="306" spans="2:7" ht="19.5" outlineLevel="1" x14ac:dyDescent="0.25">
      <c r="B306" s="156"/>
      <c r="C306" s="107" t="s">
        <v>387</v>
      </c>
      <c r="D306" s="108" t="s">
        <v>118</v>
      </c>
      <c r="E306" s="108">
        <v>0</v>
      </c>
      <c r="F306" s="109"/>
      <c r="G306" s="110">
        <f t="shared" ref="G306:G311" si="62">E306*F306</f>
        <v>0</v>
      </c>
    </row>
    <row r="307" spans="2:7" ht="19.5" outlineLevel="1" x14ac:dyDescent="0.25">
      <c r="B307" s="156"/>
      <c r="C307" s="107" t="s">
        <v>388</v>
      </c>
      <c r="D307" s="108" t="s">
        <v>118</v>
      </c>
      <c r="E307" s="108">
        <v>0</v>
      </c>
      <c r="F307" s="109"/>
      <c r="G307" s="110">
        <f t="shared" si="62"/>
        <v>0</v>
      </c>
    </row>
    <row r="308" spans="2:7" ht="19.5" outlineLevel="1" x14ac:dyDescent="0.25">
      <c r="B308" s="156"/>
      <c r="C308" s="107" t="s">
        <v>389</v>
      </c>
      <c r="D308" s="108" t="s">
        <v>118</v>
      </c>
      <c r="E308" s="108">
        <v>0</v>
      </c>
      <c r="F308" s="109"/>
      <c r="G308" s="110">
        <f t="shared" si="62"/>
        <v>0</v>
      </c>
    </row>
    <row r="309" spans="2:7" ht="19.5" outlineLevel="1" x14ac:dyDescent="0.25">
      <c r="B309" s="156"/>
      <c r="C309" s="107" t="s">
        <v>390</v>
      </c>
      <c r="D309" s="108" t="s">
        <v>118</v>
      </c>
      <c r="E309" s="108">
        <v>0</v>
      </c>
      <c r="F309" s="109"/>
      <c r="G309" s="110">
        <f t="shared" si="62"/>
        <v>0</v>
      </c>
    </row>
    <row r="310" spans="2:7" ht="19.5" outlineLevel="1" x14ac:dyDescent="0.25">
      <c r="B310" s="156"/>
      <c r="C310" s="107" t="s">
        <v>391</v>
      </c>
      <c r="D310" s="108" t="s">
        <v>118</v>
      </c>
      <c r="E310" s="108">
        <v>0</v>
      </c>
      <c r="F310" s="109"/>
      <c r="G310" s="110">
        <f t="shared" si="62"/>
        <v>0</v>
      </c>
    </row>
    <row r="311" spans="2:7" ht="19.5" outlineLevel="1" x14ac:dyDescent="0.25">
      <c r="B311" s="156"/>
      <c r="C311" s="111" t="s">
        <v>392</v>
      </c>
      <c r="D311" s="112" t="s">
        <v>118</v>
      </c>
      <c r="E311" s="112">
        <v>0</v>
      </c>
      <c r="F311" s="113"/>
      <c r="G311" s="114">
        <f t="shared" si="62"/>
        <v>0</v>
      </c>
    </row>
    <row r="312" spans="2:7" ht="58.5" outlineLevel="1" x14ac:dyDescent="0.25">
      <c r="B312" s="156" t="s">
        <v>375</v>
      </c>
      <c r="C312" s="103" t="s">
        <v>396</v>
      </c>
      <c r="D312" s="104"/>
      <c r="E312" s="105"/>
      <c r="F312" s="105"/>
      <c r="G312" s="106"/>
    </row>
    <row r="313" spans="2:7" ht="19.5" outlineLevel="1" x14ac:dyDescent="0.25">
      <c r="B313" s="156"/>
      <c r="C313" s="107" t="s">
        <v>386</v>
      </c>
      <c r="D313" s="108" t="s">
        <v>118</v>
      </c>
      <c r="E313" s="108">
        <v>0</v>
      </c>
      <c r="F313" s="109"/>
      <c r="G313" s="110">
        <f>E313*F313</f>
        <v>0</v>
      </c>
    </row>
    <row r="314" spans="2:7" ht="19.5" outlineLevel="1" x14ac:dyDescent="0.25">
      <c r="B314" s="156"/>
      <c r="C314" s="107" t="s">
        <v>387</v>
      </c>
      <c r="D314" s="108" t="s">
        <v>118</v>
      </c>
      <c r="E314" s="108">
        <v>0</v>
      </c>
      <c r="F314" s="109"/>
      <c r="G314" s="110">
        <f t="shared" ref="G314:G319" si="63">E314*F314</f>
        <v>0</v>
      </c>
    </row>
    <row r="315" spans="2:7" ht="19.5" outlineLevel="1" x14ac:dyDescent="0.25">
      <c r="B315" s="156"/>
      <c r="C315" s="107" t="s">
        <v>388</v>
      </c>
      <c r="D315" s="108" t="s">
        <v>118</v>
      </c>
      <c r="E315" s="108">
        <v>0</v>
      </c>
      <c r="F315" s="109"/>
      <c r="G315" s="110">
        <f t="shared" si="63"/>
        <v>0</v>
      </c>
    </row>
    <row r="316" spans="2:7" ht="19.5" outlineLevel="1" x14ac:dyDescent="0.25">
      <c r="B316" s="156"/>
      <c r="C316" s="107" t="s">
        <v>389</v>
      </c>
      <c r="D316" s="108" t="s">
        <v>118</v>
      </c>
      <c r="E316" s="108">
        <v>0</v>
      </c>
      <c r="F316" s="109"/>
      <c r="G316" s="110">
        <f t="shared" si="63"/>
        <v>0</v>
      </c>
    </row>
    <row r="317" spans="2:7" ht="19.5" outlineLevel="1" x14ac:dyDescent="0.25">
      <c r="B317" s="156"/>
      <c r="C317" s="107" t="s">
        <v>390</v>
      </c>
      <c r="D317" s="108" t="s">
        <v>118</v>
      </c>
      <c r="E317" s="108">
        <v>0</v>
      </c>
      <c r="F317" s="109"/>
      <c r="G317" s="110">
        <f t="shared" si="63"/>
        <v>0</v>
      </c>
    </row>
    <row r="318" spans="2:7" ht="19.5" outlineLevel="1" x14ac:dyDescent="0.25">
      <c r="B318" s="156"/>
      <c r="C318" s="107" t="s">
        <v>391</v>
      </c>
      <c r="D318" s="108" t="s">
        <v>118</v>
      </c>
      <c r="E318" s="108">
        <v>0</v>
      </c>
      <c r="F318" s="109"/>
      <c r="G318" s="110">
        <f t="shared" si="63"/>
        <v>0</v>
      </c>
    </row>
    <row r="319" spans="2:7" ht="19.5" outlineLevel="1" x14ac:dyDescent="0.25">
      <c r="B319" s="156"/>
      <c r="C319" s="111" t="s">
        <v>392</v>
      </c>
      <c r="D319" s="112" t="s">
        <v>118</v>
      </c>
      <c r="E319" s="112">
        <v>0</v>
      </c>
      <c r="F319" s="113"/>
      <c r="G319" s="114">
        <f t="shared" si="63"/>
        <v>0</v>
      </c>
    </row>
    <row r="320" spans="2:7" ht="58.5" outlineLevel="1" x14ac:dyDescent="0.25">
      <c r="B320" s="156" t="s">
        <v>376</v>
      </c>
      <c r="C320" s="103" t="s">
        <v>397</v>
      </c>
      <c r="D320" s="104"/>
      <c r="E320" s="105"/>
      <c r="F320" s="105"/>
      <c r="G320" s="106"/>
    </row>
    <row r="321" spans="2:7" ht="19.5" outlineLevel="1" x14ac:dyDescent="0.25">
      <c r="B321" s="156"/>
      <c r="C321" s="107" t="s">
        <v>386</v>
      </c>
      <c r="D321" s="108" t="s">
        <v>118</v>
      </c>
      <c r="E321" s="108">
        <v>0</v>
      </c>
      <c r="F321" s="109"/>
      <c r="G321" s="110">
        <f>E321*F321</f>
        <v>0</v>
      </c>
    </row>
    <row r="322" spans="2:7" ht="19.5" outlineLevel="1" x14ac:dyDescent="0.25">
      <c r="B322" s="156"/>
      <c r="C322" s="107" t="s">
        <v>387</v>
      </c>
      <c r="D322" s="108" t="s">
        <v>118</v>
      </c>
      <c r="E322" s="108">
        <v>0</v>
      </c>
      <c r="F322" s="109"/>
      <c r="G322" s="110">
        <f t="shared" ref="G322:G327" si="64">E322*F322</f>
        <v>0</v>
      </c>
    </row>
    <row r="323" spans="2:7" ht="19.5" outlineLevel="1" x14ac:dyDescent="0.25">
      <c r="B323" s="156"/>
      <c r="C323" s="107" t="s">
        <v>388</v>
      </c>
      <c r="D323" s="108" t="s">
        <v>118</v>
      </c>
      <c r="E323" s="108">
        <v>0</v>
      </c>
      <c r="F323" s="109"/>
      <c r="G323" s="110">
        <f t="shared" si="64"/>
        <v>0</v>
      </c>
    </row>
    <row r="324" spans="2:7" ht="19.5" outlineLevel="1" x14ac:dyDescent="0.25">
      <c r="B324" s="156"/>
      <c r="C324" s="107" t="s">
        <v>389</v>
      </c>
      <c r="D324" s="108" t="s">
        <v>118</v>
      </c>
      <c r="E324" s="108">
        <v>0</v>
      </c>
      <c r="F324" s="109"/>
      <c r="G324" s="110">
        <f t="shared" si="64"/>
        <v>0</v>
      </c>
    </row>
    <row r="325" spans="2:7" ht="19.5" outlineLevel="1" x14ac:dyDescent="0.25">
      <c r="B325" s="156"/>
      <c r="C325" s="107" t="s">
        <v>390</v>
      </c>
      <c r="D325" s="108" t="s">
        <v>118</v>
      </c>
      <c r="E325" s="108">
        <v>0</v>
      </c>
      <c r="F325" s="109"/>
      <c r="G325" s="110">
        <f t="shared" si="64"/>
        <v>0</v>
      </c>
    </row>
    <row r="326" spans="2:7" ht="19.5" outlineLevel="1" x14ac:dyDescent="0.25">
      <c r="B326" s="156"/>
      <c r="C326" s="107" t="s">
        <v>391</v>
      </c>
      <c r="D326" s="108" t="s">
        <v>118</v>
      </c>
      <c r="E326" s="108">
        <v>0</v>
      </c>
      <c r="F326" s="109"/>
      <c r="G326" s="110">
        <f t="shared" si="64"/>
        <v>0</v>
      </c>
    </row>
    <row r="327" spans="2:7" ht="19.5" outlineLevel="1" x14ac:dyDescent="0.25">
      <c r="B327" s="156"/>
      <c r="C327" s="111" t="s">
        <v>392</v>
      </c>
      <c r="D327" s="112" t="s">
        <v>118</v>
      </c>
      <c r="E327" s="112">
        <v>0</v>
      </c>
      <c r="F327" s="113"/>
      <c r="G327" s="114">
        <f t="shared" si="64"/>
        <v>0</v>
      </c>
    </row>
    <row r="328" spans="2:7" ht="58.5" outlineLevel="1" x14ac:dyDescent="0.25">
      <c r="B328" s="156" t="s">
        <v>377</v>
      </c>
      <c r="C328" s="103" t="s">
        <v>398</v>
      </c>
      <c r="D328" s="104"/>
      <c r="E328" s="105"/>
      <c r="F328" s="105"/>
      <c r="G328" s="106"/>
    </row>
    <row r="329" spans="2:7" ht="19.5" outlineLevel="1" x14ac:dyDescent="0.25">
      <c r="B329" s="156"/>
      <c r="C329" s="107" t="s">
        <v>386</v>
      </c>
      <c r="D329" s="108" t="s">
        <v>118</v>
      </c>
      <c r="E329" s="108">
        <v>0</v>
      </c>
      <c r="F329" s="109"/>
      <c r="G329" s="110">
        <f>E329*F329</f>
        <v>0</v>
      </c>
    </row>
    <row r="330" spans="2:7" ht="19.5" outlineLevel="1" x14ac:dyDescent="0.25">
      <c r="B330" s="156"/>
      <c r="C330" s="107" t="s">
        <v>387</v>
      </c>
      <c r="D330" s="108" t="s">
        <v>118</v>
      </c>
      <c r="E330" s="108">
        <v>0</v>
      </c>
      <c r="F330" s="109"/>
      <c r="G330" s="110">
        <f t="shared" ref="G330:G335" si="65">E330*F330</f>
        <v>0</v>
      </c>
    </row>
    <row r="331" spans="2:7" ht="19.5" outlineLevel="1" x14ac:dyDescent="0.25">
      <c r="B331" s="156"/>
      <c r="C331" s="107" t="s">
        <v>388</v>
      </c>
      <c r="D331" s="108" t="s">
        <v>118</v>
      </c>
      <c r="E331" s="108">
        <v>0</v>
      </c>
      <c r="F331" s="109"/>
      <c r="G331" s="110">
        <f t="shared" si="65"/>
        <v>0</v>
      </c>
    </row>
    <row r="332" spans="2:7" ht="19.5" outlineLevel="1" x14ac:dyDescent="0.25">
      <c r="B332" s="156"/>
      <c r="C332" s="107" t="s">
        <v>389</v>
      </c>
      <c r="D332" s="108" t="s">
        <v>118</v>
      </c>
      <c r="E332" s="108">
        <v>0</v>
      </c>
      <c r="F332" s="109"/>
      <c r="G332" s="110">
        <f t="shared" si="65"/>
        <v>0</v>
      </c>
    </row>
    <row r="333" spans="2:7" ht="19.5" outlineLevel="1" x14ac:dyDescent="0.25">
      <c r="B333" s="156"/>
      <c r="C333" s="107" t="s">
        <v>390</v>
      </c>
      <c r="D333" s="108" t="s">
        <v>118</v>
      </c>
      <c r="E333" s="108">
        <v>0</v>
      </c>
      <c r="F333" s="109"/>
      <c r="G333" s="110">
        <f t="shared" si="65"/>
        <v>0</v>
      </c>
    </row>
    <row r="334" spans="2:7" ht="19.5" outlineLevel="1" x14ac:dyDescent="0.25">
      <c r="B334" s="156"/>
      <c r="C334" s="107" t="s">
        <v>391</v>
      </c>
      <c r="D334" s="108" t="s">
        <v>118</v>
      </c>
      <c r="E334" s="108">
        <v>0</v>
      </c>
      <c r="F334" s="109"/>
      <c r="G334" s="110">
        <f t="shared" si="65"/>
        <v>0</v>
      </c>
    </row>
    <row r="335" spans="2:7" ht="19.5" outlineLevel="1" x14ac:dyDescent="0.25">
      <c r="B335" s="156"/>
      <c r="C335" s="111" t="s">
        <v>392</v>
      </c>
      <c r="D335" s="112" t="s">
        <v>118</v>
      </c>
      <c r="E335" s="112">
        <v>0</v>
      </c>
      <c r="F335" s="113"/>
      <c r="G335" s="114">
        <f t="shared" si="65"/>
        <v>0</v>
      </c>
    </row>
    <row r="336" spans="2:7" ht="58.5" outlineLevel="1" x14ac:dyDescent="0.25">
      <c r="B336" s="156" t="s">
        <v>378</v>
      </c>
      <c r="C336" s="103" t="s">
        <v>399</v>
      </c>
      <c r="D336" s="104"/>
      <c r="E336" s="105"/>
      <c r="F336" s="105"/>
      <c r="G336" s="106"/>
    </row>
    <row r="337" spans="2:7" ht="19.5" outlineLevel="1" x14ac:dyDescent="0.25">
      <c r="B337" s="156"/>
      <c r="C337" s="107" t="s">
        <v>386</v>
      </c>
      <c r="D337" s="108" t="s">
        <v>118</v>
      </c>
      <c r="E337" s="108">
        <v>0</v>
      </c>
      <c r="F337" s="109"/>
      <c r="G337" s="110">
        <f>E337*F337</f>
        <v>0</v>
      </c>
    </row>
    <row r="338" spans="2:7" ht="19.5" outlineLevel="1" x14ac:dyDescent="0.25">
      <c r="B338" s="156"/>
      <c r="C338" s="107" t="s">
        <v>387</v>
      </c>
      <c r="D338" s="108" t="s">
        <v>118</v>
      </c>
      <c r="E338" s="108">
        <v>0</v>
      </c>
      <c r="F338" s="109"/>
      <c r="G338" s="110">
        <f t="shared" ref="G338:G343" si="66">E338*F338</f>
        <v>0</v>
      </c>
    </row>
    <row r="339" spans="2:7" ht="19.5" outlineLevel="1" x14ac:dyDescent="0.25">
      <c r="B339" s="156"/>
      <c r="C339" s="107" t="s">
        <v>388</v>
      </c>
      <c r="D339" s="108" t="s">
        <v>118</v>
      </c>
      <c r="E339" s="108">
        <v>0</v>
      </c>
      <c r="F339" s="109"/>
      <c r="G339" s="110">
        <f t="shared" si="66"/>
        <v>0</v>
      </c>
    </row>
    <row r="340" spans="2:7" ht="19.5" outlineLevel="1" x14ac:dyDescent="0.25">
      <c r="B340" s="156"/>
      <c r="C340" s="107" t="s">
        <v>389</v>
      </c>
      <c r="D340" s="108" t="s">
        <v>118</v>
      </c>
      <c r="E340" s="108">
        <v>0</v>
      </c>
      <c r="F340" s="109"/>
      <c r="G340" s="110">
        <f t="shared" si="66"/>
        <v>0</v>
      </c>
    </row>
    <row r="341" spans="2:7" ht="19.5" outlineLevel="1" x14ac:dyDescent="0.25">
      <c r="B341" s="156"/>
      <c r="C341" s="107" t="s">
        <v>390</v>
      </c>
      <c r="D341" s="108" t="s">
        <v>118</v>
      </c>
      <c r="E341" s="108">
        <v>0</v>
      </c>
      <c r="F341" s="109"/>
      <c r="G341" s="110">
        <f t="shared" si="66"/>
        <v>0</v>
      </c>
    </row>
    <row r="342" spans="2:7" ht="19.5" outlineLevel="1" x14ac:dyDescent="0.25">
      <c r="B342" s="156"/>
      <c r="C342" s="107" t="s">
        <v>391</v>
      </c>
      <c r="D342" s="108" t="s">
        <v>118</v>
      </c>
      <c r="E342" s="108">
        <v>0</v>
      </c>
      <c r="F342" s="109"/>
      <c r="G342" s="110">
        <f t="shared" si="66"/>
        <v>0</v>
      </c>
    </row>
    <row r="343" spans="2:7" ht="19.5" outlineLevel="1" x14ac:dyDescent="0.25">
      <c r="B343" s="156"/>
      <c r="C343" s="111" t="s">
        <v>392</v>
      </c>
      <c r="D343" s="112" t="s">
        <v>118</v>
      </c>
      <c r="E343" s="112">
        <v>0</v>
      </c>
      <c r="F343" s="113"/>
      <c r="G343" s="114">
        <f t="shared" si="66"/>
        <v>0</v>
      </c>
    </row>
    <row r="344" spans="2:7" ht="58.5" outlineLevel="1" x14ac:dyDescent="0.25">
      <c r="B344" s="156" t="s">
        <v>379</v>
      </c>
      <c r="C344" s="103" t="s">
        <v>400</v>
      </c>
      <c r="D344" s="104"/>
      <c r="E344" s="105"/>
      <c r="F344" s="105"/>
      <c r="G344" s="106"/>
    </row>
    <row r="345" spans="2:7" ht="19.5" outlineLevel="1" x14ac:dyDescent="0.25">
      <c r="B345" s="156"/>
      <c r="C345" s="107" t="s">
        <v>386</v>
      </c>
      <c r="D345" s="108" t="s">
        <v>118</v>
      </c>
      <c r="E345" s="108">
        <v>0</v>
      </c>
      <c r="F345" s="109"/>
      <c r="G345" s="110">
        <f>E345*F345</f>
        <v>0</v>
      </c>
    </row>
    <row r="346" spans="2:7" ht="19.5" outlineLevel="1" x14ac:dyDescent="0.25">
      <c r="B346" s="156"/>
      <c r="C346" s="107" t="s">
        <v>387</v>
      </c>
      <c r="D346" s="108" t="s">
        <v>118</v>
      </c>
      <c r="E346" s="108">
        <v>0</v>
      </c>
      <c r="F346" s="109"/>
      <c r="G346" s="110">
        <f t="shared" ref="G346:G351" si="67">E346*F346</f>
        <v>0</v>
      </c>
    </row>
    <row r="347" spans="2:7" ht="19.5" outlineLevel="1" x14ac:dyDescent="0.25">
      <c r="B347" s="156"/>
      <c r="C347" s="107" t="s">
        <v>388</v>
      </c>
      <c r="D347" s="108" t="s">
        <v>118</v>
      </c>
      <c r="E347" s="108">
        <v>0</v>
      </c>
      <c r="F347" s="109"/>
      <c r="G347" s="110">
        <f t="shared" si="67"/>
        <v>0</v>
      </c>
    </row>
    <row r="348" spans="2:7" ht="19.5" outlineLevel="1" x14ac:dyDescent="0.25">
      <c r="B348" s="156"/>
      <c r="C348" s="107" t="s">
        <v>389</v>
      </c>
      <c r="D348" s="108" t="s">
        <v>118</v>
      </c>
      <c r="E348" s="108">
        <v>0</v>
      </c>
      <c r="F348" s="109"/>
      <c r="G348" s="110">
        <f t="shared" si="67"/>
        <v>0</v>
      </c>
    </row>
    <row r="349" spans="2:7" ht="19.5" outlineLevel="1" x14ac:dyDescent="0.25">
      <c r="B349" s="156"/>
      <c r="C349" s="107" t="s">
        <v>390</v>
      </c>
      <c r="D349" s="108" t="s">
        <v>118</v>
      </c>
      <c r="E349" s="108">
        <v>0</v>
      </c>
      <c r="F349" s="109"/>
      <c r="G349" s="110">
        <f t="shared" si="67"/>
        <v>0</v>
      </c>
    </row>
    <row r="350" spans="2:7" ht="19.5" outlineLevel="1" x14ac:dyDescent="0.25">
      <c r="B350" s="156"/>
      <c r="C350" s="107" t="s">
        <v>391</v>
      </c>
      <c r="D350" s="108" t="s">
        <v>118</v>
      </c>
      <c r="E350" s="108">
        <v>0</v>
      </c>
      <c r="F350" s="109"/>
      <c r="G350" s="110">
        <f t="shared" si="67"/>
        <v>0</v>
      </c>
    </row>
    <row r="351" spans="2:7" ht="19.5" outlineLevel="1" x14ac:dyDescent="0.25">
      <c r="B351" s="156"/>
      <c r="C351" s="111" t="s">
        <v>392</v>
      </c>
      <c r="D351" s="112" t="s">
        <v>118</v>
      </c>
      <c r="E351" s="112">
        <v>0</v>
      </c>
      <c r="F351" s="113"/>
      <c r="G351" s="114">
        <f t="shared" si="67"/>
        <v>0</v>
      </c>
    </row>
    <row r="352" spans="2:7" ht="58.5" outlineLevel="1" x14ac:dyDescent="0.25">
      <c r="B352" s="156" t="s">
        <v>380</v>
      </c>
      <c r="C352" s="103" t="s">
        <v>401</v>
      </c>
      <c r="D352" s="104"/>
      <c r="E352" s="105"/>
      <c r="F352" s="105"/>
      <c r="G352" s="106"/>
    </row>
    <row r="353" spans="2:7" ht="19.5" outlineLevel="1" x14ac:dyDescent="0.25">
      <c r="B353" s="156"/>
      <c r="C353" s="107" t="s">
        <v>386</v>
      </c>
      <c r="D353" s="108" t="s">
        <v>118</v>
      </c>
      <c r="E353" s="108">
        <v>0</v>
      </c>
      <c r="F353" s="109"/>
      <c r="G353" s="110">
        <f>E353*F353</f>
        <v>0</v>
      </c>
    </row>
    <row r="354" spans="2:7" ht="19.5" outlineLevel="1" x14ac:dyDescent="0.25">
      <c r="B354" s="156"/>
      <c r="C354" s="107" t="s">
        <v>387</v>
      </c>
      <c r="D354" s="108" t="s">
        <v>118</v>
      </c>
      <c r="E354" s="108">
        <v>0</v>
      </c>
      <c r="F354" s="109"/>
      <c r="G354" s="110">
        <f t="shared" ref="G354:G359" si="68">E354*F354</f>
        <v>0</v>
      </c>
    </row>
    <row r="355" spans="2:7" ht="19.5" outlineLevel="1" x14ac:dyDescent="0.25">
      <c r="B355" s="156"/>
      <c r="C355" s="107" t="s">
        <v>388</v>
      </c>
      <c r="D355" s="108" t="s">
        <v>118</v>
      </c>
      <c r="E355" s="108">
        <v>0</v>
      </c>
      <c r="F355" s="109"/>
      <c r="G355" s="110">
        <f t="shared" si="68"/>
        <v>0</v>
      </c>
    </row>
    <row r="356" spans="2:7" ht="19.5" outlineLevel="1" x14ac:dyDescent="0.25">
      <c r="B356" s="156"/>
      <c r="C356" s="107" t="s">
        <v>389</v>
      </c>
      <c r="D356" s="108" t="s">
        <v>118</v>
      </c>
      <c r="E356" s="108">
        <v>0</v>
      </c>
      <c r="F356" s="109"/>
      <c r="G356" s="110">
        <f t="shared" si="68"/>
        <v>0</v>
      </c>
    </row>
    <row r="357" spans="2:7" ht="19.5" outlineLevel="1" x14ac:dyDescent="0.25">
      <c r="B357" s="156"/>
      <c r="C357" s="107" t="s">
        <v>390</v>
      </c>
      <c r="D357" s="108" t="s">
        <v>118</v>
      </c>
      <c r="E357" s="108">
        <v>0</v>
      </c>
      <c r="F357" s="109"/>
      <c r="G357" s="110">
        <f t="shared" si="68"/>
        <v>0</v>
      </c>
    </row>
    <row r="358" spans="2:7" ht="19.5" outlineLevel="1" x14ac:dyDescent="0.25">
      <c r="B358" s="156"/>
      <c r="C358" s="107" t="s">
        <v>391</v>
      </c>
      <c r="D358" s="108" t="s">
        <v>118</v>
      </c>
      <c r="E358" s="108">
        <v>0</v>
      </c>
      <c r="F358" s="109"/>
      <c r="G358" s="110">
        <f t="shared" si="68"/>
        <v>0</v>
      </c>
    </row>
    <row r="359" spans="2:7" ht="19.5" outlineLevel="1" x14ac:dyDescent="0.25">
      <c r="B359" s="156"/>
      <c r="C359" s="111" t="s">
        <v>392</v>
      </c>
      <c r="D359" s="112" t="s">
        <v>118</v>
      </c>
      <c r="E359" s="112">
        <v>0</v>
      </c>
      <c r="F359" s="113"/>
      <c r="G359" s="114">
        <f t="shared" si="68"/>
        <v>0</v>
      </c>
    </row>
    <row r="360" spans="2:7" ht="58.5" outlineLevel="1" x14ac:dyDescent="0.25">
      <c r="B360" s="156" t="s">
        <v>381</v>
      </c>
      <c r="C360" s="103" t="s">
        <v>402</v>
      </c>
      <c r="D360" s="104"/>
      <c r="E360" s="105"/>
      <c r="F360" s="105"/>
      <c r="G360" s="106"/>
    </row>
    <row r="361" spans="2:7" ht="19.5" outlineLevel="1" x14ac:dyDescent="0.25">
      <c r="B361" s="156"/>
      <c r="C361" s="107" t="s">
        <v>386</v>
      </c>
      <c r="D361" s="108" t="s">
        <v>118</v>
      </c>
      <c r="E361" s="108">
        <v>0</v>
      </c>
      <c r="F361" s="109"/>
      <c r="G361" s="110">
        <f>E361*F361</f>
        <v>0</v>
      </c>
    </row>
    <row r="362" spans="2:7" ht="19.5" outlineLevel="1" x14ac:dyDescent="0.25">
      <c r="B362" s="156"/>
      <c r="C362" s="107" t="s">
        <v>387</v>
      </c>
      <c r="D362" s="108" t="s">
        <v>118</v>
      </c>
      <c r="E362" s="108">
        <v>0</v>
      </c>
      <c r="F362" s="109"/>
      <c r="G362" s="110">
        <f t="shared" ref="G362:G367" si="69">E362*F362</f>
        <v>0</v>
      </c>
    </row>
    <row r="363" spans="2:7" ht="19.5" outlineLevel="1" x14ac:dyDescent="0.25">
      <c r="B363" s="156"/>
      <c r="C363" s="107" t="s">
        <v>388</v>
      </c>
      <c r="D363" s="108" t="s">
        <v>118</v>
      </c>
      <c r="E363" s="108">
        <v>0</v>
      </c>
      <c r="F363" s="109"/>
      <c r="G363" s="110">
        <f t="shared" si="69"/>
        <v>0</v>
      </c>
    </row>
    <row r="364" spans="2:7" ht="19.5" outlineLevel="1" x14ac:dyDescent="0.25">
      <c r="B364" s="156"/>
      <c r="C364" s="107" t="s">
        <v>389</v>
      </c>
      <c r="D364" s="108" t="s">
        <v>118</v>
      </c>
      <c r="E364" s="108">
        <v>0</v>
      </c>
      <c r="F364" s="109"/>
      <c r="G364" s="110">
        <f t="shared" si="69"/>
        <v>0</v>
      </c>
    </row>
    <row r="365" spans="2:7" ht="19.5" outlineLevel="1" x14ac:dyDescent="0.25">
      <c r="B365" s="156"/>
      <c r="C365" s="107" t="s">
        <v>390</v>
      </c>
      <c r="D365" s="108" t="s">
        <v>118</v>
      </c>
      <c r="E365" s="108">
        <v>0</v>
      </c>
      <c r="F365" s="109"/>
      <c r="G365" s="110">
        <f t="shared" si="69"/>
        <v>0</v>
      </c>
    </row>
    <row r="366" spans="2:7" ht="19.5" outlineLevel="1" x14ac:dyDescent="0.25">
      <c r="B366" s="156"/>
      <c r="C366" s="107" t="s">
        <v>391</v>
      </c>
      <c r="D366" s="108" t="s">
        <v>118</v>
      </c>
      <c r="E366" s="108">
        <v>0</v>
      </c>
      <c r="F366" s="109"/>
      <c r="G366" s="110">
        <f t="shared" si="69"/>
        <v>0</v>
      </c>
    </row>
    <row r="367" spans="2:7" ht="19.5" outlineLevel="1" x14ac:dyDescent="0.25">
      <c r="B367" s="156"/>
      <c r="C367" s="111" t="s">
        <v>392</v>
      </c>
      <c r="D367" s="112" t="s">
        <v>118</v>
      </c>
      <c r="E367" s="112">
        <v>0</v>
      </c>
      <c r="F367" s="113"/>
      <c r="G367" s="114">
        <f t="shared" si="69"/>
        <v>0</v>
      </c>
    </row>
    <row r="368" spans="2:7" ht="58.5" outlineLevel="1" x14ac:dyDescent="0.25">
      <c r="B368" s="156" t="s">
        <v>382</v>
      </c>
      <c r="C368" s="103" t="s">
        <v>403</v>
      </c>
      <c r="D368" s="104"/>
      <c r="E368" s="105"/>
      <c r="F368" s="105"/>
      <c r="G368" s="106"/>
    </row>
    <row r="369" spans="2:7" ht="19.5" outlineLevel="1" x14ac:dyDescent="0.25">
      <c r="B369" s="156"/>
      <c r="C369" s="107" t="s">
        <v>386</v>
      </c>
      <c r="D369" s="108" t="s">
        <v>118</v>
      </c>
      <c r="E369" s="108">
        <v>0</v>
      </c>
      <c r="F369" s="109"/>
      <c r="G369" s="110">
        <f>E369*F369</f>
        <v>0</v>
      </c>
    </row>
    <row r="370" spans="2:7" ht="19.5" outlineLevel="1" x14ac:dyDescent="0.25">
      <c r="B370" s="156"/>
      <c r="C370" s="107" t="s">
        <v>387</v>
      </c>
      <c r="D370" s="108" t="s">
        <v>118</v>
      </c>
      <c r="E370" s="108">
        <v>0</v>
      </c>
      <c r="F370" s="109"/>
      <c r="G370" s="110">
        <f t="shared" ref="G370:G375" si="70">E370*F370</f>
        <v>0</v>
      </c>
    </row>
    <row r="371" spans="2:7" ht="19.5" outlineLevel="1" x14ac:dyDescent="0.25">
      <c r="B371" s="156"/>
      <c r="C371" s="107" t="s">
        <v>388</v>
      </c>
      <c r="D371" s="108" t="s">
        <v>118</v>
      </c>
      <c r="E371" s="108">
        <v>0</v>
      </c>
      <c r="F371" s="109"/>
      <c r="G371" s="110">
        <f t="shared" si="70"/>
        <v>0</v>
      </c>
    </row>
    <row r="372" spans="2:7" ht="19.5" outlineLevel="1" x14ac:dyDescent="0.25">
      <c r="B372" s="156"/>
      <c r="C372" s="107" t="s">
        <v>389</v>
      </c>
      <c r="D372" s="108" t="s">
        <v>118</v>
      </c>
      <c r="E372" s="108">
        <v>0</v>
      </c>
      <c r="F372" s="109"/>
      <c r="G372" s="110">
        <f t="shared" si="70"/>
        <v>0</v>
      </c>
    </row>
    <row r="373" spans="2:7" ht="19.5" outlineLevel="1" x14ac:dyDescent="0.25">
      <c r="B373" s="156"/>
      <c r="C373" s="107" t="s">
        <v>390</v>
      </c>
      <c r="D373" s="108" t="s">
        <v>118</v>
      </c>
      <c r="E373" s="108">
        <v>0</v>
      </c>
      <c r="F373" s="109"/>
      <c r="G373" s="110">
        <f t="shared" si="70"/>
        <v>0</v>
      </c>
    </row>
    <row r="374" spans="2:7" ht="19.5" outlineLevel="1" x14ac:dyDescent="0.25">
      <c r="B374" s="156"/>
      <c r="C374" s="107" t="s">
        <v>391</v>
      </c>
      <c r="D374" s="108" t="s">
        <v>118</v>
      </c>
      <c r="E374" s="108">
        <v>0</v>
      </c>
      <c r="F374" s="109"/>
      <c r="G374" s="110">
        <f t="shared" si="70"/>
        <v>0</v>
      </c>
    </row>
    <row r="375" spans="2:7" ht="19.5" outlineLevel="1" x14ac:dyDescent="0.25">
      <c r="B375" s="156"/>
      <c r="C375" s="111" t="s">
        <v>392</v>
      </c>
      <c r="D375" s="112" t="s">
        <v>118</v>
      </c>
      <c r="E375" s="112">
        <v>0</v>
      </c>
      <c r="F375" s="113"/>
      <c r="G375" s="114">
        <f t="shared" si="70"/>
        <v>0</v>
      </c>
    </row>
    <row r="376" spans="2:7" ht="58.5" outlineLevel="1" x14ac:dyDescent="0.25">
      <c r="B376" s="156" t="s">
        <v>383</v>
      </c>
      <c r="C376" s="103" t="s">
        <v>404</v>
      </c>
      <c r="D376" s="104"/>
      <c r="E376" s="105"/>
      <c r="F376" s="105"/>
      <c r="G376" s="106"/>
    </row>
    <row r="377" spans="2:7" ht="19.5" outlineLevel="1" x14ac:dyDescent="0.25">
      <c r="B377" s="156"/>
      <c r="C377" s="107" t="s">
        <v>386</v>
      </c>
      <c r="D377" s="108" t="s">
        <v>118</v>
      </c>
      <c r="E377" s="108">
        <v>0</v>
      </c>
      <c r="F377" s="109"/>
      <c r="G377" s="110">
        <f>E377*F377</f>
        <v>0</v>
      </c>
    </row>
    <row r="378" spans="2:7" ht="19.5" outlineLevel="1" x14ac:dyDescent="0.25">
      <c r="B378" s="156"/>
      <c r="C378" s="107" t="s">
        <v>387</v>
      </c>
      <c r="D378" s="108" t="s">
        <v>118</v>
      </c>
      <c r="E378" s="108">
        <v>0</v>
      </c>
      <c r="F378" s="109"/>
      <c r="G378" s="110">
        <f t="shared" ref="G378:G383" si="71">E378*F378</f>
        <v>0</v>
      </c>
    </row>
    <row r="379" spans="2:7" ht="19.5" outlineLevel="1" x14ac:dyDescent="0.25">
      <c r="B379" s="156"/>
      <c r="C379" s="107" t="s">
        <v>388</v>
      </c>
      <c r="D379" s="108" t="s">
        <v>118</v>
      </c>
      <c r="E379" s="108">
        <v>0</v>
      </c>
      <c r="F379" s="109"/>
      <c r="G379" s="110">
        <f t="shared" si="71"/>
        <v>0</v>
      </c>
    </row>
    <row r="380" spans="2:7" ht="19.5" outlineLevel="1" x14ac:dyDescent="0.25">
      <c r="B380" s="156"/>
      <c r="C380" s="107" t="s">
        <v>389</v>
      </c>
      <c r="D380" s="108" t="s">
        <v>118</v>
      </c>
      <c r="E380" s="108">
        <v>0</v>
      </c>
      <c r="F380" s="109"/>
      <c r="G380" s="110">
        <f t="shared" si="71"/>
        <v>0</v>
      </c>
    </row>
    <row r="381" spans="2:7" ht="19.5" outlineLevel="1" x14ac:dyDescent="0.25">
      <c r="B381" s="156"/>
      <c r="C381" s="107" t="s">
        <v>390</v>
      </c>
      <c r="D381" s="108" t="s">
        <v>118</v>
      </c>
      <c r="E381" s="108">
        <v>0</v>
      </c>
      <c r="F381" s="109"/>
      <c r="G381" s="110">
        <f t="shared" si="71"/>
        <v>0</v>
      </c>
    </row>
    <row r="382" spans="2:7" ht="19.5" outlineLevel="1" x14ac:dyDescent="0.25">
      <c r="B382" s="156"/>
      <c r="C382" s="107" t="s">
        <v>391</v>
      </c>
      <c r="D382" s="108" t="s">
        <v>118</v>
      </c>
      <c r="E382" s="108">
        <v>0</v>
      </c>
      <c r="F382" s="109"/>
      <c r="G382" s="110">
        <f t="shared" si="71"/>
        <v>0</v>
      </c>
    </row>
    <row r="383" spans="2:7" ht="19.5" outlineLevel="1" x14ac:dyDescent="0.25">
      <c r="B383" s="156"/>
      <c r="C383" s="111" t="s">
        <v>392</v>
      </c>
      <c r="D383" s="112" t="s">
        <v>118</v>
      </c>
      <c r="E383" s="112">
        <v>0</v>
      </c>
      <c r="F383" s="113"/>
      <c r="G383" s="114">
        <f t="shared" si="71"/>
        <v>0</v>
      </c>
    </row>
    <row r="384" spans="2:7" ht="58.5" outlineLevel="1" x14ac:dyDescent="0.25">
      <c r="B384" s="156" t="s">
        <v>384</v>
      </c>
      <c r="C384" s="103" t="s">
        <v>405</v>
      </c>
      <c r="D384" s="104"/>
      <c r="E384" s="105"/>
      <c r="F384" s="105"/>
      <c r="G384" s="106"/>
    </row>
    <row r="385" spans="2:7" ht="19.5" outlineLevel="1" x14ac:dyDescent="0.25">
      <c r="B385" s="156"/>
      <c r="C385" s="107" t="s">
        <v>386</v>
      </c>
      <c r="D385" s="108" t="s">
        <v>118</v>
      </c>
      <c r="E385" s="108">
        <v>0</v>
      </c>
      <c r="F385" s="109"/>
      <c r="G385" s="110">
        <f>E385*F385</f>
        <v>0</v>
      </c>
    </row>
    <row r="386" spans="2:7" ht="19.5" outlineLevel="1" x14ac:dyDescent="0.25">
      <c r="B386" s="156"/>
      <c r="C386" s="107" t="s">
        <v>387</v>
      </c>
      <c r="D386" s="108" t="s">
        <v>118</v>
      </c>
      <c r="E386" s="108">
        <v>0</v>
      </c>
      <c r="F386" s="109"/>
      <c r="G386" s="110">
        <f t="shared" ref="G386:G391" si="72">E386*F386</f>
        <v>0</v>
      </c>
    </row>
    <row r="387" spans="2:7" ht="19.5" outlineLevel="1" x14ac:dyDescent="0.25">
      <c r="B387" s="156"/>
      <c r="C387" s="107" t="s">
        <v>388</v>
      </c>
      <c r="D387" s="108" t="s">
        <v>118</v>
      </c>
      <c r="E387" s="108">
        <v>0</v>
      </c>
      <c r="F387" s="109"/>
      <c r="G387" s="110">
        <f t="shared" si="72"/>
        <v>0</v>
      </c>
    </row>
    <row r="388" spans="2:7" ht="19.5" outlineLevel="1" x14ac:dyDescent="0.25">
      <c r="B388" s="156"/>
      <c r="C388" s="107" t="s">
        <v>389</v>
      </c>
      <c r="D388" s="108" t="s">
        <v>118</v>
      </c>
      <c r="E388" s="108">
        <v>0</v>
      </c>
      <c r="F388" s="109"/>
      <c r="G388" s="110">
        <f t="shared" si="72"/>
        <v>0</v>
      </c>
    </row>
    <row r="389" spans="2:7" ht="19.5" outlineLevel="1" x14ac:dyDescent="0.25">
      <c r="B389" s="156"/>
      <c r="C389" s="107" t="s">
        <v>390</v>
      </c>
      <c r="D389" s="108" t="s">
        <v>118</v>
      </c>
      <c r="E389" s="108">
        <v>0</v>
      </c>
      <c r="F389" s="109"/>
      <c r="G389" s="110">
        <f t="shared" si="72"/>
        <v>0</v>
      </c>
    </row>
    <row r="390" spans="2:7" ht="19.5" outlineLevel="1" x14ac:dyDescent="0.25">
      <c r="B390" s="156"/>
      <c r="C390" s="107" t="s">
        <v>391</v>
      </c>
      <c r="D390" s="108" t="s">
        <v>118</v>
      </c>
      <c r="E390" s="108">
        <v>0</v>
      </c>
      <c r="F390" s="109"/>
      <c r="G390" s="110">
        <f t="shared" si="72"/>
        <v>0</v>
      </c>
    </row>
    <row r="391" spans="2:7" ht="19.5" outlineLevel="1" x14ac:dyDescent="0.25">
      <c r="B391" s="156"/>
      <c r="C391" s="111" t="s">
        <v>392</v>
      </c>
      <c r="D391" s="112" t="s">
        <v>118</v>
      </c>
      <c r="E391" s="112">
        <v>0</v>
      </c>
      <c r="F391" s="113"/>
      <c r="G391" s="114">
        <f t="shared" si="72"/>
        <v>0</v>
      </c>
    </row>
    <row r="392" spans="2:7" ht="58.5" outlineLevel="1" x14ac:dyDescent="0.25">
      <c r="B392" s="156" t="s">
        <v>412</v>
      </c>
      <c r="C392" s="103" t="s">
        <v>406</v>
      </c>
      <c r="D392" s="104"/>
      <c r="E392" s="105"/>
      <c r="F392" s="105"/>
      <c r="G392" s="106"/>
    </row>
    <row r="393" spans="2:7" ht="19.5" outlineLevel="1" x14ac:dyDescent="0.25">
      <c r="B393" s="156"/>
      <c r="C393" s="107" t="s">
        <v>386</v>
      </c>
      <c r="D393" s="108" t="s">
        <v>118</v>
      </c>
      <c r="E393" s="108">
        <v>0</v>
      </c>
      <c r="F393" s="109"/>
      <c r="G393" s="110">
        <f>E393*F393</f>
        <v>0</v>
      </c>
    </row>
    <row r="394" spans="2:7" ht="19.5" outlineLevel="1" x14ac:dyDescent="0.25">
      <c r="B394" s="156"/>
      <c r="C394" s="107" t="s">
        <v>387</v>
      </c>
      <c r="D394" s="108" t="s">
        <v>118</v>
      </c>
      <c r="E394" s="108">
        <v>0</v>
      </c>
      <c r="F394" s="109"/>
      <c r="G394" s="110">
        <f t="shared" ref="G394:G399" si="73">E394*F394</f>
        <v>0</v>
      </c>
    </row>
    <row r="395" spans="2:7" ht="19.5" outlineLevel="1" x14ac:dyDescent="0.25">
      <c r="B395" s="156"/>
      <c r="C395" s="107" t="s">
        <v>388</v>
      </c>
      <c r="D395" s="108" t="s">
        <v>118</v>
      </c>
      <c r="E395" s="108">
        <v>0</v>
      </c>
      <c r="F395" s="109"/>
      <c r="G395" s="110">
        <f t="shared" si="73"/>
        <v>0</v>
      </c>
    </row>
    <row r="396" spans="2:7" ht="19.5" outlineLevel="1" x14ac:dyDescent="0.25">
      <c r="B396" s="156"/>
      <c r="C396" s="107" t="s">
        <v>389</v>
      </c>
      <c r="D396" s="108" t="s">
        <v>118</v>
      </c>
      <c r="E396" s="108">
        <v>0</v>
      </c>
      <c r="F396" s="109"/>
      <c r="G396" s="110">
        <f t="shared" si="73"/>
        <v>0</v>
      </c>
    </row>
    <row r="397" spans="2:7" ht="19.5" outlineLevel="1" x14ac:dyDescent="0.25">
      <c r="B397" s="156"/>
      <c r="C397" s="107" t="s">
        <v>390</v>
      </c>
      <c r="D397" s="108" t="s">
        <v>118</v>
      </c>
      <c r="E397" s="108">
        <v>0</v>
      </c>
      <c r="F397" s="109"/>
      <c r="G397" s="110">
        <f t="shared" si="73"/>
        <v>0</v>
      </c>
    </row>
    <row r="398" spans="2:7" ht="19.5" outlineLevel="1" x14ac:dyDescent="0.25">
      <c r="B398" s="156"/>
      <c r="C398" s="107" t="s">
        <v>391</v>
      </c>
      <c r="D398" s="108" t="s">
        <v>118</v>
      </c>
      <c r="E398" s="108">
        <v>0</v>
      </c>
      <c r="F398" s="109"/>
      <c r="G398" s="110">
        <f t="shared" si="73"/>
        <v>0</v>
      </c>
    </row>
    <row r="399" spans="2:7" ht="19.5" outlineLevel="1" x14ac:dyDescent="0.25">
      <c r="B399" s="156"/>
      <c r="C399" s="111" t="s">
        <v>392</v>
      </c>
      <c r="D399" s="112" t="s">
        <v>118</v>
      </c>
      <c r="E399" s="112">
        <v>0</v>
      </c>
      <c r="F399" s="113"/>
      <c r="G399" s="114">
        <f t="shared" si="73"/>
        <v>0</v>
      </c>
    </row>
    <row r="400" spans="2:7" ht="58.5" outlineLevel="1" x14ac:dyDescent="0.25">
      <c r="B400" s="156" t="s">
        <v>413</v>
      </c>
      <c r="C400" s="103" t="s">
        <v>407</v>
      </c>
      <c r="D400" s="104"/>
      <c r="E400" s="105"/>
      <c r="F400" s="105"/>
      <c r="G400" s="106"/>
    </row>
    <row r="401" spans="2:7" ht="19.5" outlineLevel="1" x14ac:dyDescent="0.25">
      <c r="B401" s="156"/>
      <c r="C401" s="107" t="s">
        <v>386</v>
      </c>
      <c r="D401" s="108" t="s">
        <v>118</v>
      </c>
      <c r="E401" s="108">
        <v>0</v>
      </c>
      <c r="F401" s="109"/>
      <c r="G401" s="110">
        <f>E401*F401</f>
        <v>0</v>
      </c>
    </row>
    <row r="402" spans="2:7" ht="19.5" outlineLevel="1" x14ac:dyDescent="0.25">
      <c r="B402" s="156"/>
      <c r="C402" s="107" t="s">
        <v>387</v>
      </c>
      <c r="D402" s="108" t="s">
        <v>118</v>
      </c>
      <c r="E402" s="108">
        <v>0</v>
      </c>
      <c r="F402" s="109"/>
      <c r="G402" s="110">
        <f t="shared" ref="G402:G407" si="74">E402*F402</f>
        <v>0</v>
      </c>
    </row>
    <row r="403" spans="2:7" ht="19.5" outlineLevel="1" x14ac:dyDescent="0.25">
      <c r="B403" s="156"/>
      <c r="C403" s="107" t="s">
        <v>388</v>
      </c>
      <c r="D403" s="108" t="s">
        <v>118</v>
      </c>
      <c r="E403" s="108">
        <v>0</v>
      </c>
      <c r="F403" s="109"/>
      <c r="G403" s="110">
        <f t="shared" si="74"/>
        <v>0</v>
      </c>
    </row>
    <row r="404" spans="2:7" ht="19.5" outlineLevel="1" x14ac:dyDescent="0.25">
      <c r="B404" s="156"/>
      <c r="C404" s="107" t="s">
        <v>389</v>
      </c>
      <c r="D404" s="108" t="s">
        <v>118</v>
      </c>
      <c r="E404" s="108">
        <v>0</v>
      </c>
      <c r="F404" s="109"/>
      <c r="G404" s="110">
        <f t="shared" si="74"/>
        <v>0</v>
      </c>
    </row>
    <row r="405" spans="2:7" ht="19.5" outlineLevel="1" x14ac:dyDescent="0.25">
      <c r="B405" s="156"/>
      <c r="C405" s="107" t="s">
        <v>390</v>
      </c>
      <c r="D405" s="108" t="s">
        <v>118</v>
      </c>
      <c r="E405" s="108">
        <v>0</v>
      </c>
      <c r="F405" s="109"/>
      <c r="G405" s="110">
        <f t="shared" si="74"/>
        <v>0</v>
      </c>
    </row>
    <row r="406" spans="2:7" ht="19.5" outlineLevel="1" x14ac:dyDescent="0.25">
      <c r="B406" s="156"/>
      <c r="C406" s="107" t="s">
        <v>391</v>
      </c>
      <c r="D406" s="108" t="s">
        <v>118</v>
      </c>
      <c r="E406" s="108">
        <v>0</v>
      </c>
      <c r="F406" s="109"/>
      <c r="G406" s="110">
        <f t="shared" si="74"/>
        <v>0</v>
      </c>
    </row>
    <row r="407" spans="2:7" ht="19.5" outlineLevel="1" x14ac:dyDescent="0.25">
      <c r="B407" s="156"/>
      <c r="C407" s="111" t="s">
        <v>392</v>
      </c>
      <c r="D407" s="112" t="s">
        <v>118</v>
      </c>
      <c r="E407" s="112">
        <v>0</v>
      </c>
      <c r="F407" s="113"/>
      <c r="G407" s="114">
        <f t="shared" si="74"/>
        <v>0</v>
      </c>
    </row>
    <row r="408" spans="2:7" ht="58.5" outlineLevel="1" x14ac:dyDescent="0.25">
      <c r="B408" s="156" t="s">
        <v>414</v>
      </c>
      <c r="C408" s="103" t="s">
        <v>408</v>
      </c>
      <c r="D408" s="104"/>
      <c r="E408" s="105"/>
      <c r="F408" s="105"/>
      <c r="G408" s="106"/>
    </row>
    <row r="409" spans="2:7" ht="19.5" outlineLevel="1" x14ac:dyDescent="0.25">
      <c r="B409" s="156"/>
      <c r="C409" s="107" t="s">
        <v>386</v>
      </c>
      <c r="D409" s="108" t="s">
        <v>118</v>
      </c>
      <c r="E409" s="108">
        <v>0</v>
      </c>
      <c r="F409" s="109"/>
      <c r="G409" s="110">
        <f>E409*F409</f>
        <v>0</v>
      </c>
    </row>
    <row r="410" spans="2:7" ht="19.5" outlineLevel="1" x14ac:dyDescent="0.25">
      <c r="B410" s="156"/>
      <c r="C410" s="107" t="s">
        <v>387</v>
      </c>
      <c r="D410" s="108" t="s">
        <v>118</v>
      </c>
      <c r="E410" s="108">
        <v>0</v>
      </c>
      <c r="F410" s="109"/>
      <c r="G410" s="110">
        <f t="shared" ref="G410:G415" si="75">E410*F410</f>
        <v>0</v>
      </c>
    </row>
    <row r="411" spans="2:7" ht="19.5" outlineLevel="1" x14ac:dyDescent="0.25">
      <c r="B411" s="156"/>
      <c r="C411" s="107" t="s">
        <v>388</v>
      </c>
      <c r="D411" s="108" t="s">
        <v>118</v>
      </c>
      <c r="E411" s="108">
        <v>0</v>
      </c>
      <c r="F411" s="109"/>
      <c r="G411" s="110">
        <f t="shared" si="75"/>
        <v>0</v>
      </c>
    </row>
    <row r="412" spans="2:7" ht="19.5" outlineLevel="1" x14ac:dyDescent="0.25">
      <c r="B412" s="156"/>
      <c r="C412" s="107" t="s">
        <v>389</v>
      </c>
      <c r="D412" s="108" t="s">
        <v>118</v>
      </c>
      <c r="E412" s="108">
        <v>0</v>
      </c>
      <c r="F412" s="109"/>
      <c r="G412" s="110">
        <f t="shared" si="75"/>
        <v>0</v>
      </c>
    </row>
    <row r="413" spans="2:7" ht="19.5" outlineLevel="1" x14ac:dyDescent="0.25">
      <c r="B413" s="156"/>
      <c r="C413" s="107" t="s">
        <v>390</v>
      </c>
      <c r="D413" s="108" t="s">
        <v>118</v>
      </c>
      <c r="E413" s="108">
        <v>0</v>
      </c>
      <c r="F413" s="109"/>
      <c r="G413" s="110">
        <f t="shared" si="75"/>
        <v>0</v>
      </c>
    </row>
    <row r="414" spans="2:7" ht="19.5" outlineLevel="1" x14ac:dyDescent="0.25">
      <c r="B414" s="156"/>
      <c r="C414" s="107" t="s">
        <v>391</v>
      </c>
      <c r="D414" s="108" t="s">
        <v>118</v>
      </c>
      <c r="E414" s="108">
        <v>0</v>
      </c>
      <c r="F414" s="109"/>
      <c r="G414" s="110">
        <f t="shared" si="75"/>
        <v>0</v>
      </c>
    </row>
    <row r="415" spans="2:7" ht="19.5" outlineLevel="1" x14ac:dyDescent="0.25">
      <c r="B415" s="156"/>
      <c r="C415" s="111" t="s">
        <v>392</v>
      </c>
      <c r="D415" s="112" t="s">
        <v>118</v>
      </c>
      <c r="E415" s="112">
        <v>0</v>
      </c>
      <c r="F415" s="113"/>
      <c r="G415" s="114">
        <f t="shared" si="75"/>
        <v>0</v>
      </c>
    </row>
    <row r="416" spans="2:7" ht="58.5" outlineLevel="1" x14ac:dyDescent="0.25">
      <c r="B416" s="156" t="s">
        <v>415</v>
      </c>
      <c r="C416" s="103" t="s">
        <v>409</v>
      </c>
      <c r="D416" s="104"/>
      <c r="E416" s="105"/>
      <c r="F416" s="105"/>
      <c r="G416" s="106"/>
    </row>
    <row r="417" spans="2:7" ht="19.5" outlineLevel="1" x14ac:dyDescent="0.25">
      <c r="B417" s="156"/>
      <c r="C417" s="107" t="s">
        <v>386</v>
      </c>
      <c r="D417" s="108" t="s">
        <v>118</v>
      </c>
      <c r="E417" s="108">
        <v>0</v>
      </c>
      <c r="F417" s="109"/>
      <c r="G417" s="110">
        <f>E417*F417</f>
        <v>0</v>
      </c>
    </row>
    <row r="418" spans="2:7" ht="19.5" outlineLevel="1" x14ac:dyDescent="0.25">
      <c r="B418" s="156"/>
      <c r="C418" s="107" t="s">
        <v>387</v>
      </c>
      <c r="D418" s="108" t="s">
        <v>118</v>
      </c>
      <c r="E418" s="108">
        <v>0</v>
      </c>
      <c r="F418" s="109"/>
      <c r="G418" s="110">
        <f t="shared" ref="G418:G423" si="76">E418*F418</f>
        <v>0</v>
      </c>
    </row>
    <row r="419" spans="2:7" ht="19.5" outlineLevel="1" x14ac:dyDescent="0.25">
      <c r="B419" s="156"/>
      <c r="C419" s="107" t="s">
        <v>388</v>
      </c>
      <c r="D419" s="108" t="s">
        <v>118</v>
      </c>
      <c r="E419" s="108">
        <v>0</v>
      </c>
      <c r="F419" s="109"/>
      <c r="G419" s="110">
        <f t="shared" si="76"/>
        <v>0</v>
      </c>
    </row>
    <row r="420" spans="2:7" ht="19.5" outlineLevel="1" x14ac:dyDescent="0.25">
      <c r="B420" s="156"/>
      <c r="C420" s="107" t="s">
        <v>389</v>
      </c>
      <c r="D420" s="108" t="s">
        <v>118</v>
      </c>
      <c r="E420" s="108">
        <v>0</v>
      </c>
      <c r="F420" s="109"/>
      <c r="G420" s="110">
        <f t="shared" si="76"/>
        <v>0</v>
      </c>
    </row>
    <row r="421" spans="2:7" ht="19.5" outlineLevel="1" x14ac:dyDescent="0.25">
      <c r="B421" s="156"/>
      <c r="C421" s="107" t="s">
        <v>390</v>
      </c>
      <c r="D421" s="108" t="s">
        <v>118</v>
      </c>
      <c r="E421" s="108">
        <v>0</v>
      </c>
      <c r="F421" s="109"/>
      <c r="G421" s="110">
        <f t="shared" si="76"/>
        <v>0</v>
      </c>
    </row>
    <row r="422" spans="2:7" ht="19.5" outlineLevel="1" x14ac:dyDescent="0.25">
      <c r="B422" s="156"/>
      <c r="C422" s="107" t="s">
        <v>391</v>
      </c>
      <c r="D422" s="108" t="s">
        <v>118</v>
      </c>
      <c r="E422" s="108">
        <v>0</v>
      </c>
      <c r="F422" s="109"/>
      <c r="G422" s="110">
        <f t="shared" si="76"/>
        <v>0</v>
      </c>
    </row>
    <row r="423" spans="2:7" ht="19.5" outlineLevel="1" x14ac:dyDescent="0.25">
      <c r="B423" s="156"/>
      <c r="C423" s="111" t="s">
        <v>392</v>
      </c>
      <c r="D423" s="112" t="s">
        <v>118</v>
      </c>
      <c r="E423" s="112">
        <v>0</v>
      </c>
      <c r="F423" s="113"/>
      <c r="G423" s="114">
        <f t="shared" si="76"/>
        <v>0</v>
      </c>
    </row>
    <row r="424" spans="2:7" ht="58.5" outlineLevel="1" x14ac:dyDescent="0.25">
      <c r="B424" s="156" t="s">
        <v>416</v>
      </c>
      <c r="C424" s="103" t="s">
        <v>410</v>
      </c>
      <c r="D424" s="104"/>
      <c r="E424" s="105"/>
      <c r="F424" s="105"/>
      <c r="G424" s="106"/>
    </row>
    <row r="425" spans="2:7" ht="19.5" outlineLevel="1" x14ac:dyDescent="0.25">
      <c r="B425" s="156"/>
      <c r="C425" s="107" t="s">
        <v>386</v>
      </c>
      <c r="D425" s="108" t="s">
        <v>118</v>
      </c>
      <c r="E425" s="108">
        <v>0</v>
      </c>
      <c r="F425" s="109"/>
      <c r="G425" s="110">
        <f>E425*F425</f>
        <v>0</v>
      </c>
    </row>
    <row r="426" spans="2:7" ht="19.5" outlineLevel="1" x14ac:dyDescent="0.25">
      <c r="B426" s="156"/>
      <c r="C426" s="107" t="s">
        <v>387</v>
      </c>
      <c r="D426" s="108" t="s">
        <v>118</v>
      </c>
      <c r="E426" s="108">
        <v>0</v>
      </c>
      <c r="F426" s="109"/>
      <c r="G426" s="110">
        <f t="shared" ref="G426:G431" si="77">E426*F426</f>
        <v>0</v>
      </c>
    </row>
    <row r="427" spans="2:7" ht="19.5" outlineLevel="1" x14ac:dyDescent="0.25">
      <c r="B427" s="156"/>
      <c r="C427" s="107" t="s">
        <v>388</v>
      </c>
      <c r="D427" s="108" t="s">
        <v>118</v>
      </c>
      <c r="E427" s="108">
        <v>0</v>
      </c>
      <c r="F427" s="109"/>
      <c r="G427" s="110">
        <f t="shared" si="77"/>
        <v>0</v>
      </c>
    </row>
    <row r="428" spans="2:7" ht="19.5" outlineLevel="1" x14ac:dyDescent="0.25">
      <c r="B428" s="156"/>
      <c r="C428" s="107" t="s">
        <v>389</v>
      </c>
      <c r="D428" s="108" t="s">
        <v>118</v>
      </c>
      <c r="E428" s="108">
        <v>0</v>
      </c>
      <c r="F428" s="109"/>
      <c r="G428" s="110">
        <f t="shared" si="77"/>
        <v>0</v>
      </c>
    </row>
    <row r="429" spans="2:7" ht="19.5" outlineLevel="1" x14ac:dyDescent="0.25">
      <c r="B429" s="156"/>
      <c r="C429" s="107" t="s">
        <v>390</v>
      </c>
      <c r="D429" s="108" t="s">
        <v>118</v>
      </c>
      <c r="E429" s="108">
        <v>0</v>
      </c>
      <c r="F429" s="109"/>
      <c r="G429" s="110">
        <f t="shared" si="77"/>
        <v>0</v>
      </c>
    </row>
    <row r="430" spans="2:7" ht="19.5" outlineLevel="1" x14ac:dyDescent="0.25">
      <c r="B430" s="156"/>
      <c r="C430" s="107" t="s">
        <v>391</v>
      </c>
      <c r="D430" s="108" t="s">
        <v>118</v>
      </c>
      <c r="E430" s="108">
        <v>0</v>
      </c>
      <c r="F430" s="109"/>
      <c r="G430" s="110">
        <f t="shared" si="77"/>
        <v>0</v>
      </c>
    </row>
    <row r="431" spans="2:7" ht="19.5" outlineLevel="1" x14ac:dyDescent="0.25">
      <c r="B431" s="156"/>
      <c r="C431" s="111" t="s">
        <v>392</v>
      </c>
      <c r="D431" s="112" t="s">
        <v>118</v>
      </c>
      <c r="E431" s="112">
        <v>0</v>
      </c>
      <c r="F431" s="113"/>
      <c r="G431" s="114">
        <f t="shared" si="77"/>
        <v>0</v>
      </c>
    </row>
    <row r="432" spans="2:7" ht="58.5" outlineLevel="1" x14ac:dyDescent="0.25">
      <c r="B432" s="156" t="s">
        <v>418</v>
      </c>
      <c r="C432" s="103" t="s">
        <v>411</v>
      </c>
      <c r="D432" s="104"/>
      <c r="E432" s="105"/>
      <c r="F432" s="105"/>
      <c r="G432" s="106"/>
    </row>
    <row r="433" spans="2:7" ht="19.5" outlineLevel="1" x14ac:dyDescent="0.25">
      <c r="B433" s="156"/>
      <c r="C433" s="107" t="s">
        <v>386</v>
      </c>
      <c r="D433" s="108" t="s">
        <v>118</v>
      </c>
      <c r="E433" s="108">
        <v>0</v>
      </c>
      <c r="F433" s="109"/>
      <c r="G433" s="110">
        <f>E433*F433</f>
        <v>0</v>
      </c>
    </row>
    <row r="434" spans="2:7" ht="19.5" outlineLevel="1" x14ac:dyDescent="0.25">
      <c r="B434" s="156"/>
      <c r="C434" s="107" t="s">
        <v>387</v>
      </c>
      <c r="D434" s="108" t="s">
        <v>118</v>
      </c>
      <c r="E434" s="108">
        <v>0</v>
      </c>
      <c r="F434" s="109"/>
      <c r="G434" s="110">
        <f t="shared" ref="G434:G439" si="78">E434*F434</f>
        <v>0</v>
      </c>
    </row>
    <row r="435" spans="2:7" ht="19.5" outlineLevel="1" x14ac:dyDescent="0.25">
      <c r="B435" s="156"/>
      <c r="C435" s="107" t="s">
        <v>388</v>
      </c>
      <c r="D435" s="108" t="s">
        <v>118</v>
      </c>
      <c r="E435" s="108">
        <v>0</v>
      </c>
      <c r="F435" s="109"/>
      <c r="G435" s="110">
        <f t="shared" si="78"/>
        <v>0</v>
      </c>
    </row>
    <row r="436" spans="2:7" ht="19.5" outlineLevel="1" x14ac:dyDescent="0.25">
      <c r="B436" s="156"/>
      <c r="C436" s="107" t="s">
        <v>389</v>
      </c>
      <c r="D436" s="108" t="s">
        <v>118</v>
      </c>
      <c r="E436" s="108">
        <v>0</v>
      </c>
      <c r="F436" s="109"/>
      <c r="G436" s="110">
        <f t="shared" si="78"/>
        <v>0</v>
      </c>
    </row>
    <row r="437" spans="2:7" ht="19.5" outlineLevel="1" x14ac:dyDescent="0.25">
      <c r="B437" s="156"/>
      <c r="C437" s="107" t="s">
        <v>390</v>
      </c>
      <c r="D437" s="108" t="s">
        <v>118</v>
      </c>
      <c r="E437" s="108">
        <v>0</v>
      </c>
      <c r="F437" s="109"/>
      <c r="G437" s="110">
        <f t="shared" si="78"/>
        <v>0</v>
      </c>
    </row>
    <row r="438" spans="2:7" ht="19.5" outlineLevel="1" x14ac:dyDescent="0.25">
      <c r="B438" s="156"/>
      <c r="C438" s="107" t="s">
        <v>391</v>
      </c>
      <c r="D438" s="108" t="s">
        <v>118</v>
      </c>
      <c r="E438" s="108">
        <v>0</v>
      </c>
      <c r="F438" s="109"/>
      <c r="G438" s="110">
        <f t="shared" si="78"/>
        <v>0</v>
      </c>
    </row>
    <row r="439" spans="2:7" ht="19.5" outlineLevel="1" x14ac:dyDescent="0.25">
      <c r="B439" s="156"/>
      <c r="C439" s="111" t="s">
        <v>392</v>
      </c>
      <c r="D439" s="112" t="s">
        <v>118</v>
      </c>
      <c r="E439" s="112">
        <v>0</v>
      </c>
      <c r="F439" s="113"/>
      <c r="G439" s="114">
        <f t="shared" si="78"/>
        <v>0</v>
      </c>
    </row>
    <row r="440" spans="2:7" ht="58.5" outlineLevel="1" x14ac:dyDescent="0.25">
      <c r="B440" s="156" t="s">
        <v>419</v>
      </c>
      <c r="C440" s="103" t="s">
        <v>417</v>
      </c>
      <c r="D440" s="104"/>
      <c r="E440" s="105"/>
      <c r="F440" s="105"/>
      <c r="G440" s="106"/>
    </row>
    <row r="441" spans="2:7" ht="19.5" outlineLevel="1" x14ac:dyDescent="0.25">
      <c r="B441" s="156"/>
      <c r="C441" s="107" t="s">
        <v>386</v>
      </c>
      <c r="D441" s="108" t="s">
        <v>118</v>
      </c>
      <c r="E441" s="108">
        <v>0</v>
      </c>
      <c r="F441" s="109"/>
      <c r="G441" s="110">
        <f>E441*F441</f>
        <v>0</v>
      </c>
    </row>
    <row r="442" spans="2:7" ht="19.5" outlineLevel="1" x14ac:dyDescent="0.25">
      <c r="B442" s="156"/>
      <c r="C442" s="107" t="s">
        <v>387</v>
      </c>
      <c r="D442" s="108" t="s">
        <v>118</v>
      </c>
      <c r="E442" s="108">
        <v>0</v>
      </c>
      <c r="F442" s="109"/>
      <c r="G442" s="110">
        <f t="shared" ref="G442:G447" si="79">E442*F442</f>
        <v>0</v>
      </c>
    </row>
    <row r="443" spans="2:7" ht="19.5" outlineLevel="1" x14ac:dyDescent="0.25">
      <c r="B443" s="156"/>
      <c r="C443" s="107" t="s">
        <v>388</v>
      </c>
      <c r="D443" s="108" t="s">
        <v>118</v>
      </c>
      <c r="E443" s="108">
        <v>0</v>
      </c>
      <c r="F443" s="109"/>
      <c r="G443" s="110">
        <f t="shared" si="79"/>
        <v>0</v>
      </c>
    </row>
    <row r="444" spans="2:7" ht="19.5" outlineLevel="1" x14ac:dyDescent="0.25">
      <c r="B444" s="156"/>
      <c r="C444" s="107" t="s">
        <v>389</v>
      </c>
      <c r="D444" s="108" t="s">
        <v>118</v>
      </c>
      <c r="E444" s="108">
        <v>0</v>
      </c>
      <c r="F444" s="109"/>
      <c r="G444" s="110">
        <f t="shared" si="79"/>
        <v>0</v>
      </c>
    </row>
    <row r="445" spans="2:7" ht="19.5" outlineLevel="1" x14ac:dyDescent="0.25">
      <c r="B445" s="156"/>
      <c r="C445" s="107" t="s">
        <v>390</v>
      </c>
      <c r="D445" s="108" t="s">
        <v>118</v>
      </c>
      <c r="E445" s="108">
        <v>0</v>
      </c>
      <c r="F445" s="109"/>
      <c r="G445" s="110">
        <f t="shared" si="79"/>
        <v>0</v>
      </c>
    </row>
    <row r="446" spans="2:7" ht="19.5" outlineLevel="1" x14ac:dyDescent="0.25">
      <c r="B446" s="156"/>
      <c r="C446" s="107" t="s">
        <v>391</v>
      </c>
      <c r="D446" s="108" t="s">
        <v>118</v>
      </c>
      <c r="E446" s="108">
        <v>0</v>
      </c>
      <c r="F446" s="109"/>
      <c r="G446" s="110">
        <f t="shared" si="79"/>
        <v>0</v>
      </c>
    </row>
    <row r="447" spans="2:7" ht="19.5" outlineLevel="1" x14ac:dyDescent="0.25">
      <c r="B447" s="156"/>
      <c r="C447" s="111" t="s">
        <v>392</v>
      </c>
      <c r="D447" s="112" t="s">
        <v>118</v>
      </c>
      <c r="E447" s="112">
        <v>0</v>
      </c>
      <c r="F447" s="113"/>
      <c r="G447" s="114">
        <f t="shared" si="79"/>
        <v>0</v>
      </c>
    </row>
    <row r="448" spans="2:7" ht="19.5" outlineLevel="1" x14ac:dyDescent="0.25">
      <c r="B448" s="156" t="s">
        <v>420</v>
      </c>
      <c r="C448" s="103" t="s">
        <v>357</v>
      </c>
      <c r="D448" s="103"/>
      <c r="E448" s="103"/>
      <c r="F448" s="103"/>
      <c r="G448" s="126"/>
    </row>
    <row r="449" spans="2:7" ht="19.5" outlineLevel="1" x14ac:dyDescent="0.25">
      <c r="B449" s="156"/>
      <c r="C449" s="107" t="s">
        <v>352</v>
      </c>
      <c r="D449" s="108" t="s">
        <v>118</v>
      </c>
      <c r="E449" s="108">
        <v>0</v>
      </c>
      <c r="F449" s="109"/>
      <c r="G449" s="110">
        <f>E449*F449</f>
        <v>0</v>
      </c>
    </row>
    <row r="450" spans="2:7" ht="19.5" outlineLevel="1" x14ac:dyDescent="0.25">
      <c r="B450" s="156"/>
      <c r="C450" s="107" t="s">
        <v>353</v>
      </c>
      <c r="D450" s="108" t="s">
        <v>118</v>
      </c>
      <c r="E450" s="108">
        <v>0</v>
      </c>
      <c r="F450" s="109"/>
      <c r="G450" s="110">
        <f t="shared" ref="G450:G453" si="80">E450*F450</f>
        <v>0</v>
      </c>
    </row>
    <row r="451" spans="2:7" ht="19.5" outlineLevel="1" x14ac:dyDescent="0.25">
      <c r="B451" s="156"/>
      <c r="C451" s="107" t="s">
        <v>354</v>
      </c>
      <c r="D451" s="108" t="s">
        <v>118</v>
      </c>
      <c r="E451" s="108">
        <v>0</v>
      </c>
      <c r="F451" s="109"/>
      <c r="G451" s="110">
        <f t="shared" si="80"/>
        <v>0</v>
      </c>
    </row>
    <row r="452" spans="2:7" ht="19.5" outlineLevel="1" x14ac:dyDescent="0.25">
      <c r="B452" s="156"/>
      <c r="C452" s="107" t="s">
        <v>355</v>
      </c>
      <c r="D452" s="108" t="s">
        <v>118</v>
      </c>
      <c r="E452" s="108">
        <v>0</v>
      </c>
      <c r="F452" s="109"/>
      <c r="G452" s="110">
        <f t="shared" si="80"/>
        <v>0</v>
      </c>
    </row>
    <row r="453" spans="2:7" ht="19.5" outlineLevel="1" x14ac:dyDescent="0.25">
      <c r="B453" s="156"/>
      <c r="C453" s="111" t="s">
        <v>356</v>
      </c>
      <c r="D453" s="112" t="s">
        <v>118</v>
      </c>
      <c r="E453" s="112">
        <v>0</v>
      </c>
      <c r="F453" s="113"/>
      <c r="G453" s="114">
        <f t="shared" si="80"/>
        <v>0</v>
      </c>
    </row>
    <row r="454" spans="2:7" ht="19.5" outlineLevel="1" x14ac:dyDescent="0.25">
      <c r="B454" s="156" t="s">
        <v>421</v>
      </c>
      <c r="C454" s="103" t="s">
        <v>358</v>
      </c>
      <c r="D454" s="103"/>
      <c r="E454" s="103"/>
      <c r="F454" s="103"/>
      <c r="G454" s="126"/>
    </row>
    <row r="455" spans="2:7" ht="19.5" outlineLevel="1" x14ac:dyDescent="0.25">
      <c r="B455" s="156"/>
      <c r="C455" s="107" t="s">
        <v>352</v>
      </c>
      <c r="D455" s="108" t="s">
        <v>118</v>
      </c>
      <c r="E455" s="108">
        <v>0</v>
      </c>
      <c r="F455" s="109"/>
      <c r="G455" s="110">
        <f>E455*F455</f>
        <v>0</v>
      </c>
    </row>
    <row r="456" spans="2:7" ht="19.5" outlineLevel="1" x14ac:dyDescent="0.25">
      <c r="B456" s="156"/>
      <c r="C456" s="107" t="s">
        <v>353</v>
      </c>
      <c r="D456" s="108" t="s">
        <v>118</v>
      </c>
      <c r="E456" s="108">
        <v>0</v>
      </c>
      <c r="F456" s="109"/>
      <c r="G456" s="110">
        <f t="shared" ref="G456:G459" si="81">E456*F456</f>
        <v>0</v>
      </c>
    </row>
    <row r="457" spans="2:7" ht="19.5" outlineLevel="1" x14ac:dyDescent="0.25">
      <c r="B457" s="156"/>
      <c r="C457" s="107" t="s">
        <v>354</v>
      </c>
      <c r="D457" s="108" t="s">
        <v>118</v>
      </c>
      <c r="E457" s="108">
        <v>0</v>
      </c>
      <c r="F457" s="109"/>
      <c r="G457" s="110">
        <f t="shared" si="81"/>
        <v>0</v>
      </c>
    </row>
    <row r="458" spans="2:7" ht="19.5" outlineLevel="1" x14ac:dyDescent="0.25">
      <c r="B458" s="156"/>
      <c r="C458" s="107" t="s">
        <v>355</v>
      </c>
      <c r="D458" s="108" t="s">
        <v>118</v>
      </c>
      <c r="E458" s="108">
        <v>0</v>
      </c>
      <c r="F458" s="109"/>
      <c r="G458" s="110">
        <f t="shared" si="81"/>
        <v>0</v>
      </c>
    </row>
    <row r="459" spans="2:7" ht="19.5" outlineLevel="1" x14ac:dyDescent="0.25">
      <c r="B459" s="156"/>
      <c r="C459" s="111" t="s">
        <v>356</v>
      </c>
      <c r="D459" s="112" t="s">
        <v>118</v>
      </c>
      <c r="E459" s="112">
        <v>0</v>
      </c>
      <c r="F459" s="113"/>
      <c r="G459" s="114">
        <f t="shared" si="81"/>
        <v>0</v>
      </c>
    </row>
    <row r="460" spans="2:7" ht="19.5" outlineLevel="1" x14ac:dyDescent="0.25">
      <c r="B460" s="156" t="s">
        <v>422</v>
      </c>
      <c r="C460" s="103" t="s">
        <v>359</v>
      </c>
      <c r="D460" s="103"/>
      <c r="E460" s="103"/>
      <c r="F460" s="103"/>
      <c r="G460" s="126"/>
    </row>
    <row r="461" spans="2:7" ht="19.5" outlineLevel="1" x14ac:dyDescent="0.25">
      <c r="B461" s="156"/>
      <c r="C461" s="107" t="s">
        <v>352</v>
      </c>
      <c r="D461" s="108" t="s">
        <v>118</v>
      </c>
      <c r="E461" s="108">
        <v>0</v>
      </c>
      <c r="F461" s="109"/>
      <c r="G461" s="110">
        <f>E461*F461</f>
        <v>0</v>
      </c>
    </row>
    <row r="462" spans="2:7" ht="19.5" outlineLevel="1" x14ac:dyDescent="0.25">
      <c r="B462" s="156"/>
      <c r="C462" s="107" t="s">
        <v>353</v>
      </c>
      <c r="D462" s="108" t="s">
        <v>118</v>
      </c>
      <c r="E462" s="108">
        <v>0</v>
      </c>
      <c r="F462" s="109"/>
      <c r="G462" s="110">
        <f t="shared" ref="G462:G465" si="82">E462*F462</f>
        <v>0</v>
      </c>
    </row>
    <row r="463" spans="2:7" ht="19.5" outlineLevel="1" x14ac:dyDescent="0.25">
      <c r="B463" s="156"/>
      <c r="C463" s="107" t="s">
        <v>354</v>
      </c>
      <c r="D463" s="108" t="s">
        <v>118</v>
      </c>
      <c r="E463" s="108">
        <v>0</v>
      </c>
      <c r="F463" s="109"/>
      <c r="G463" s="110">
        <f t="shared" si="82"/>
        <v>0</v>
      </c>
    </row>
    <row r="464" spans="2:7" ht="19.5" outlineLevel="1" x14ac:dyDescent="0.25">
      <c r="B464" s="156"/>
      <c r="C464" s="107" t="s">
        <v>355</v>
      </c>
      <c r="D464" s="108" t="s">
        <v>118</v>
      </c>
      <c r="E464" s="108">
        <v>0</v>
      </c>
      <c r="F464" s="109"/>
      <c r="G464" s="110">
        <f t="shared" si="82"/>
        <v>0</v>
      </c>
    </row>
    <row r="465" spans="2:7" ht="19.5" outlineLevel="1" x14ac:dyDescent="0.25">
      <c r="B465" s="156"/>
      <c r="C465" s="111" t="s">
        <v>356</v>
      </c>
      <c r="D465" s="112" t="s">
        <v>118</v>
      </c>
      <c r="E465" s="112">
        <v>0</v>
      </c>
      <c r="F465" s="113"/>
      <c r="G465" s="114">
        <f t="shared" si="82"/>
        <v>0</v>
      </c>
    </row>
    <row r="466" spans="2:7" ht="19.5" outlineLevel="1" x14ac:dyDescent="0.25">
      <c r="B466" s="156" t="s">
        <v>423</v>
      </c>
      <c r="C466" s="103" t="s">
        <v>360</v>
      </c>
      <c r="D466" s="103"/>
      <c r="E466" s="103"/>
      <c r="F466" s="103"/>
      <c r="G466" s="126"/>
    </row>
    <row r="467" spans="2:7" ht="19.5" outlineLevel="1" x14ac:dyDescent="0.25">
      <c r="B467" s="156"/>
      <c r="C467" s="107" t="s">
        <v>352</v>
      </c>
      <c r="D467" s="108" t="s">
        <v>118</v>
      </c>
      <c r="E467" s="108">
        <v>0</v>
      </c>
      <c r="F467" s="109"/>
      <c r="G467" s="110">
        <f t="shared" ref="G467:G471" si="83">E467*F467</f>
        <v>0</v>
      </c>
    </row>
    <row r="468" spans="2:7" ht="19.5" outlineLevel="1" x14ac:dyDescent="0.25">
      <c r="B468" s="156"/>
      <c r="C468" s="107" t="s">
        <v>353</v>
      </c>
      <c r="D468" s="108" t="s">
        <v>118</v>
      </c>
      <c r="E468" s="108">
        <v>0</v>
      </c>
      <c r="F468" s="109"/>
      <c r="G468" s="110">
        <f t="shared" si="83"/>
        <v>0</v>
      </c>
    </row>
    <row r="469" spans="2:7" ht="19.5" outlineLevel="1" x14ac:dyDescent="0.25">
      <c r="B469" s="156"/>
      <c r="C469" s="107" t="s">
        <v>354</v>
      </c>
      <c r="D469" s="108" t="s">
        <v>118</v>
      </c>
      <c r="E469" s="108">
        <v>0</v>
      </c>
      <c r="F469" s="109"/>
      <c r="G469" s="110">
        <f t="shared" si="83"/>
        <v>0</v>
      </c>
    </row>
    <row r="470" spans="2:7" ht="19.5" outlineLevel="1" x14ac:dyDescent="0.25">
      <c r="B470" s="156"/>
      <c r="C470" s="107" t="s">
        <v>355</v>
      </c>
      <c r="D470" s="108" t="s">
        <v>118</v>
      </c>
      <c r="E470" s="108">
        <v>0</v>
      </c>
      <c r="F470" s="109"/>
      <c r="G470" s="110">
        <f t="shared" si="83"/>
        <v>0</v>
      </c>
    </row>
    <row r="471" spans="2:7" ht="19.5" outlineLevel="1" x14ac:dyDescent="0.25">
      <c r="B471" s="156"/>
      <c r="C471" s="111" t="s">
        <v>356</v>
      </c>
      <c r="D471" s="112" t="s">
        <v>118</v>
      </c>
      <c r="E471" s="112">
        <v>0</v>
      </c>
      <c r="F471" s="113"/>
      <c r="G471" s="114">
        <f t="shared" si="83"/>
        <v>0</v>
      </c>
    </row>
    <row r="472" spans="2:7" ht="19.5" outlineLevel="1" x14ac:dyDescent="0.25">
      <c r="B472" s="156" t="s">
        <v>424</v>
      </c>
      <c r="C472" s="103" t="s">
        <v>361</v>
      </c>
      <c r="D472" s="103"/>
      <c r="E472" s="103"/>
      <c r="F472" s="103"/>
      <c r="G472" s="126"/>
    </row>
    <row r="473" spans="2:7" ht="19.5" outlineLevel="1" x14ac:dyDescent="0.25">
      <c r="B473" s="156"/>
      <c r="C473" s="107" t="s">
        <v>352</v>
      </c>
      <c r="D473" s="108" t="s">
        <v>118</v>
      </c>
      <c r="E473" s="108">
        <v>0</v>
      </c>
      <c r="F473" s="109"/>
      <c r="G473" s="110">
        <f t="shared" ref="G473:G477" si="84">E473*F473</f>
        <v>0</v>
      </c>
    </row>
    <row r="474" spans="2:7" ht="19.5" outlineLevel="1" x14ac:dyDescent="0.25">
      <c r="B474" s="156"/>
      <c r="C474" s="107" t="s">
        <v>353</v>
      </c>
      <c r="D474" s="108" t="s">
        <v>118</v>
      </c>
      <c r="E474" s="108">
        <v>0</v>
      </c>
      <c r="F474" s="109"/>
      <c r="G474" s="110">
        <f t="shared" si="84"/>
        <v>0</v>
      </c>
    </row>
    <row r="475" spans="2:7" ht="19.5" outlineLevel="1" x14ac:dyDescent="0.25">
      <c r="B475" s="156"/>
      <c r="C475" s="107" t="s">
        <v>354</v>
      </c>
      <c r="D475" s="108" t="s">
        <v>118</v>
      </c>
      <c r="E475" s="108">
        <v>0</v>
      </c>
      <c r="F475" s="109"/>
      <c r="G475" s="110">
        <f t="shared" si="84"/>
        <v>0</v>
      </c>
    </row>
    <row r="476" spans="2:7" ht="19.5" outlineLevel="1" x14ac:dyDescent="0.25">
      <c r="B476" s="156"/>
      <c r="C476" s="107" t="s">
        <v>355</v>
      </c>
      <c r="D476" s="108" t="s">
        <v>118</v>
      </c>
      <c r="E476" s="108">
        <v>0</v>
      </c>
      <c r="F476" s="109"/>
      <c r="G476" s="110">
        <f t="shared" si="84"/>
        <v>0</v>
      </c>
    </row>
    <row r="477" spans="2:7" ht="19.5" outlineLevel="1" x14ac:dyDescent="0.25">
      <c r="B477" s="156"/>
      <c r="C477" s="111" t="s">
        <v>356</v>
      </c>
      <c r="D477" s="112" t="s">
        <v>118</v>
      </c>
      <c r="E477" s="112">
        <v>0</v>
      </c>
      <c r="F477" s="113"/>
      <c r="G477" s="114">
        <f t="shared" si="84"/>
        <v>0</v>
      </c>
    </row>
    <row r="478" spans="2:7" ht="19.5" outlineLevel="1" x14ac:dyDescent="0.25">
      <c r="B478" s="156" t="s">
        <v>425</v>
      </c>
      <c r="C478" s="103" t="s">
        <v>362</v>
      </c>
      <c r="D478" s="103"/>
      <c r="E478" s="103"/>
      <c r="F478" s="103"/>
      <c r="G478" s="126"/>
    </row>
    <row r="479" spans="2:7" ht="19.5" outlineLevel="1" x14ac:dyDescent="0.25">
      <c r="B479" s="156"/>
      <c r="C479" s="107" t="s">
        <v>352</v>
      </c>
      <c r="D479" s="108" t="s">
        <v>118</v>
      </c>
      <c r="E479" s="108">
        <v>0</v>
      </c>
      <c r="F479" s="109"/>
      <c r="G479" s="110">
        <f>E479*F479</f>
        <v>0</v>
      </c>
    </row>
    <row r="480" spans="2:7" ht="19.5" outlineLevel="1" x14ac:dyDescent="0.25">
      <c r="B480" s="156"/>
      <c r="C480" s="107" t="s">
        <v>353</v>
      </c>
      <c r="D480" s="108" t="s">
        <v>118</v>
      </c>
      <c r="E480" s="108">
        <v>0</v>
      </c>
      <c r="F480" s="109"/>
      <c r="G480" s="110">
        <f t="shared" ref="G480:G483" si="85">E480*F480</f>
        <v>0</v>
      </c>
    </row>
    <row r="481" spans="2:7" ht="19.5" outlineLevel="1" x14ac:dyDescent="0.25">
      <c r="B481" s="156"/>
      <c r="C481" s="107" t="s">
        <v>354</v>
      </c>
      <c r="D481" s="108" t="s">
        <v>118</v>
      </c>
      <c r="E481" s="108">
        <v>0</v>
      </c>
      <c r="F481" s="109"/>
      <c r="G481" s="110">
        <f t="shared" si="85"/>
        <v>0</v>
      </c>
    </row>
    <row r="482" spans="2:7" ht="19.5" outlineLevel="1" x14ac:dyDescent="0.25">
      <c r="B482" s="156"/>
      <c r="C482" s="107" t="s">
        <v>355</v>
      </c>
      <c r="D482" s="108" t="s">
        <v>118</v>
      </c>
      <c r="E482" s="108">
        <v>0</v>
      </c>
      <c r="F482" s="109"/>
      <c r="G482" s="110">
        <f t="shared" si="85"/>
        <v>0</v>
      </c>
    </row>
    <row r="483" spans="2:7" ht="19.5" outlineLevel="1" x14ac:dyDescent="0.25">
      <c r="B483" s="156"/>
      <c r="C483" s="111" t="s">
        <v>356</v>
      </c>
      <c r="D483" s="112" t="s">
        <v>118</v>
      </c>
      <c r="E483" s="112">
        <v>0</v>
      </c>
      <c r="F483" s="113"/>
      <c r="G483" s="114">
        <f t="shared" si="85"/>
        <v>0</v>
      </c>
    </row>
    <row r="484" spans="2:7" ht="19.5" outlineLevel="1" x14ac:dyDescent="0.25">
      <c r="B484" s="156" t="s">
        <v>426</v>
      </c>
      <c r="C484" s="103" t="s">
        <v>363</v>
      </c>
      <c r="D484" s="103"/>
      <c r="E484" s="103"/>
      <c r="F484" s="103"/>
      <c r="G484" s="126"/>
    </row>
    <row r="485" spans="2:7" ht="19.5" outlineLevel="1" x14ac:dyDescent="0.25">
      <c r="B485" s="156"/>
      <c r="C485" s="107" t="s">
        <v>352</v>
      </c>
      <c r="D485" s="108" t="s">
        <v>118</v>
      </c>
      <c r="E485" s="108">
        <v>0</v>
      </c>
      <c r="F485" s="109"/>
      <c r="G485" s="110">
        <f>E485*F485</f>
        <v>0</v>
      </c>
    </row>
    <row r="486" spans="2:7" ht="19.5" outlineLevel="1" x14ac:dyDescent="0.25">
      <c r="B486" s="156"/>
      <c r="C486" s="107" t="s">
        <v>353</v>
      </c>
      <c r="D486" s="108" t="s">
        <v>118</v>
      </c>
      <c r="E486" s="108">
        <v>0</v>
      </c>
      <c r="F486" s="109"/>
      <c r="G486" s="110">
        <f t="shared" ref="G486:G489" si="86">E486*F486</f>
        <v>0</v>
      </c>
    </row>
    <row r="487" spans="2:7" ht="19.5" outlineLevel="1" x14ac:dyDescent="0.25">
      <c r="B487" s="156"/>
      <c r="C487" s="107" t="s">
        <v>354</v>
      </c>
      <c r="D487" s="108" t="s">
        <v>118</v>
      </c>
      <c r="E487" s="108">
        <v>0</v>
      </c>
      <c r="F487" s="109"/>
      <c r="G487" s="110">
        <f t="shared" si="86"/>
        <v>0</v>
      </c>
    </row>
    <row r="488" spans="2:7" ht="19.5" outlineLevel="1" x14ac:dyDescent="0.25">
      <c r="B488" s="156"/>
      <c r="C488" s="107" t="s">
        <v>355</v>
      </c>
      <c r="D488" s="108" t="s">
        <v>118</v>
      </c>
      <c r="E488" s="108">
        <v>0</v>
      </c>
      <c r="F488" s="109"/>
      <c r="G488" s="110">
        <f t="shared" si="86"/>
        <v>0</v>
      </c>
    </row>
    <row r="489" spans="2:7" ht="19.5" outlineLevel="1" x14ac:dyDescent="0.25">
      <c r="B489" s="156"/>
      <c r="C489" s="111" t="s">
        <v>356</v>
      </c>
      <c r="D489" s="112" t="s">
        <v>118</v>
      </c>
      <c r="E489" s="112">
        <v>0</v>
      </c>
      <c r="F489" s="113"/>
      <c r="G489" s="114">
        <f t="shared" si="86"/>
        <v>0</v>
      </c>
    </row>
    <row r="490" spans="2:7" ht="19.5" outlineLevel="1" x14ac:dyDescent="0.25">
      <c r="B490" s="156" t="s">
        <v>427</v>
      </c>
      <c r="C490" s="103" t="s">
        <v>364</v>
      </c>
      <c r="D490" s="103"/>
      <c r="E490" s="103"/>
      <c r="F490" s="127"/>
      <c r="G490" s="128"/>
    </row>
    <row r="491" spans="2:7" ht="19.5" outlineLevel="1" x14ac:dyDescent="0.25">
      <c r="B491" s="156"/>
      <c r="C491" s="107" t="s">
        <v>352</v>
      </c>
      <c r="D491" s="108" t="s">
        <v>118</v>
      </c>
      <c r="E491" s="108">
        <v>0</v>
      </c>
      <c r="F491" s="109"/>
      <c r="G491" s="110">
        <f>E491*F491</f>
        <v>0</v>
      </c>
    </row>
    <row r="492" spans="2:7" ht="19.5" outlineLevel="1" x14ac:dyDescent="0.25">
      <c r="B492" s="156"/>
      <c r="C492" s="107" t="s">
        <v>353</v>
      </c>
      <c r="D492" s="108" t="s">
        <v>118</v>
      </c>
      <c r="E492" s="108">
        <v>0</v>
      </c>
      <c r="F492" s="109"/>
      <c r="G492" s="110">
        <f t="shared" ref="G492:G495" si="87">E492*F492</f>
        <v>0</v>
      </c>
    </row>
    <row r="493" spans="2:7" ht="19.5" outlineLevel="1" x14ac:dyDescent="0.25">
      <c r="B493" s="156"/>
      <c r="C493" s="107" t="s">
        <v>354</v>
      </c>
      <c r="D493" s="108" t="s">
        <v>118</v>
      </c>
      <c r="E493" s="108">
        <v>0</v>
      </c>
      <c r="F493" s="109"/>
      <c r="G493" s="110">
        <f t="shared" si="87"/>
        <v>0</v>
      </c>
    </row>
    <row r="494" spans="2:7" ht="19.5" outlineLevel="1" x14ac:dyDescent="0.25">
      <c r="B494" s="156"/>
      <c r="C494" s="107" t="s">
        <v>355</v>
      </c>
      <c r="D494" s="108" t="s">
        <v>118</v>
      </c>
      <c r="E494" s="108">
        <v>0</v>
      </c>
      <c r="F494" s="109"/>
      <c r="G494" s="110">
        <f t="shared" si="87"/>
        <v>0</v>
      </c>
    </row>
    <row r="495" spans="2:7" ht="19.5" outlineLevel="1" x14ac:dyDescent="0.25">
      <c r="B495" s="156"/>
      <c r="C495" s="111" t="s">
        <v>356</v>
      </c>
      <c r="D495" s="112" t="s">
        <v>118</v>
      </c>
      <c r="E495" s="112">
        <v>0</v>
      </c>
      <c r="F495" s="113"/>
      <c r="G495" s="114">
        <f t="shared" si="87"/>
        <v>0</v>
      </c>
    </row>
    <row r="496" spans="2:7" ht="19.5" outlineLevel="1" x14ac:dyDescent="0.25">
      <c r="B496" s="156" t="s">
        <v>428</v>
      </c>
      <c r="C496" s="103" t="s">
        <v>365</v>
      </c>
      <c r="D496" s="103"/>
      <c r="E496" s="103"/>
      <c r="F496" s="103"/>
      <c r="G496" s="126"/>
    </row>
    <row r="497" spans="2:7" ht="19.5" outlineLevel="1" x14ac:dyDescent="0.25">
      <c r="B497" s="156"/>
      <c r="C497" s="107" t="s">
        <v>352</v>
      </c>
      <c r="D497" s="108" t="s">
        <v>118</v>
      </c>
      <c r="E497" s="108">
        <v>0</v>
      </c>
      <c r="F497" s="109"/>
      <c r="G497" s="110">
        <f>E497*F497</f>
        <v>0</v>
      </c>
    </row>
    <row r="498" spans="2:7" ht="19.5" outlineLevel="1" x14ac:dyDescent="0.25">
      <c r="B498" s="156"/>
      <c r="C498" s="107" t="s">
        <v>353</v>
      </c>
      <c r="D498" s="108" t="s">
        <v>118</v>
      </c>
      <c r="E498" s="108">
        <v>0</v>
      </c>
      <c r="F498" s="109"/>
      <c r="G498" s="110">
        <f t="shared" ref="G498:G501" si="88">E498*F498</f>
        <v>0</v>
      </c>
    </row>
    <row r="499" spans="2:7" ht="19.5" outlineLevel="1" x14ac:dyDescent="0.25">
      <c r="B499" s="156"/>
      <c r="C499" s="107" t="s">
        <v>354</v>
      </c>
      <c r="D499" s="108" t="s">
        <v>118</v>
      </c>
      <c r="E499" s="108">
        <v>0</v>
      </c>
      <c r="F499" s="109"/>
      <c r="G499" s="110">
        <f t="shared" si="88"/>
        <v>0</v>
      </c>
    </row>
    <row r="500" spans="2:7" ht="19.5" outlineLevel="1" x14ac:dyDescent="0.25">
      <c r="B500" s="156"/>
      <c r="C500" s="107" t="s">
        <v>355</v>
      </c>
      <c r="D500" s="108" t="s">
        <v>118</v>
      </c>
      <c r="E500" s="108">
        <v>0</v>
      </c>
      <c r="F500" s="109"/>
      <c r="G500" s="110">
        <f t="shared" si="88"/>
        <v>0</v>
      </c>
    </row>
    <row r="501" spans="2:7" ht="19.5" outlineLevel="1" x14ac:dyDescent="0.25">
      <c r="B501" s="156"/>
      <c r="C501" s="111" t="s">
        <v>356</v>
      </c>
      <c r="D501" s="112" t="s">
        <v>118</v>
      </c>
      <c r="E501" s="112">
        <v>0</v>
      </c>
      <c r="F501" s="113"/>
      <c r="G501" s="114">
        <f t="shared" si="88"/>
        <v>0</v>
      </c>
    </row>
    <row r="502" spans="2:7" ht="19.5" outlineLevel="1" x14ac:dyDescent="0.25">
      <c r="B502" s="156" t="s">
        <v>429</v>
      </c>
      <c r="C502" s="103" t="s">
        <v>366</v>
      </c>
      <c r="D502" s="103"/>
      <c r="E502" s="103"/>
      <c r="F502" s="103"/>
      <c r="G502" s="126"/>
    </row>
    <row r="503" spans="2:7" ht="19.5" outlineLevel="1" x14ac:dyDescent="0.25">
      <c r="B503" s="156"/>
      <c r="C503" s="107" t="s">
        <v>352</v>
      </c>
      <c r="D503" s="108" t="s">
        <v>118</v>
      </c>
      <c r="E503" s="108">
        <v>0</v>
      </c>
      <c r="F503" s="109"/>
      <c r="G503" s="110">
        <f>E503*F503</f>
        <v>0</v>
      </c>
    </row>
    <row r="504" spans="2:7" ht="19.5" outlineLevel="1" x14ac:dyDescent="0.25">
      <c r="B504" s="156"/>
      <c r="C504" s="107" t="s">
        <v>353</v>
      </c>
      <c r="D504" s="108" t="s">
        <v>118</v>
      </c>
      <c r="E504" s="108">
        <v>0</v>
      </c>
      <c r="F504" s="109"/>
      <c r="G504" s="110">
        <f t="shared" ref="G504:G507" si="89">E504*F504</f>
        <v>0</v>
      </c>
    </row>
    <row r="505" spans="2:7" ht="19.5" outlineLevel="1" x14ac:dyDescent="0.25">
      <c r="B505" s="156"/>
      <c r="C505" s="107" t="s">
        <v>354</v>
      </c>
      <c r="D505" s="108" t="s">
        <v>118</v>
      </c>
      <c r="E505" s="108">
        <v>0</v>
      </c>
      <c r="F505" s="109"/>
      <c r="G505" s="110">
        <f t="shared" si="89"/>
        <v>0</v>
      </c>
    </row>
    <row r="506" spans="2:7" ht="19.5" outlineLevel="1" x14ac:dyDescent="0.25">
      <c r="B506" s="156"/>
      <c r="C506" s="107" t="s">
        <v>355</v>
      </c>
      <c r="D506" s="108" t="s">
        <v>118</v>
      </c>
      <c r="E506" s="108">
        <v>0</v>
      </c>
      <c r="F506" s="109"/>
      <c r="G506" s="110">
        <f t="shared" si="89"/>
        <v>0</v>
      </c>
    </row>
    <row r="507" spans="2:7" ht="19.5" outlineLevel="1" x14ac:dyDescent="0.25">
      <c r="B507" s="156"/>
      <c r="C507" s="111" t="s">
        <v>356</v>
      </c>
      <c r="D507" s="112" t="s">
        <v>118</v>
      </c>
      <c r="E507" s="112">
        <v>0</v>
      </c>
      <c r="F507" s="113"/>
      <c r="G507" s="114">
        <f t="shared" si="89"/>
        <v>0</v>
      </c>
    </row>
    <row r="508" spans="2:7" ht="19.5" outlineLevel="1" x14ac:dyDescent="0.25">
      <c r="B508" s="156" t="s">
        <v>430</v>
      </c>
      <c r="C508" s="103" t="s">
        <v>367</v>
      </c>
      <c r="D508" s="103"/>
      <c r="E508" s="103"/>
      <c r="F508" s="103"/>
      <c r="G508" s="126"/>
    </row>
    <row r="509" spans="2:7" ht="19.5" outlineLevel="1" x14ac:dyDescent="0.25">
      <c r="B509" s="156"/>
      <c r="C509" s="107" t="s">
        <v>352</v>
      </c>
      <c r="D509" s="108" t="s">
        <v>118</v>
      </c>
      <c r="E509" s="108">
        <v>0</v>
      </c>
      <c r="F509" s="109"/>
      <c r="G509" s="110">
        <f>E509*F509</f>
        <v>0</v>
      </c>
    </row>
    <row r="510" spans="2:7" ht="19.5" outlineLevel="1" x14ac:dyDescent="0.25">
      <c r="B510" s="156"/>
      <c r="C510" s="107" t="s">
        <v>353</v>
      </c>
      <c r="D510" s="108" t="s">
        <v>118</v>
      </c>
      <c r="E510" s="108">
        <v>0</v>
      </c>
      <c r="F510" s="109"/>
      <c r="G510" s="110">
        <f t="shared" ref="G510:G513" si="90">E510*F510</f>
        <v>0</v>
      </c>
    </row>
    <row r="511" spans="2:7" ht="19.5" outlineLevel="1" x14ac:dyDescent="0.25">
      <c r="B511" s="156"/>
      <c r="C511" s="107" t="s">
        <v>354</v>
      </c>
      <c r="D511" s="108" t="s">
        <v>118</v>
      </c>
      <c r="E511" s="108">
        <v>0</v>
      </c>
      <c r="F511" s="109"/>
      <c r="G511" s="110">
        <f t="shared" si="90"/>
        <v>0</v>
      </c>
    </row>
    <row r="512" spans="2:7" ht="19.5" outlineLevel="1" x14ac:dyDescent="0.25">
      <c r="B512" s="156"/>
      <c r="C512" s="107" t="s">
        <v>355</v>
      </c>
      <c r="D512" s="108" t="s">
        <v>118</v>
      </c>
      <c r="E512" s="108">
        <v>0</v>
      </c>
      <c r="F512" s="109"/>
      <c r="G512" s="110">
        <f t="shared" si="90"/>
        <v>0</v>
      </c>
    </row>
    <row r="513" spans="2:7" ht="19.5" outlineLevel="1" x14ac:dyDescent="0.25">
      <c r="B513" s="156"/>
      <c r="C513" s="111" t="s">
        <v>356</v>
      </c>
      <c r="D513" s="112" t="s">
        <v>118</v>
      </c>
      <c r="E513" s="112">
        <v>0</v>
      </c>
      <c r="F513" s="113"/>
      <c r="G513" s="114">
        <f t="shared" si="90"/>
        <v>0</v>
      </c>
    </row>
    <row r="514" spans="2:7" ht="19.5" outlineLevel="1" x14ac:dyDescent="0.25">
      <c r="B514" s="156" t="s">
        <v>431</v>
      </c>
      <c r="C514" s="103" t="s">
        <v>368</v>
      </c>
      <c r="D514" s="103"/>
      <c r="E514" s="103"/>
      <c r="F514" s="103"/>
      <c r="G514" s="126"/>
    </row>
    <row r="515" spans="2:7" ht="19.5" outlineLevel="1" x14ac:dyDescent="0.25">
      <c r="B515" s="156"/>
      <c r="C515" s="107" t="s">
        <v>352</v>
      </c>
      <c r="D515" s="108" t="s">
        <v>118</v>
      </c>
      <c r="E515" s="108">
        <v>0</v>
      </c>
      <c r="F515" s="109"/>
      <c r="G515" s="110">
        <f>E515*F515</f>
        <v>0</v>
      </c>
    </row>
    <row r="516" spans="2:7" ht="19.5" outlineLevel="1" x14ac:dyDescent="0.25">
      <c r="B516" s="156"/>
      <c r="C516" s="107" t="s">
        <v>353</v>
      </c>
      <c r="D516" s="108" t="s">
        <v>118</v>
      </c>
      <c r="E516" s="108">
        <v>0</v>
      </c>
      <c r="F516" s="109"/>
      <c r="G516" s="110">
        <f t="shared" ref="G516:G519" si="91">E516*F516</f>
        <v>0</v>
      </c>
    </row>
    <row r="517" spans="2:7" ht="19.5" outlineLevel="1" x14ac:dyDescent="0.25">
      <c r="B517" s="156"/>
      <c r="C517" s="107" t="s">
        <v>354</v>
      </c>
      <c r="D517" s="108" t="s">
        <v>118</v>
      </c>
      <c r="E517" s="108">
        <v>0</v>
      </c>
      <c r="F517" s="109"/>
      <c r="G517" s="110">
        <f t="shared" si="91"/>
        <v>0</v>
      </c>
    </row>
    <row r="518" spans="2:7" ht="19.5" outlineLevel="1" x14ac:dyDescent="0.25">
      <c r="B518" s="156"/>
      <c r="C518" s="107" t="s">
        <v>355</v>
      </c>
      <c r="D518" s="108" t="s">
        <v>118</v>
      </c>
      <c r="E518" s="108">
        <v>0</v>
      </c>
      <c r="F518" s="109"/>
      <c r="G518" s="110">
        <f t="shared" si="91"/>
        <v>0</v>
      </c>
    </row>
    <row r="519" spans="2:7" ht="19.5" outlineLevel="1" x14ac:dyDescent="0.25">
      <c r="B519" s="156"/>
      <c r="C519" s="111" t="s">
        <v>356</v>
      </c>
      <c r="D519" s="112" t="s">
        <v>118</v>
      </c>
      <c r="E519" s="112">
        <v>0</v>
      </c>
      <c r="F519" s="113"/>
      <c r="G519" s="114">
        <f t="shared" si="91"/>
        <v>0</v>
      </c>
    </row>
    <row r="520" spans="2:7" ht="19.5" outlineLevel="1" x14ac:dyDescent="0.25">
      <c r="B520" s="156" t="s">
        <v>432</v>
      </c>
      <c r="C520" s="103" t="s">
        <v>369</v>
      </c>
      <c r="D520" s="103"/>
      <c r="E520" s="103"/>
      <c r="F520" s="103"/>
      <c r="G520" s="126"/>
    </row>
    <row r="521" spans="2:7" ht="19.5" outlineLevel="1" x14ac:dyDescent="0.25">
      <c r="B521" s="156"/>
      <c r="C521" s="107" t="s">
        <v>352</v>
      </c>
      <c r="D521" s="108" t="s">
        <v>118</v>
      </c>
      <c r="E521" s="108">
        <v>0</v>
      </c>
      <c r="F521" s="109"/>
      <c r="G521" s="110">
        <f>E521*F521</f>
        <v>0</v>
      </c>
    </row>
    <row r="522" spans="2:7" ht="19.5" outlineLevel="1" x14ac:dyDescent="0.25">
      <c r="B522" s="156"/>
      <c r="C522" s="107" t="s">
        <v>353</v>
      </c>
      <c r="D522" s="108" t="s">
        <v>118</v>
      </c>
      <c r="E522" s="108">
        <v>0</v>
      </c>
      <c r="F522" s="109"/>
      <c r="G522" s="110">
        <f t="shared" ref="G522:G525" si="92">E522*F522</f>
        <v>0</v>
      </c>
    </row>
    <row r="523" spans="2:7" ht="19.5" outlineLevel="1" x14ac:dyDescent="0.25">
      <c r="B523" s="156"/>
      <c r="C523" s="107" t="s">
        <v>354</v>
      </c>
      <c r="D523" s="108" t="s">
        <v>118</v>
      </c>
      <c r="E523" s="108">
        <v>0</v>
      </c>
      <c r="F523" s="109"/>
      <c r="G523" s="110">
        <f t="shared" si="92"/>
        <v>0</v>
      </c>
    </row>
    <row r="524" spans="2:7" ht="19.5" outlineLevel="1" x14ac:dyDescent="0.25">
      <c r="B524" s="156"/>
      <c r="C524" s="107" t="s">
        <v>355</v>
      </c>
      <c r="D524" s="108" t="s">
        <v>118</v>
      </c>
      <c r="E524" s="108">
        <v>0</v>
      </c>
      <c r="F524" s="109"/>
      <c r="G524" s="110">
        <f t="shared" si="92"/>
        <v>0</v>
      </c>
    </row>
    <row r="525" spans="2:7" ht="19.5" outlineLevel="1" x14ac:dyDescent="0.25">
      <c r="B525" s="156"/>
      <c r="C525" s="111" t="s">
        <v>356</v>
      </c>
      <c r="D525" s="112" t="s">
        <v>118</v>
      </c>
      <c r="E525" s="112">
        <v>0</v>
      </c>
      <c r="F525" s="113"/>
      <c r="G525" s="114">
        <f t="shared" si="92"/>
        <v>0</v>
      </c>
    </row>
    <row r="526" spans="2:7" ht="19.5" outlineLevel="1" x14ac:dyDescent="0.25">
      <c r="B526" s="156" t="s">
        <v>433</v>
      </c>
      <c r="C526" s="103" t="s">
        <v>370</v>
      </c>
      <c r="D526" s="103"/>
      <c r="E526" s="103"/>
      <c r="F526" s="103"/>
      <c r="G526" s="126"/>
    </row>
    <row r="527" spans="2:7" ht="19.5" outlineLevel="1" x14ac:dyDescent="0.25">
      <c r="B527" s="156"/>
      <c r="C527" s="107" t="s">
        <v>352</v>
      </c>
      <c r="D527" s="108" t="s">
        <v>118</v>
      </c>
      <c r="E527" s="108">
        <v>0</v>
      </c>
      <c r="F527" s="109"/>
      <c r="G527" s="110">
        <f>E527*F527</f>
        <v>0</v>
      </c>
    </row>
    <row r="528" spans="2:7" ht="19.5" outlineLevel="1" x14ac:dyDescent="0.25">
      <c r="B528" s="156"/>
      <c r="C528" s="107" t="s">
        <v>353</v>
      </c>
      <c r="D528" s="108" t="s">
        <v>118</v>
      </c>
      <c r="E528" s="108">
        <v>0</v>
      </c>
      <c r="F528" s="109"/>
      <c r="G528" s="110">
        <f t="shared" ref="G528:G531" si="93">E528*F528</f>
        <v>0</v>
      </c>
    </row>
    <row r="529" spans="2:7" ht="19.5" outlineLevel="1" x14ac:dyDescent="0.25">
      <c r="B529" s="156"/>
      <c r="C529" s="107" t="s">
        <v>354</v>
      </c>
      <c r="D529" s="108" t="s">
        <v>118</v>
      </c>
      <c r="E529" s="108">
        <v>0</v>
      </c>
      <c r="F529" s="109"/>
      <c r="G529" s="110">
        <f t="shared" si="93"/>
        <v>0</v>
      </c>
    </row>
    <row r="530" spans="2:7" ht="19.5" outlineLevel="1" x14ac:dyDescent="0.25">
      <c r="B530" s="156"/>
      <c r="C530" s="107" t="s">
        <v>355</v>
      </c>
      <c r="D530" s="108" t="s">
        <v>118</v>
      </c>
      <c r="E530" s="108">
        <v>0</v>
      </c>
      <c r="F530" s="109"/>
      <c r="G530" s="110">
        <f t="shared" si="93"/>
        <v>0</v>
      </c>
    </row>
    <row r="531" spans="2:7" ht="19.5" outlineLevel="1" x14ac:dyDescent="0.25">
      <c r="B531" s="156"/>
      <c r="C531" s="111" t="s">
        <v>356</v>
      </c>
      <c r="D531" s="112" t="s">
        <v>118</v>
      </c>
      <c r="E531" s="112">
        <v>0</v>
      </c>
      <c r="F531" s="113"/>
      <c r="G531" s="114">
        <f t="shared" si="93"/>
        <v>0</v>
      </c>
    </row>
    <row r="532" spans="2:7" ht="19.5" outlineLevel="1" x14ac:dyDescent="0.25">
      <c r="B532" s="156" t="s">
        <v>450</v>
      </c>
      <c r="C532" s="103" t="s">
        <v>371</v>
      </c>
      <c r="D532" s="103"/>
      <c r="E532" s="103"/>
      <c r="F532" s="103"/>
      <c r="G532" s="126"/>
    </row>
    <row r="533" spans="2:7" ht="19.5" outlineLevel="1" x14ac:dyDescent="0.25">
      <c r="B533" s="156"/>
      <c r="C533" s="107" t="s">
        <v>352</v>
      </c>
      <c r="D533" s="108" t="s">
        <v>118</v>
      </c>
      <c r="E533" s="108">
        <v>0</v>
      </c>
      <c r="F533" s="109"/>
      <c r="G533" s="110">
        <f>E533*F533</f>
        <v>0</v>
      </c>
    </row>
    <row r="534" spans="2:7" ht="19.5" outlineLevel="1" x14ac:dyDescent="0.25">
      <c r="B534" s="156"/>
      <c r="C534" s="107" t="s">
        <v>353</v>
      </c>
      <c r="D534" s="108" t="s">
        <v>118</v>
      </c>
      <c r="E534" s="108">
        <v>0</v>
      </c>
      <c r="F534" s="109"/>
      <c r="G534" s="110">
        <f t="shared" ref="G534:G537" si="94">E534*F534</f>
        <v>0</v>
      </c>
    </row>
    <row r="535" spans="2:7" ht="19.5" outlineLevel="1" x14ac:dyDescent="0.25">
      <c r="B535" s="156"/>
      <c r="C535" s="107" t="s">
        <v>354</v>
      </c>
      <c r="D535" s="108" t="s">
        <v>118</v>
      </c>
      <c r="E535" s="108">
        <v>0</v>
      </c>
      <c r="F535" s="109"/>
      <c r="G535" s="110">
        <f t="shared" si="94"/>
        <v>0</v>
      </c>
    </row>
    <row r="536" spans="2:7" ht="19.5" outlineLevel="1" x14ac:dyDescent="0.25">
      <c r="B536" s="156"/>
      <c r="C536" s="107" t="s">
        <v>355</v>
      </c>
      <c r="D536" s="108" t="s">
        <v>118</v>
      </c>
      <c r="E536" s="108">
        <v>0</v>
      </c>
      <c r="F536" s="109"/>
      <c r="G536" s="110">
        <f t="shared" si="94"/>
        <v>0</v>
      </c>
    </row>
    <row r="537" spans="2:7" ht="19.5" outlineLevel="1" x14ac:dyDescent="0.25">
      <c r="B537" s="156"/>
      <c r="C537" s="111" t="s">
        <v>356</v>
      </c>
      <c r="D537" s="112" t="s">
        <v>118</v>
      </c>
      <c r="E537" s="112">
        <v>0</v>
      </c>
      <c r="F537" s="113"/>
      <c r="G537" s="114">
        <f t="shared" si="94"/>
        <v>0</v>
      </c>
    </row>
    <row r="538" spans="2:7" ht="19.5" outlineLevel="1" x14ac:dyDescent="0.25">
      <c r="B538" s="156" t="s">
        <v>451</v>
      </c>
      <c r="C538" s="103" t="s">
        <v>372</v>
      </c>
      <c r="D538" s="103"/>
      <c r="E538" s="103"/>
      <c r="F538" s="103"/>
      <c r="G538" s="126"/>
    </row>
    <row r="539" spans="2:7" ht="19.5" outlineLevel="1" x14ac:dyDescent="0.25">
      <c r="B539" s="156"/>
      <c r="C539" s="107" t="s">
        <v>352</v>
      </c>
      <c r="D539" s="108" t="s">
        <v>118</v>
      </c>
      <c r="E539" s="108">
        <v>0</v>
      </c>
      <c r="F539" s="109"/>
      <c r="G539" s="110">
        <f>E539*F539</f>
        <v>0</v>
      </c>
    </row>
    <row r="540" spans="2:7" ht="19.5" outlineLevel="1" x14ac:dyDescent="0.25">
      <c r="B540" s="156"/>
      <c r="C540" s="107" t="s">
        <v>353</v>
      </c>
      <c r="D540" s="108" t="s">
        <v>118</v>
      </c>
      <c r="E540" s="108">
        <v>0</v>
      </c>
      <c r="F540" s="109"/>
      <c r="G540" s="110">
        <f t="shared" ref="G540:G543" si="95">E540*F540</f>
        <v>0</v>
      </c>
    </row>
    <row r="541" spans="2:7" ht="19.5" outlineLevel="1" x14ac:dyDescent="0.25">
      <c r="B541" s="156"/>
      <c r="C541" s="107" t="s">
        <v>354</v>
      </c>
      <c r="D541" s="108" t="s">
        <v>118</v>
      </c>
      <c r="E541" s="108">
        <v>0</v>
      </c>
      <c r="F541" s="109"/>
      <c r="G541" s="110">
        <f t="shared" si="95"/>
        <v>0</v>
      </c>
    </row>
    <row r="542" spans="2:7" ht="19.5" outlineLevel="1" x14ac:dyDescent="0.25">
      <c r="B542" s="156"/>
      <c r="C542" s="107" t="s">
        <v>355</v>
      </c>
      <c r="D542" s="108" t="s">
        <v>118</v>
      </c>
      <c r="E542" s="108">
        <v>0</v>
      </c>
      <c r="F542" s="109"/>
      <c r="G542" s="110">
        <f t="shared" si="95"/>
        <v>0</v>
      </c>
    </row>
    <row r="543" spans="2:7" ht="20.25" outlineLevel="1" thickBot="1" x14ac:dyDescent="0.3">
      <c r="B543" s="156"/>
      <c r="C543" s="111" t="s">
        <v>356</v>
      </c>
      <c r="D543" s="112" t="s">
        <v>118</v>
      </c>
      <c r="E543" s="112">
        <v>0</v>
      </c>
      <c r="F543" s="113"/>
      <c r="G543" s="114">
        <f t="shared" si="95"/>
        <v>0</v>
      </c>
    </row>
    <row r="544" spans="2:7" ht="28.5" thickBot="1" x14ac:dyDescent="0.3">
      <c r="B544" s="153" t="s">
        <v>339</v>
      </c>
      <c r="C544" s="154"/>
      <c r="D544" s="154"/>
      <c r="E544" s="154"/>
      <c r="F544" s="154"/>
      <c r="G544" s="155"/>
    </row>
    <row r="545" spans="2:7" ht="28.5" outlineLevel="1" thickBot="1" x14ac:dyDescent="0.3">
      <c r="B545" s="153" t="s">
        <v>134</v>
      </c>
      <c r="C545" s="154"/>
      <c r="D545" s="154"/>
      <c r="E545" s="154"/>
      <c r="F545" s="154"/>
      <c r="G545" s="155"/>
    </row>
    <row r="546" spans="2:7" ht="19.5" outlineLevel="1" x14ac:dyDescent="0.25">
      <c r="B546" s="185" t="s">
        <v>28</v>
      </c>
      <c r="C546" s="69" t="s">
        <v>112</v>
      </c>
      <c r="D546" s="162" t="s">
        <v>153</v>
      </c>
      <c r="E546" s="162">
        <v>1</v>
      </c>
      <c r="F546" s="197"/>
      <c r="G546" s="213">
        <f>F546*E546</f>
        <v>0</v>
      </c>
    </row>
    <row r="547" spans="2:7" ht="195.75" outlineLevel="1" thickBot="1" x14ac:dyDescent="0.3">
      <c r="B547" s="156"/>
      <c r="C547" s="72" t="s">
        <v>113</v>
      </c>
      <c r="D547" s="163"/>
      <c r="E547" s="163"/>
      <c r="F547" s="174"/>
      <c r="G547" s="181"/>
    </row>
    <row r="548" spans="2:7" ht="28.5" outlineLevel="1" thickBot="1" x14ac:dyDescent="0.3">
      <c r="B548" s="217" t="s">
        <v>137</v>
      </c>
      <c r="C548" s="218"/>
      <c r="D548" s="218"/>
      <c r="E548" s="218"/>
      <c r="F548" s="218"/>
      <c r="G548" s="219"/>
    </row>
    <row r="549" spans="2:7" ht="19.5" outlineLevel="1" x14ac:dyDescent="0.25">
      <c r="B549" s="64" t="s">
        <v>29</v>
      </c>
      <c r="C549" s="102" t="s">
        <v>114</v>
      </c>
      <c r="D549" s="34" t="s">
        <v>208</v>
      </c>
      <c r="E549" s="34">
        <v>20</v>
      </c>
      <c r="F549" s="35"/>
      <c r="G549" s="65">
        <f>E549*F549</f>
        <v>0</v>
      </c>
    </row>
    <row r="550" spans="2:7" ht="19.5" outlineLevel="1" x14ac:dyDescent="0.25">
      <c r="B550" s="62" t="s">
        <v>30</v>
      </c>
      <c r="C550" s="101" t="s">
        <v>115</v>
      </c>
      <c r="D550" s="4" t="s">
        <v>208</v>
      </c>
      <c r="E550" s="4">
        <v>20</v>
      </c>
      <c r="F550" s="25"/>
      <c r="G550" s="63">
        <f t="shared" ref="G550" si="96">E550*F550</f>
        <v>0</v>
      </c>
    </row>
    <row r="551" spans="2:7" ht="19.5" outlineLevel="1" x14ac:dyDescent="0.25">
      <c r="B551" s="62" t="s">
        <v>31</v>
      </c>
      <c r="C551" s="101" t="s">
        <v>116</v>
      </c>
      <c r="D551" s="4" t="s">
        <v>118</v>
      </c>
      <c r="E551" s="4">
        <v>20</v>
      </c>
      <c r="F551" s="25"/>
      <c r="G551" s="63">
        <f t="shared" ref="G551" si="97">E551*F551</f>
        <v>0</v>
      </c>
    </row>
    <row r="552" spans="2:7" ht="19.5" outlineLevel="1" x14ac:dyDescent="0.25">
      <c r="B552" s="62" t="s">
        <v>32</v>
      </c>
      <c r="C552" s="101" t="s">
        <v>117</v>
      </c>
      <c r="D552" s="4" t="s">
        <v>118</v>
      </c>
      <c r="E552" s="4">
        <v>20</v>
      </c>
      <c r="F552" s="25"/>
      <c r="G552" s="63">
        <f t="shared" ref="G552" si="98">E552*F552</f>
        <v>0</v>
      </c>
    </row>
    <row r="553" spans="2:7" ht="19.5" outlineLevel="1" x14ac:dyDescent="0.25">
      <c r="B553" s="30" t="s">
        <v>33</v>
      </c>
      <c r="C553" s="101" t="s">
        <v>119</v>
      </c>
      <c r="D553" s="4" t="s">
        <v>208</v>
      </c>
      <c r="E553" s="4">
        <v>20</v>
      </c>
      <c r="F553" s="25"/>
      <c r="G553" s="63">
        <f t="shared" ref="G553" si="99">E553*F553</f>
        <v>0</v>
      </c>
    </row>
    <row r="554" spans="2:7" ht="20.25" outlineLevel="1" thickBot="1" x14ac:dyDescent="0.3">
      <c r="B554" s="30" t="s">
        <v>34</v>
      </c>
      <c r="C554" s="101" t="s">
        <v>120</v>
      </c>
      <c r="D554" s="4" t="s">
        <v>118</v>
      </c>
      <c r="E554" s="4">
        <v>10</v>
      </c>
      <c r="F554" s="25"/>
      <c r="G554" s="63">
        <f t="shared" ref="G554" si="100">E554*F554</f>
        <v>0</v>
      </c>
    </row>
    <row r="555" spans="2:7" ht="28.5" outlineLevel="1" thickBot="1" x14ac:dyDescent="0.3">
      <c r="B555" s="217" t="s">
        <v>435</v>
      </c>
      <c r="C555" s="218"/>
      <c r="D555" s="218"/>
      <c r="E555" s="218"/>
      <c r="F555" s="218"/>
      <c r="G555" s="219"/>
    </row>
    <row r="556" spans="2:7" ht="175.5" outlineLevel="1" x14ac:dyDescent="0.25">
      <c r="B556" s="58" t="s">
        <v>436</v>
      </c>
      <c r="C556" s="33" t="s">
        <v>618</v>
      </c>
      <c r="D556" s="59" t="s">
        <v>153</v>
      </c>
      <c r="E556" s="59">
        <v>0</v>
      </c>
      <c r="F556" s="60">
        <v>0</v>
      </c>
      <c r="G556" s="61">
        <f>E556*F556</f>
        <v>0</v>
      </c>
    </row>
    <row r="557" spans="2:7" ht="27.75" x14ac:dyDescent="0.25">
      <c r="B557" s="230" t="s">
        <v>340</v>
      </c>
      <c r="C557" s="231"/>
      <c r="D557" s="231"/>
      <c r="E557" s="231"/>
      <c r="F557" s="231"/>
      <c r="G557" s="232"/>
    </row>
    <row r="558" spans="2:7" ht="293.25" customHeight="1" outlineLevel="1" x14ac:dyDescent="0.25">
      <c r="B558" s="156">
        <v>7.1</v>
      </c>
      <c r="C558" s="222" t="s">
        <v>582</v>
      </c>
      <c r="D558" s="256"/>
      <c r="E558" s="257"/>
      <c r="F558" s="257"/>
      <c r="G558" s="258"/>
    </row>
    <row r="559" spans="2:7" ht="293.25" customHeight="1" outlineLevel="1" x14ac:dyDescent="0.25">
      <c r="B559" s="156"/>
      <c r="C559" s="223"/>
      <c r="D559" s="259"/>
      <c r="E559" s="260"/>
      <c r="F559" s="260"/>
      <c r="G559" s="261"/>
    </row>
    <row r="560" spans="2:7" ht="19.5" outlineLevel="1" x14ac:dyDescent="0.25">
      <c r="B560" s="156"/>
      <c r="C560" s="111" t="s">
        <v>583</v>
      </c>
      <c r="D560" s="108" t="s">
        <v>153</v>
      </c>
      <c r="E560" s="108">
        <v>0</v>
      </c>
      <c r="F560" s="109"/>
      <c r="G560" s="110">
        <f t="shared" ref="G560" si="101">E560*F560</f>
        <v>0</v>
      </c>
    </row>
    <row r="561" spans="2:7" ht="293.25" customHeight="1" outlineLevel="1" x14ac:dyDescent="0.25">
      <c r="B561" s="156">
        <v>7.2</v>
      </c>
      <c r="C561" s="222" t="s">
        <v>619</v>
      </c>
      <c r="D561" s="256"/>
      <c r="E561" s="257"/>
      <c r="F561" s="257"/>
      <c r="G561" s="258"/>
    </row>
    <row r="562" spans="2:7" ht="293.25" customHeight="1" outlineLevel="1" x14ac:dyDescent="0.25">
      <c r="B562" s="156"/>
      <c r="C562" s="223"/>
      <c r="D562" s="259"/>
      <c r="E562" s="260"/>
      <c r="F562" s="260"/>
      <c r="G562" s="261"/>
    </row>
    <row r="563" spans="2:7" ht="19.5" outlineLevel="1" x14ac:dyDescent="0.25">
      <c r="B563" s="156"/>
      <c r="C563" s="111" t="s">
        <v>583</v>
      </c>
      <c r="D563" s="108" t="s">
        <v>153</v>
      </c>
      <c r="E563" s="108">
        <v>0</v>
      </c>
      <c r="F563" s="109"/>
      <c r="G563" s="110">
        <f t="shared" ref="G563" si="102">E563*F563</f>
        <v>0</v>
      </c>
    </row>
    <row r="564" spans="2:7" ht="293.25" customHeight="1" outlineLevel="1" x14ac:dyDescent="0.25">
      <c r="B564" s="156">
        <v>7.3</v>
      </c>
      <c r="C564" s="222" t="s">
        <v>584</v>
      </c>
      <c r="D564" s="256"/>
      <c r="E564" s="257"/>
      <c r="F564" s="257"/>
      <c r="G564" s="258"/>
    </row>
    <row r="565" spans="2:7" ht="293.25" customHeight="1" outlineLevel="1" x14ac:dyDescent="0.25">
      <c r="B565" s="156"/>
      <c r="C565" s="223"/>
      <c r="D565" s="259"/>
      <c r="E565" s="260"/>
      <c r="F565" s="260"/>
      <c r="G565" s="261"/>
    </row>
    <row r="566" spans="2:7" ht="19.5" outlineLevel="1" x14ac:dyDescent="0.25">
      <c r="B566" s="156"/>
      <c r="C566" s="111" t="s">
        <v>583</v>
      </c>
      <c r="D566" s="108" t="s">
        <v>153</v>
      </c>
      <c r="E566" s="108">
        <v>0</v>
      </c>
      <c r="F566" s="109"/>
      <c r="G566" s="110">
        <f t="shared" ref="G566" si="103">E566*F566</f>
        <v>0</v>
      </c>
    </row>
    <row r="567" spans="2:7" ht="19.5" outlineLevel="1" x14ac:dyDescent="0.25">
      <c r="B567" s="156">
        <v>7.4</v>
      </c>
      <c r="C567" s="71" t="s">
        <v>269</v>
      </c>
      <c r="D567" s="184" t="s">
        <v>153</v>
      </c>
      <c r="E567" s="184">
        <v>0</v>
      </c>
      <c r="F567" s="164"/>
      <c r="G567" s="166">
        <f>E567*F567</f>
        <v>0</v>
      </c>
    </row>
    <row r="568" spans="2:7" ht="20.25" outlineLevel="1" thickBot="1" x14ac:dyDescent="0.3">
      <c r="B568" s="156"/>
      <c r="C568" s="70" t="s">
        <v>341</v>
      </c>
      <c r="D568" s="234"/>
      <c r="E568" s="234"/>
      <c r="F568" s="235"/>
      <c r="G568" s="233"/>
    </row>
    <row r="569" spans="2:7" ht="28.5" thickBot="1" x14ac:dyDescent="0.3">
      <c r="B569" s="178" t="s">
        <v>307</v>
      </c>
      <c r="C569" s="179"/>
      <c r="D569" s="179"/>
      <c r="E569" s="179"/>
      <c r="F569" s="179"/>
      <c r="G569" s="180"/>
    </row>
    <row r="570" spans="2:7" ht="19.5" outlineLevel="1" x14ac:dyDescent="0.25">
      <c r="B570" s="159" t="s">
        <v>181</v>
      </c>
      <c r="C570" s="130" t="s">
        <v>162</v>
      </c>
      <c r="D570" s="131"/>
      <c r="E570" s="131"/>
      <c r="F570" s="131"/>
      <c r="G570" s="226"/>
    </row>
    <row r="571" spans="2:7" ht="117" outlineLevel="1" x14ac:dyDescent="0.25">
      <c r="B571" s="160"/>
      <c r="C571" s="132" t="s">
        <v>163</v>
      </c>
      <c r="D571" s="132"/>
      <c r="E571" s="132"/>
      <c r="F571" s="132"/>
      <c r="G571" s="227"/>
    </row>
    <row r="572" spans="2:7" ht="19.5" outlineLevel="1" x14ac:dyDescent="0.25">
      <c r="B572" s="160"/>
      <c r="C572" s="133" t="s">
        <v>164</v>
      </c>
      <c r="D572" s="134" t="s">
        <v>153</v>
      </c>
      <c r="E572" s="108">
        <v>1</v>
      </c>
      <c r="F572" s="135"/>
      <c r="G572" s="136">
        <f>E572*F572</f>
        <v>0</v>
      </c>
    </row>
    <row r="573" spans="2:7" ht="19.5" outlineLevel="1" x14ac:dyDescent="0.25">
      <c r="B573" s="160"/>
      <c r="C573" s="133" t="s">
        <v>165</v>
      </c>
      <c r="D573" s="134" t="s">
        <v>153</v>
      </c>
      <c r="E573" s="108">
        <v>1</v>
      </c>
      <c r="F573" s="135"/>
      <c r="G573" s="136">
        <f t="shared" ref="G573:G575" si="104">E573*F573</f>
        <v>0</v>
      </c>
    </row>
    <row r="574" spans="2:7" ht="19.5" outlineLevel="1" x14ac:dyDescent="0.25">
      <c r="B574" s="160"/>
      <c r="C574" s="133" t="s">
        <v>166</v>
      </c>
      <c r="D574" s="134" t="s">
        <v>153</v>
      </c>
      <c r="E574" s="108">
        <v>1</v>
      </c>
      <c r="F574" s="135"/>
      <c r="G574" s="136">
        <f t="shared" si="104"/>
        <v>0</v>
      </c>
    </row>
    <row r="575" spans="2:7" ht="20.25" outlineLevel="1" thickBot="1" x14ac:dyDescent="0.3">
      <c r="B575" s="161"/>
      <c r="C575" s="137" t="s">
        <v>167</v>
      </c>
      <c r="D575" s="138" t="s">
        <v>153</v>
      </c>
      <c r="E575" s="139">
        <v>1</v>
      </c>
      <c r="F575" s="135"/>
      <c r="G575" s="140">
        <f t="shared" si="104"/>
        <v>0</v>
      </c>
    </row>
    <row r="576" spans="2:7" ht="19.5" outlineLevel="1" x14ac:dyDescent="0.25">
      <c r="B576" s="159" t="s">
        <v>183</v>
      </c>
      <c r="C576" s="130" t="s">
        <v>169</v>
      </c>
      <c r="D576" s="131"/>
      <c r="E576" s="131"/>
      <c r="F576" s="131"/>
      <c r="G576" s="226"/>
    </row>
    <row r="577" spans="2:7" ht="117" outlineLevel="1" x14ac:dyDescent="0.25">
      <c r="B577" s="160"/>
      <c r="C577" s="132" t="s">
        <v>170</v>
      </c>
      <c r="D577" s="132"/>
      <c r="E577" s="132"/>
      <c r="F577" s="132"/>
      <c r="G577" s="227"/>
    </row>
    <row r="578" spans="2:7" ht="19.5" outlineLevel="1" x14ac:dyDescent="0.25">
      <c r="B578" s="160"/>
      <c r="C578" s="133" t="s">
        <v>164</v>
      </c>
      <c r="D578" s="134" t="s">
        <v>153</v>
      </c>
      <c r="E578" s="108">
        <v>1</v>
      </c>
      <c r="F578" s="135"/>
      <c r="G578" s="136">
        <f t="shared" ref="G578:G581" si="105">E578*F578</f>
        <v>0</v>
      </c>
    </row>
    <row r="579" spans="2:7" ht="19.5" outlineLevel="1" x14ac:dyDescent="0.25">
      <c r="B579" s="160"/>
      <c r="C579" s="133" t="s">
        <v>165</v>
      </c>
      <c r="D579" s="134" t="s">
        <v>153</v>
      </c>
      <c r="E579" s="108">
        <v>1</v>
      </c>
      <c r="F579" s="135"/>
      <c r="G579" s="136">
        <f t="shared" si="105"/>
        <v>0</v>
      </c>
    </row>
    <row r="580" spans="2:7" ht="19.5" outlineLevel="1" x14ac:dyDescent="0.25">
      <c r="B580" s="160"/>
      <c r="C580" s="133" t="s">
        <v>166</v>
      </c>
      <c r="D580" s="134" t="s">
        <v>153</v>
      </c>
      <c r="E580" s="108">
        <v>1</v>
      </c>
      <c r="F580" s="135"/>
      <c r="G580" s="136">
        <f t="shared" si="105"/>
        <v>0</v>
      </c>
    </row>
    <row r="581" spans="2:7" ht="20.25" outlineLevel="1" thickBot="1" x14ac:dyDescent="0.3">
      <c r="B581" s="160"/>
      <c r="C581" s="137" t="s">
        <v>167</v>
      </c>
      <c r="D581" s="138" t="s">
        <v>153</v>
      </c>
      <c r="E581" s="139">
        <v>1</v>
      </c>
      <c r="F581" s="135"/>
      <c r="G581" s="140">
        <f t="shared" si="105"/>
        <v>0</v>
      </c>
    </row>
    <row r="582" spans="2:7" ht="19.5" outlineLevel="1" x14ac:dyDescent="0.25">
      <c r="B582" s="159">
        <v>8.3000000000000007</v>
      </c>
      <c r="C582" s="130" t="s">
        <v>172</v>
      </c>
      <c r="D582" s="131"/>
      <c r="E582" s="131"/>
      <c r="F582" s="131"/>
      <c r="G582" s="226"/>
    </row>
    <row r="583" spans="2:7" ht="117" outlineLevel="1" x14ac:dyDescent="0.25">
      <c r="B583" s="160"/>
      <c r="C583" s="132" t="s">
        <v>173</v>
      </c>
      <c r="D583" s="132"/>
      <c r="E583" s="132"/>
      <c r="F583" s="132"/>
      <c r="G583" s="227"/>
    </row>
    <row r="584" spans="2:7" ht="19.5" outlineLevel="1" x14ac:dyDescent="0.25">
      <c r="B584" s="160"/>
      <c r="C584" s="133" t="s">
        <v>164</v>
      </c>
      <c r="D584" s="134" t="s">
        <v>153</v>
      </c>
      <c r="E584" s="108">
        <v>1</v>
      </c>
      <c r="F584" s="135"/>
      <c r="G584" s="136">
        <f t="shared" ref="G584:G587" si="106">E584*F584</f>
        <v>0</v>
      </c>
    </row>
    <row r="585" spans="2:7" ht="19.5" outlineLevel="1" x14ac:dyDescent="0.25">
      <c r="B585" s="160"/>
      <c r="C585" s="133" t="s">
        <v>165</v>
      </c>
      <c r="D585" s="134" t="s">
        <v>153</v>
      </c>
      <c r="E585" s="108">
        <v>1</v>
      </c>
      <c r="F585" s="135"/>
      <c r="G585" s="136">
        <f t="shared" si="106"/>
        <v>0</v>
      </c>
    </row>
    <row r="586" spans="2:7" ht="19.5" outlineLevel="1" x14ac:dyDescent="0.25">
      <c r="B586" s="160"/>
      <c r="C586" s="133" t="s">
        <v>166</v>
      </c>
      <c r="D586" s="134" t="s">
        <v>153</v>
      </c>
      <c r="E586" s="108">
        <v>1</v>
      </c>
      <c r="F586" s="135"/>
      <c r="G586" s="136">
        <f t="shared" si="106"/>
        <v>0</v>
      </c>
    </row>
    <row r="587" spans="2:7" ht="20.25" outlineLevel="1" thickBot="1" x14ac:dyDescent="0.3">
      <c r="B587" s="160"/>
      <c r="C587" s="137" t="s">
        <v>167</v>
      </c>
      <c r="D587" s="138" t="s">
        <v>153</v>
      </c>
      <c r="E587" s="139">
        <v>1</v>
      </c>
      <c r="F587" s="135"/>
      <c r="G587" s="140">
        <f t="shared" si="106"/>
        <v>0</v>
      </c>
    </row>
    <row r="588" spans="2:7" ht="19.5" outlineLevel="1" x14ac:dyDescent="0.25">
      <c r="B588" s="159">
        <v>8.4</v>
      </c>
      <c r="C588" s="130" t="s">
        <v>175</v>
      </c>
      <c r="D588" s="131"/>
      <c r="E588" s="131"/>
      <c r="F588" s="131"/>
      <c r="G588" s="226"/>
    </row>
    <row r="589" spans="2:7" ht="117" outlineLevel="1" x14ac:dyDescent="0.25">
      <c r="B589" s="160"/>
      <c r="C589" s="132" t="s">
        <v>176</v>
      </c>
      <c r="D589" s="132"/>
      <c r="E589" s="132"/>
      <c r="F589" s="132"/>
      <c r="G589" s="227"/>
    </row>
    <row r="590" spans="2:7" ht="19.5" outlineLevel="1" x14ac:dyDescent="0.25">
      <c r="B590" s="160"/>
      <c r="C590" s="133" t="s">
        <v>164</v>
      </c>
      <c r="D590" s="134" t="s">
        <v>153</v>
      </c>
      <c r="E590" s="108">
        <v>1</v>
      </c>
      <c r="F590" s="135"/>
      <c r="G590" s="136">
        <f t="shared" ref="G590:G593" si="107">E590*F590</f>
        <v>0</v>
      </c>
    </row>
    <row r="591" spans="2:7" ht="19.5" outlineLevel="1" x14ac:dyDescent="0.25">
      <c r="B591" s="160"/>
      <c r="C591" s="133" t="s">
        <v>165</v>
      </c>
      <c r="D591" s="134" t="s">
        <v>153</v>
      </c>
      <c r="E591" s="108">
        <v>1</v>
      </c>
      <c r="F591" s="135"/>
      <c r="G591" s="136">
        <f t="shared" si="107"/>
        <v>0</v>
      </c>
    </row>
    <row r="592" spans="2:7" ht="19.5" outlineLevel="1" x14ac:dyDescent="0.25">
      <c r="B592" s="160"/>
      <c r="C592" s="133" t="s">
        <v>166</v>
      </c>
      <c r="D592" s="134" t="s">
        <v>153</v>
      </c>
      <c r="E592" s="108">
        <v>1</v>
      </c>
      <c r="F592" s="135"/>
      <c r="G592" s="136">
        <f t="shared" si="107"/>
        <v>0</v>
      </c>
    </row>
    <row r="593" spans="2:7" ht="20.25" outlineLevel="1" thickBot="1" x14ac:dyDescent="0.3">
      <c r="B593" s="160"/>
      <c r="C593" s="137" t="s">
        <v>167</v>
      </c>
      <c r="D593" s="138" t="s">
        <v>153</v>
      </c>
      <c r="E593" s="139">
        <v>1</v>
      </c>
      <c r="F593" s="135"/>
      <c r="G593" s="140">
        <f t="shared" si="107"/>
        <v>0</v>
      </c>
    </row>
    <row r="594" spans="2:7" ht="28.5" thickBot="1" x14ac:dyDescent="0.3">
      <c r="B594" s="178" t="s">
        <v>351</v>
      </c>
      <c r="C594" s="179"/>
      <c r="D594" s="179"/>
      <c r="E594" s="179"/>
      <c r="F594" s="179"/>
      <c r="G594" s="180"/>
    </row>
    <row r="595" spans="2:7" ht="19.5" outlineLevel="1" x14ac:dyDescent="0.25">
      <c r="B595" s="159" t="s">
        <v>192</v>
      </c>
      <c r="C595" s="10" t="s">
        <v>177</v>
      </c>
      <c r="D595" s="238" t="s">
        <v>153</v>
      </c>
      <c r="E595" s="240">
        <v>1</v>
      </c>
      <c r="F595" s="242"/>
      <c r="G595" s="228">
        <f>E595*F595</f>
        <v>0</v>
      </c>
    </row>
    <row r="596" spans="2:7" ht="273" outlineLevel="1" x14ac:dyDescent="0.25">
      <c r="B596" s="160"/>
      <c r="C596" s="9" t="s">
        <v>277</v>
      </c>
      <c r="D596" s="239"/>
      <c r="E596" s="241"/>
      <c r="F596" s="243"/>
      <c r="G596" s="229"/>
    </row>
    <row r="597" spans="2:7" ht="19.5" outlineLevel="1" x14ac:dyDescent="0.25">
      <c r="B597" s="157" t="s">
        <v>193</v>
      </c>
      <c r="C597" s="141" t="s">
        <v>178</v>
      </c>
      <c r="D597" s="244" t="s">
        <v>153</v>
      </c>
      <c r="E597" s="246">
        <v>1</v>
      </c>
      <c r="F597" s="236"/>
      <c r="G597" s="224">
        <f>E597*F597</f>
        <v>0</v>
      </c>
    </row>
    <row r="598" spans="2:7" ht="253.5" outlineLevel="1" x14ac:dyDescent="0.25">
      <c r="B598" s="158"/>
      <c r="C598" s="142" t="s">
        <v>278</v>
      </c>
      <c r="D598" s="245"/>
      <c r="E598" s="247"/>
      <c r="F598" s="237"/>
      <c r="G598" s="225"/>
    </row>
    <row r="599" spans="2:7" ht="19.5" outlineLevel="1" x14ac:dyDescent="0.25">
      <c r="B599" s="157" t="s">
        <v>194</v>
      </c>
      <c r="C599" s="141" t="s">
        <v>350</v>
      </c>
      <c r="D599" s="244" t="s">
        <v>153</v>
      </c>
      <c r="E599" s="246">
        <v>1</v>
      </c>
      <c r="F599" s="236"/>
      <c r="G599" s="224">
        <f>E599*F599</f>
        <v>0</v>
      </c>
    </row>
    <row r="600" spans="2:7" ht="292.5" outlineLevel="1" x14ac:dyDescent="0.25">
      <c r="B600" s="158"/>
      <c r="C600" s="142" t="s">
        <v>279</v>
      </c>
      <c r="D600" s="245"/>
      <c r="E600" s="247"/>
      <c r="F600" s="237"/>
      <c r="G600" s="225"/>
    </row>
    <row r="601" spans="2:7" ht="19.5" outlineLevel="1" x14ac:dyDescent="0.25">
      <c r="B601" s="157" t="s">
        <v>195</v>
      </c>
      <c r="C601" s="141" t="s">
        <v>179</v>
      </c>
      <c r="D601" s="244" t="s">
        <v>153</v>
      </c>
      <c r="E601" s="246">
        <v>1</v>
      </c>
      <c r="F601" s="236"/>
      <c r="G601" s="224">
        <f>E601*F601</f>
        <v>0</v>
      </c>
    </row>
    <row r="602" spans="2:7" ht="273" outlineLevel="1" x14ac:dyDescent="0.25">
      <c r="B602" s="158"/>
      <c r="C602" s="142" t="s">
        <v>280</v>
      </c>
      <c r="D602" s="245"/>
      <c r="E602" s="247"/>
      <c r="F602" s="237"/>
      <c r="G602" s="225"/>
    </row>
    <row r="603" spans="2:7" ht="19.5" outlineLevel="1" x14ac:dyDescent="0.25">
      <c r="B603" s="160" t="s">
        <v>196</v>
      </c>
      <c r="C603" s="116" t="s">
        <v>180</v>
      </c>
      <c r="D603" s="239" t="s">
        <v>153</v>
      </c>
      <c r="E603" s="241">
        <v>1</v>
      </c>
      <c r="F603" s="243"/>
      <c r="G603" s="229">
        <f>E603*F603</f>
        <v>0</v>
      </c>
    </row>
    <row r="604" spans="2:7" ht="293.25" outlineLevel="1" thickBot="1" x14ac:dyDescent="0.3">
      <c r="B604" s="160"/>
      <c r="C604" s="9" t="s">
        <v>281</v>
      </c>
      <c r="D604" s="248"/>
      <c r="E604" s="249"/>
      <c r="F604" s="250"/>
      <c r="G604" s="251"/>
    </row>
    <row r="605" spans="2:7" ht="28.5" thickBot="1" x14ac:dyDescent="0.3">
      <c r="B605" s="178" t="s">
        <v>494</v>
      </c>
      <c r="C605" s="179"/>
      <c r="D605" s="179"/>
      <c r="E605" s="179"/>
      <c r="F605" s="179"/>
      <c r="G605" s="180"/>
    </row>
    <row r="606" spans="2:7" ht="19.5" outlineLevel="1" x14ac:dyDescent="0.25">
      <c r="B606" s="185" t="s">
        <v>197</v>
      </c>
      <c r="C606" s="144" t="s">
        <v>182</v>
      </c>
      <c r="D606" s="184" t="s">
        <v>153</v>
      </c>
      <c r="E606" s="182">
        <v>1</v>
      </c>
      <c r="F606" s="186"/>
      <c r="G606" s="188">
        <f>E606*F606</f>
        <v>0</v>
      </c>
    </row>
    <row r="607" spans="2:7" ht="136.5" outlineLevel="1" x14ac:dyDescent="0.25">
      <c r="B607" s="156"/>
      <c r="C607" s="129" t="s">
        <v>305</v>
      </c>
      <c r="D607" s="183"/>
      <c r="E607" s="183"/>
      <c r="F607" s="187"/>
      <c r="G607" s="189"/>
    </row>
    <row r="608" spans="2:7" ht="19.5" outlineLevel="1" x14ac:dyDescent="0.25">
      <c r="B608" s="156" t="s">
        <v>198</v>
      </c>
      <c r="C608" s="143" t="s">
        <v>184</v>
      </c>
      <c r="D608" s="184" t="s">
        <v>153</v>
      </c>
      <c r="E608" s="184">
        <v>1</v>
      </c>
      <c r="F608" s="164"/>
      <c r="G608" s="166">
        <f>E608*F608</f>
        <v>0</v>
      </c>
    </row>
    <row r="609" spans="2:7" ht="292.5" outlineLevel="1" x14ac:dyDescent="0.25">
      <c r="B609" s="156"/>
      <c r="C609" s="129" t="s">
        <v>306</v>
      </c>
      <c r="D609" s="183"/>
      <c r="E609" s="183"/>
      <c r="F609" s="187"/>
      <c r="G609" s="189"/>
    </row>
    <row r="610" spans="2:7" ht="19.5" outlineLevel="1" x14ac:dyDescent="0.25">
      <c r="B610" s="156" t="s">
        <v>199</v>
      </c>
      <c r="C610" s="143" t="s">
        <v>185</v>
      </c>
      <c r="D610" s="184" t="s">
        <v>118</v>
      </c>
      <c r="E610" s="184">
        <v>1</v>
      </c>
      <c r="F610" s="164"/>
      <c r="G610" s="166">
        <f>E610*F610</f>
        <v>0</v>
      </c>
    </row>
    <row r="611" spans="2:7" ht="78" outlineLevel="1" x14ac:dyDescent="0.25">
      <c r="B611" s="156"/>
      <c r="C611" s="129" t="s">
        <v>186</v>
      </c>
      <c r="D611" s="183"/>
      <c r="E611" s="183"/>
      <c r="F611" s="187"/>
      <c r="G611" s="189"/>
    </row>
    <row r="612" spans="2:7" ht="19.5" outlineLevel="1" x14ac:dyDescent="0.25">
      <c r="B612" s="156" t="s">
        <v>200</v>
      </c>
      <c r="C612" s="143" t="s">
        <v>187</v>
      </c>
      <c r="D612" s="184" t="s">
        <v>118</v>
      </c>
      <c r="E612" s="184">
        <v>1</v>
      </c>
      <c r="F612" s="164"/>
      <c r="G612" s="166">
        <f>E612*F612</f>
        <v>0</v>
      </c>
    </row>
    <row r="613" spans="2:7" ht="78" outlineLevel="1" x14ac:dyDescent="0.25">
      <c r="B613" s="156"/>
      <c r="C613" s="129" t="s">
        <v>188</v>
      </c>
      <c r="D613" s="183"/>
      <c r="E613" s="183"/>
      <c r="F613" s="187"/>
      <c r="G613" s="189"/>
    </row>
    <row r="614" spans="2:7" ht="19.5" outlineLevel="1" x14ac:dyDescent="0.25">
      <c r="B614" s="156" t="s">
        <v>201</v>
      </c>
      <c r="C614" s="143" t="s">
        <v>189</v>
      </c>
      <c r="D614" s="184" t="s">
        <v>118</v>
      </c>
      <c r="E614" s="184">
        <v>1</v>
      </c>
      <c r="F614" s="164"/>
      <c r="G614" s="166">
        <f>E614*F614</f>
        <v>0</v>
      </c>
    </row>
    <row r="615" spans="2:7" ht="78" outlineLevel="1" x14ac:dyDescent="0.25">
      <c r="B615" s="156"/>
      <c r="C615" s="129" t="s">
        <v>190</v>
      </c>
      <c r="D615" s="183"/>
      <c r="E615" s="183"/>
      <c r="F615" s="187"/>
      <c r="G615" s="189"/>
    </row>
    <row r="616" spans="2:7" ht="19.5" outlineLevel="1" x14ac:dyDescent="0.25">
      <c r="B616" s="156" t="s">
        <v>202</v>
      </c>
      <c r="C616" s="143" t="s">
        <v>191</v>
      </c>
      <c r="D616" s="184" t="s">
        <v>118</v>
      </c>
      <c r="E616" s="184">
        <v>1</v>
      </c>
      <c r="F616" s="164"/>
      <c r="G616" s="166">
        <f>E616*F616</f>
        <v>0</v>
      </c>
    </row>
    <row r="617" spans="2:7" ht="78.75" outlineLevel="1" thickBot="1" x14ac:dyDescent="0.3">
      <c r="B617" s="156"/>
      <c r="C617" s="129" t="s">
        <v>190</v>
      </c>
      <c r="D617" s="234"/>
      <c r="E617" s="234"/>
      <c r="F617" s="235"/>
      <c r="G617" s="233"/>
    </row>
    <row r="618" spans="2:7" ht="28.5" thickBot="1" x14ac:dyDescent="0.3">
      <c r="B618" s="153" t="s">
        <v>271</v>
      </c>
      <c r="C618" s="154"/>
      <c r="D618" s="154"/>
      <c r="E618" s="154"/>
      <c r="F618" s="154"/>
      <c r="G618" s="155"/>
    </row>
    <row r="619" spans="2:7" ht="97.5" outlineLevel="1" x14ac:dyDescent="0.25">
      <c r="B619" s="48" t="s">
        <v>203</v>
      </c>
      <c r="C619" s="49" t="s">
        <v>303</v>
      </c>
      <c r="D619" s="34" t="s">
        <v>153</v>
      </c>
      <c r="E619" s="50">
        <v>1</v>
      </c>
      <c r="F619" s="35"/>
      <c r="G619" s="51">
        <f>F619*E619</f>
        <v>0</v>
      </c>
    </row>
    <row r="620" spans="2:7" ht="136.5" outlineLevel="1" x14ac:dyDescent="0.25">
      <c r="B620" s="38" t="s">
        <v>204</v>
      </c>
      <c r="C620" s="14" t="s">
        <v>300</v>
      </c>
      <c r="D620" s="4" t="s">
        <v>301</v>
      </c>
      <c r="E620" s="40">
        <v>20</v>
      </c>
      <c r="F620" s="25"/>
      <c r="G620" s="41">
        <f t="shared" ref="G620" si="108">F620*E620</f>
        <v>0</v>
      </c>
    </row>
    <row r="621" spans="2:7" ht="59.25" outlineLevel="1" thickBot="1" x14ac:dyDescent="0.3">
      <c r="B621" s="42" t="s">
        <v>302</v>
      </c>
      <c r="C621" s="15" t="s">
        <v>299</v>
      </c>
      <c r="D621" s="27" t="s">
        <v>212</v>
      </c>
      <c r="E621" s="44">
        <v>6</v>
      </c>
      <c r="F621" s="28"/>
      <c r="G621" s="45">
        <f t="shared" ref="G621" si="109">F621*E621</f>
        <v>0</v>
      </c>
    </row>
    <row r="622" spans="2:7" ht="28.5" thickBot="1" x14ac:dyDescent="0.3">
      <c r="B622" s="153" t="s">
        <v>272</v>
      </c>
      <c r="C622" s="154"/>
      <c r="D622" s="154"/>
      <c r="E622" s="154"/>
      <c r="F622" s="154"/>
      <c r="G622" s="155"/>
    </row>
    <row r="623" spans="2:7" ht="136.5" outlineLevel="1" x14ac:dyDescent="0.25">
      <c r="B623" s="38" t="s">
        <v>291</v>
      </c>
      <c r="C623" s="39" t="s">
        <v>290</v>
      </c>
      <c r="D623" s="4" t="s">
        <v>153</v>
      </c>
      <c r="E623" s="40">
        <v>1</v>
      </c>
      <c r="F623" s="25"/>
      <c r="G623" s="41">
        <f>F623*E623</f>
        <v>0</v>
      </c>
    </row>
    <row r="624" spans="2:7" ht="19.5" outlineLevel="1" x14ac:dyDescent="0.25">
      <c r="B624" s="38" t="s">
        <v>292</v>
      </c>
      <c r="C624" s="39" t="s">
        <v>210</v>
      </c>
      <c r="D624" s="4" t="s">
        <v>153</v>
      </c>
      <c r="E624" s="40">
        <v>1</v>
      </c>
      <c r="F624" s="25"/>
      <c r="G624" s="41">
        <f>F624*E624</f>
        <v>0</v>
      </c>
    </row>
    <row r="625" spans="2:7" ht="39" outlineLevel="1" x14ac:dyDescent="0.25">
      <c r="B625" s="38" t="s">
        <v>213</v>
      </c>
      <c r="C625" s="39" t="s">
        <v>298</v>
      </c>
      <c r="D625" s="4" t="s">
        <v>153</v>
      </c>
      <c r="E625" s="40">
        <v>1</v>
      </c>
      <c r="F625" s="25"/>
      <c r="G625" s="41">
        <f>F625*E625</f>
        <v>0</v>
      </c>
    </row>
    <row r="626" spans="2:7" ht="52.5" customHeight="1" outlineLevel="1" x14ac:dyDescent="0.25">
      <c r="B626" s="38" t="s">
        <v>297</v>
      </c>
      <c r="C626" s="46" t="s">
        <v>294</v>
      </c>
      <c r="D626" s="40" t="s">
        <v>211</v>
      </c>
      <c r="E626" s="47">
        <v>100</v>
      </c>
      <c r="F626" s="25"/>
      <c r="G626" s="41">
        <f t="shared" ref="G626:G627" si="110">F626*E626</f>
        <v>0</v>
      </c>
    </row>
    <row r="627" spans="2:7" ht="57.75" customHeight="1" outlineLevel="1" x14ac:dyDescent="0.25">
      <c r="B627" s="38" t="s">
        <v>214</v>
      </c>
      <c r="C627" s="46" t="s">
        <v>296</v>
      </c>
      <c r="D627" s="40" t="s">
        <v>211</v>
      </c>
      <c r="E627" s="47">
        <v>100</v>
      </c>
      <c r="F627" s="25"/>
      <c r="G627" s="41">
        <f t="shared" si="110"/>
        <v>0</v>
      </c>
    </row>
    <row r="628" spans="2:7" ht="69" customHeight="1" outlineLevel="1" thickBot="1" x14ac:dyDescent="0.3">
      <c r="B628" s="38" t="s">
        <v>295</v>
      </c>
      <c r="C628" s="46" t="s">
        <v>293</v>
      </c>
      <c r="D628" s="40" t="s">
        <v>211</v>
      </c>
      <c r="E628" s="47">
        <v>20</v>
      </c>
      <c r="F628" s="25"/>
      <c r="G628" s="41">
        <f t="shared" ref="G628" si="111">F628*E628</f>
        <v>0</v>
      </c>
    </row>
    <row r="629" spans="2:7" ht="28.5" thickBot="1" x14ac:dyDescent="0.3">
      <c r="B629" s="153" t="s">
        <v>337</v>
      </c>
      <c r="C629" s="154"/>
      <c r="D629" s="154"/>
      <c r="E629" s="154"/>
      <c r="F629" s="154"/>
      <c r="G629" s="155"/>
    </row>
    <row r="630" spans="2:7" ht="58.5" outlineLevel="1" x14ac:dyDescent="0.25">
      <c r="B630" s="32"/>
      <c r="C630" s="13" t="s">
        <v>331</v>
      </c>
      <c r="D630" s="145"/>
      <c r="E630" s="146"/>
      <c r="F630" s="146"/>
      <c r="G630" s="147"/>
    </row>
    <row r="631" spans="2:7" ht="19.5" outlineLevel="1" x14ac:dyDescent="0.25">
      <c r="B631" s="38" t="s">
        <v>215</v>
      </c>
      <c r="C631" s="39" t="s">
        <v>283</v>
      </c>
      <c r="D631" s="4" t="s">
        <v>153</v>
      </c>
      <c r="E631" s="40">
        <v>1</v>
      </c>
      <c r="F631" s="25"/>
      <c r="G631" s="41">
        <f>F631*E631</f>
        <v>0</v>
      </c>
    </row>
    <row r="632" spans="2:7" ht="19.5" outlineLevel="1" x14ac:dyDescent="0.25">
      <c r="B632" s="38" t="s">
        <v>216</v>
      </c>
      <c r="C632" s="39" t="s">
        <v>284</v>
      </c>
      <c r="D632" s="4" t="s">
        <v>153</v>
      </c>
      <c r="E632" s="40">
        <v>1</v>
      </c>
      <c r="F632" s="25"/>
      <c r="G632" s="41">
        <f t="shared" ref="G632:G635" si="112">F632*E632</f>
        <v>0</v>
      </c>
    </row>
    <row r="633" spans="2:7" ht="19.5" outlineLevel="1" x14ac:dyDescent="0.25">
      <c r="B633" s="38" t="s">
        <v>287</v>
      </c>
      <c r="C633" s="39" t="s">
        <v>285</v>
      </c>
      <c r="D633" s="4" t="s">
        <v>153</v>
      </c>
      <c r="E633" s="40">
        <v>1</v>
      </c>
      <c r="F633" s="25"/>
      <c r="G633" s="41">
        <f t="shared" si="112"/>
        <v>0</v>
      </c>
    </row>
    <row r="634" spans="2:7" ht="19.5" outlineLevel="1" x14ac:dyDescent="0.25">
      <c r="B634" s="38" t="s">
        <v>288</v>
      </c>
      <c r="C634" s="39" t="s">
        <v>286</v>
      </c>
      <c r="D634" s="4" t="s">
        <v>153</v>
      </c>
      <c r="E634" s="40">
        <v>1</v>
      </c>
      <c r="F634" s="25"/>
      <c r="G634" s="41">
        <f t="shared" ref="G634" si="113">F634*E634</f>
        <v>0</v>
      </c>
    </row>
    <row r="635" spans="2:7" ht="19.5" outlineLevel="1" x14ac:dyDescent="0.25">
      <c r="B635" s="38" t="s">
        <v>289</v>
      </c>
      <c r="C635" s="39" t="s">
        <v>616</v>
      </c>
      <c r="D635" s="4" t="s">
        <v>557</v>
      </c>
      <c r="E635" s="40">
        <v>0</v>
      </c>
      <c r="F635" s="25"/>
      <c r="G635" s="41">
        <f t="shared" si="112"/>
        <v>0</v>
      </c>
    </row>
    <row r="636" spans="2:7" ht="20.25" outlineLevel="1" thickBot="1" x14ac:dyDescent="0.3">
      <c r="B636" s="38" t="s">
        <v>617</v>
      </c>
      <c r="C636" s="43" t="s">
        <v>218</v>
      </c>
      <c r="D636" s="27" t="s">
        <v>217</v>
      </c>
      <c r="E636" s="44">
        <v>5</v>
      </c>
      <c r="F636" s="28"/>
      <c r="G636" s="45">
        <f>F636*E636</f>
        <v>0</v>
      </c>
    </row>
    <row r="637" spans="2:7" ht="28.5" thickBot="1" x14ac:dyDescent="0.3">
      <c r="B637" s="153" t="s">
        <v>612</v>
      </c>
      <c r="C637" s="154"/>
      <c r="D637" s="154"/>
      <c r="E637" s="154"/>
      <c r="F637" s="154"/>
      <c r="G637" s="155"/>
    </row>
    <row r="638" spans="2:7" ht="58.5" outlineLevel="1" x14ac:dyDescent="0.25">
      <c r="B638" s="32"/>
      <c r="C638" s="13" t="s">
        <v>304</v>
      </c>
      <c r="D638" s="145"/>
      <c r="E638" s="146"/>
      <c r="F638" s="146"/>
      <c r="G638" s="147"/>
    </row>
    <row r="639" spans="2:7" ht="19.5" outlineLevel="1" x14ac:dyDescent="0.25">
      <c r="B639" s="38" t="s">
        <v>332</v>
      </c>
      <c r="C639" s="39" t="s">
        <v>283</v>
      </c>
      <c r="D639" s="4" t="s">
        <v>153</v>
      </c>
      <c r="E639" s="40">
        <v>1</v>
      </c>
      <c r="F639" s="25"/>
      <c r="G639" s="41">
        <f>F639*E639</f>
        <v>0</v>
      </c>
    </row>
    <row r="640" spans="2:7" ht="19.5" outlineLevel="1" x14ac:dyDescent="0.25">
      <c r="B640" s="38" t="s">
        <v>333</v>
      </c>
      <c r="C640" s="39" t="s">
        <v>284</v>
      </c>
      <c r="D640" s="4" t="s">
        <v>153</v>
      </c>
      <c r="E640" s="40">
        <v>0</v>
      </c>
      <c r="F640" s="25"/>
      <c r="G640" s="41">
        <f t="shared" ref="G640:G642" si="114">F640*E640</f>
        <v>0</v>
      </c>
    </row>
    <row r="641" spans="2:7" ht="19.5" outlineLevel="1" x14ac:dyDescent="0.25">
      <c r="B641" s="38" t="s">
        <v>334</v>
      </c>
      <c r="C641" s="39" t="s">
        <v>285</v>
      </c>
      <c r="D641" s="4" t="s">
        <v>153</v>
      </c>
      <c r="E641" s="40">
        <v>0</v>
      </c>
      <c r="F641" s="25"/>
      <c r="G641" s="41">
        <f t="shared" si="114"/>
        <v>0</v>
      </c>
    </row>
    <row r="642" spans="2:7" ht="19.5" outlineLevel="1" x14ac:dyDescent="0.25">
      <c r="B642" s="38" t="s">
        <v>335</v>
      </c>
      <c r="C642" s="39" t="s">
        <v>286</v>
      </c>
      <c r="D642" s="4" t="s">
        <v>153</v>
      </c>
      <c r="E642" s="40">
        <v>0</v>
      </c>
      <c r="F642" s="25"/>
      <c r="G642" s="41">
        <f t="shared" si="114"/>
        <v>0</v>
      </c>
    </row>
    <row r="643" spans="2:7" ht="19.5" outlineLevel="1" x14ac:dyDescent="0.25">
      <c r="B643" s="38" t="s">
        <v>336</v>
      </c>
      <c r="C643" s="39" t="s">
        <v>616</v>
      </c>
      <c r="D643" s="4" t="s">
        <v>557</v>
      </c>
      <c r="E643" s="40">
        <v>0</v>
      </c>
      <c r="F643" s="25"/>
      <c r="G643" s="41">
        <f t="shared" ref="G643" si="115">F643*E643</f>
        <v>0</v>
      </c>
    </row>
    <row r="644" spans="2:7" ht="20.25" outlineLevel="1" thickBot="1" x14ac:dyDescent="0.3">
      <c r="B644" s="38" t="s">
        <v>615</v>
      </c>
      <c r="C644" s="43" t="s">
        <v>218</v>
      </c>
      <c r="D644" s="27" t="s">
        <v>217</v>
      </c>
      <c r="E644" s="44">
        <v>5</v>
      </c>
      <c r="F644" s="28"/>
      <c r="G644" s="45">
        <f>F644*E644</f>
        <v>0</v>
      </c>
    </row>
    <row r="645" spans="2:7" ht="28.5" thickBot="1" x14ac:dyDescent="0.3">
      <c r="B645" s="153" t="s">
        <v>613</v>
      </c>
      <c r="C645" s="154"/>
      <c r="D645" s="154"/>
      <c r="E645" s="154"/>
      <c r="F645" s="154"/>
      <c r="G645" s="155"/>
    </row>
    <row r="646" spans="2:7" ht="58.5" outlineLevel="1" x14ac:dyDescent="0.25">
      <c r="B646" s="32"/>
      <c r="C646" s="13" t="s">
        <v>614</v>
      </c>
      <c r="D646" s="145"/>
      <c r="E646" s="146"/>
      <c r="F646" s="146"/>
      <c r="G646" s="147"/>
    </row>
    <row r="647" spans="2:7" ht="19.5" outlineLevel="1" x14ac:dyDescent="0.25">
      <c r="B647" s="38" t="s">
        <v>589</v>
      </c>
      <c r="C647" s="39" t="s">
        <v>585</v>
      </c>
      <c r="D647" s="4" t="s">
        <v>153</v>
      </c>
      <c r="E647" s="40">
        <v>0</v>
      </c>
      <c r="F647" s="25"/>
      <c r="G647" s="41">
        <f>F647*E647</f>
        <v>0</v>
      </c>
    </row>
    <row r="648" spans="2:7" ht="19.5" outlineLevel="1" x14ac:dyDescent="0.25">
      <c r="B648" s="38" t="s">
        <v>590</v>
      </c>
      <c r="C648" s="39" t="s">
        <v>586</v>
      </c>
      <c r="D648" s="4" t="s">
        <v>153</v>
      </c>
      <c r="E648" s="40">
        <v>0</v>
      </c>
      <c r="F648" s="25"/>
      <c r="G648" s="41">
        <f t="shared" ref="G648:G650" si="116">F648*E648</f>
        <v>0</v>
      </c>
    </row>
    <row r="649" spans="2:7" ht="19.5" outlineLevel="1" x14ac:dyDescent="0.25">
      <c r="B649" s="38" t="s">
        <v>591</v>
      </c>
      <c r="C649" s="39" t="s">
        <v>587</v>
      </c>
      <c r="D649" s="4" t="s">
        <v>153</v>
      </c>
      <c r="E649" s="40">
        <v>0</v>
      </c>
      <c r="F649" s="25"/>
      <c r="G649" s="41">
        <f t="shared" si="116"/>
        <v>0</v>
      </c>
    </row>
    <row r="650" spans="2:7" ht="19.5" outlineLevel="1" x14ac:dyDescent="0.25">
      <c r="B650" s="38" t="s">
        <v>592</v>
      </c>
      <c r="C650" s="39" t="s">
        <v>588</v>
      </c>
      <c r="D650" s="4" t="s">
        <v>153</v>
      </c>
      <c r="E650" s="40">
        <v>0</v>
      </c>
      <c r="F650" s="25"/>
      <c r="G650" s="41">
        <f t="shared" si="116"/>
        <v>0</v>
      </c>
    </row>
    <row r="651" spans="2:7" ht="19.5" outlineLevel="1" x14ac:dyDescent="0.25">
      <c r="B651" s="38" t="s">
        <v>593</v>
      </c>
      <c r="C651" s="39" t="s">
        <v>603</v>
      </c>
      <c r="D651" s="4" t="s">
        <v>118</v>
      </c>
      <c r="E651" s="40">
        <v>0</v>
      </c>
      <c r="F651" s="25"/>
      <c r="G651" s="41">
        <f t="shared" ref="G651:G659" si="117">F651*E651</f>
        <v>0</v>
      </c>
    </row>
    <row r="652" spans="2:7" ht="58.5" outlineLevel="1" x14ac:dyDescent="0.25">
      <c r="B652" s="38" t="s">
        <v>594</v>
      </c>
      <c r="C652" s="39" t="s">
        <v>606</v>
      </c>
      <c r="D652" s="4" t="s">
        <v>118</v>
      </c>
      <c r="E652" s="40">
        <v>0</v>
      </c>
      <c r="F652" s="25"/>
      <c r="G652" s="41">
        <f t="shared" si="117"/>
        <v>0</v>
      </c>
    </row>
    <row r="653" spans="2:7" ht="19.5" outlineLevel="1" x14ac:dyDescent="0.25">
      <c r="B653" s="38" t="s">
        <v>595</v>
      </c>
      <c r="C653" s="39" t="s">
        <v>604</v>
      </c>
      <c r="D653" s="4" t="s">
        <v>118</v>
      </c>
      <c r="E653" s="40">
        <v>0</v>
      </c>
      <c r="F653" s="25"/>
      <c r="G653" s="41">
        <f t="shared" si="117"/>
        <v>0</v>
      </c>
    </row>
    <row r="654" spans="2:7" ht="58.5" outlineLevel="1" x14ac:dyDescent="0.25">
      <c r="B654" s="38" t="s">
        <v>596</v>
      </c>
      <c r="C654" s="39" t="s">
        <v>607</v>
      </c>
      <c r="D654" s="4" t="s">
        <v>118</v>
      </c>
      <c r="E654" s="40">
        <v>0</v>
      </c>
      <c r="F654" s="25"/>
      <c r="G654" s="41">
        <f t="shared" si="117"/>
        <v>0</v>
      </c>
    </row>
    <row r="655" spans="2:7" ht="19.5" outlineLevel="1" x14ac:dyDescent="0.25">
      <c r="B655" s="38" t="s">
        <v>597</v>
      </c>
      <c r="C655" s="39" t="s">
        <v>605</v>
      </c>
      <c r="D655" s="4" t="s">
        <v>118</v>
      </c>
      <c r="E655" s="40">
        <v>0</v>
      </c>
      <c r="F655" s="25"/>
      <c r="G655" s="41">
        <f t="shared" si="117"/>
        <v>0</v>
      </c>
    </row>
    <row r="656" spans="2:7" ht="58.5" outlineLevel="1" x14ac:dyDescent="0.25">
      <c r="B656" s="38" t="s">
        <v>598</v>
      </c>
      <c r="C656" s="39" t="s">
        <v>608</v>
      </c>
      <c r="D656" s="4" t="s">
        <v>118</v>
      </c>
      <c r="E656" s="40">
        <v>0</v>
      </c>
      <c r="F656" s="25"/>
      <c r="G656" s="41">
        <f t="shared" si="117"/>
        <v>0</v>
      </c>
    </row>
    <row r="657" spans="2:7" ht="19.5" outlineLevel="1" x14ac:dyDescent="0.25">
      <c r="B657" s="38" t="s">
        <v>599</v>
      </c>
      <c r="C657" s="39" t="s">
        <v>609</v>
      </c>
      <c r="D657" s="4" t="s">
        <v>118</v>
      </c>
      <c r="E657" s="40">
        <v>0</v>
      </c>
      <c r="F657" s="25"/>
      <c r="G657" s="41">
        <f t="shared" si="117"/>
        <v>0</v>
      </c>
    </row>
    <row r="658" spans="2:7" ht="58.5" outlineLevel="1" x14ac:dyDescent="0.25">
      <c r="B658" s="38" t="s">
        <v>600</v>
      </c>
      <c r="C658" s="39" t="s">
        <v>610</v>
      </c>
      <c r="D658" s="4" t="s">
        <v>118</v>
      </c>
      <c r="E658" s="40">
        <v>0</v>
      </c>
      <c r="F658" s="25"/>
      <c r="G658" s="41">
        <f t="shared" si="117"/>
        <v>0</v>
      </c>
    </row>
    <row r="659" spans="2:7" ht="19.5" outlineLevel="1" x14ac:dyDescent="0.25">
      <c r="B659" s="38" t="s">
        <v>601</v>
      </c>
      <c r="C659" s="39" t="s">
        <v>611</v>
      </c>
      <c r="D659" s="4" t="s">
        <v>153</v>
      </c>
      <c r="E659" s="40">
        <v>0</v>
      </c>
      <c r="F659" s="25"/>
      <c r="G659" s="41">
        <f t="shared" si="117"/>
        <v>0</v>
      </c>
    </row>
    <row r="660" spans="2:7" ht="20.25" outlineLevel="1" thickBot="1" x14ac:dyDescent="0.3">
      <c r="B660" s="38" t="s">
        <v>602</v>
      </c>
      <c r="C660" s="43" t="s">
        <v>218</v>
      </c>
      <c r="D660" s="27" t="s">
        <v>217</v>
      </c>
      <c r="E660" s="44">
        <v>5</v>
      </c>
      <c r="F660" s="28"/>
      <c r="G660" s="45">
        <f>F660*E660</f>
        <v>0</v>
      </c>
    </row>
    <row r="661" spans="2:7" s="6" customFormat="1" ht="30.75" x14ac:dyDescent="0.25">
      <c r="B661" s="11"/>
      <c r="C661" s="12"/>
      <c r="D661" s="12"/>
      <c r="E661" s="12"/>
      <c r="F661" s="52" t="s">
        <v>273</v>
      </c>
      <c r="G661" s="53">
        <f>SUM(G8:G660)</f>
        <v>0</v>
      </c>
    </row>
    <row r="662" spans="2:7" s="6" customFormat="1" ht="30.75" x14ac:dyDescent="0.25">
      <c r="B662" s="11"/>
      <c r="C662" s="12"/>
      <c r="D662" s="12"/>
      <c r="E662" s="12"/>
      <c r="F662" s="54" t="s">
        <v>209</v>
      </c>
      <c r="G662" s="55">
        <f>G661*0.2</f>
        <v>0</v>
      </c>
    </row>
    <row r="663" spans="2:7" s="6" customFormat="1" ht="31.5" thickBot="1" x14ac:dyDescent="0.3">
      <c r="B663" s="11"/>
      <c r="C663" s="12"/>
      <c r="D663" s="12"/>
      <c r="E663" s="12"/>
      <c r="F663" s="56" t="s">
        <v>282</v>
      </c>
      <c r="G663" s="57">
        <f>G661+G662</f>
        <v>0</v>
      </c>
    </row>
    <row r="664" spans="2:7" ht="18.75" x14ac:dyDescent="0.25">
      <c r="C664" s="152" t="s">
        <v>620</v>
      </c>
    </row>
    <row r="668" spans="2:7" ht="27.75" x14ac:dyDescent="0.25">
      <c r="C668" s="262" t="s">
        <v>621</v>
      </c>
    </row>
  </sheetData>
  <mergeCells count="507">
    <mergeCell ref="D558:G559"/>
    <mergeCell ref="B564:B566"/>
    <mergeCell ref="C564:C565"/>
    <mergeCell ref="D564:G565"/>
    <mergeCell ref="B561:B563"/>
    <mergeCell ref="C561:C562"/>
    <mergeCell ref="D561:G562"/>
    <mergeCell ref="B54:B55"/>
    <mergeCell ref="D54:D55"/>
    <mergeCell ref="E54:E55"/>
    <mergeCell ref="F54:F55"/>
    <mergeCell ref="G54:G55"/>
    <mergeCell ref="B193:B194"/>
    <mergeCell ref="D193:D194"/>
    <mergeCell ref="E193:E194"/>
    <mergeCell ref="F193:F194"/>
    <mergeCell ref="F207:F208"/>
    <mergeCell ref="G207:G208"/>
    <mergeCell ref="B209:B210"/>
    <mergeCell ref="G209:G210"/>
    <mergeCell ref="F205:F206"/>
    <mergeCell ref="E203:E204"/>
    <mergeCell ref="F203:F204"/>
    <mergeCell ref="B181:B182"/>
    <mergeCell ref="B50:B51"/>
    <mergeCell ref="D50:D51"/>
    <mergeCell ref="E50:E51"/>
    <mergeCell ref="F50:F51"/>
    <mergeCell ref="G50:G51"/>
    <mergeCell ref="B52:B53"/>
    <mergeCell ref="D52:D53"/>
    <mergeCell ref="E52:E53"/>
    <mergeCell ref="F52:F53"/>
    <mergeCell ref="G52:G53"/>
    <mergeCell ref="B46:B47"/>
    <mergeCell ref="D46:D47"/>
    <mergeCell ref="E46:E47"/>
    <mergeCell ref="F46:F47"/>
    <mergeCell ref="G46:G47"/>
    <mergeCell ref="B48:B49"/>
    <mergeCell ref="D48:D49"/>
    <mergeCell ref="E48:E49"/>
    <mergeCell ref="F48:F49"/>
    <mergeCell ref="G48:G49"/>
    <mergeCell ref="B42:B43"/>
    <mergeCell ref="D42:D43"/>
    <mergeCell ref="E42:E43"/>
    <mergeCell ref="F42:F43"/>
    <mergeCell ref="G42:G43"/>
    <mergeCell ref="B44:B45"/>
    <mergeCell ref="D44:D45"/>
    <mergeCell ref="E44:E45"/>
    <mergeCell ref="F44:F45"/>
    <mergeCell ref="G44:G45"/>
    <mergeCell ref="B38:B39"/>
    <mergeCell ref="D38:D39"/>
    <mergeCell ref="E38:E39"/>
    <mergeCell ref="F38:F39"/>
    <mergeCell ref="G38:G39"/>
    <mergeCell ref="B40:B41"/>
    <mergeCell ref="D40:D41"/>
    <mergeCell ref="E40:E41"/>
    <mergeCell ref="F40:F41"/>
    <mergeCell ref="G40:G41"/>
    <mergeCell ref="B34:B35"/>
    <mergeCell ref="D34:D35"/>
    <mergeCell ref="E34:E35"/>
    <mergeCell ref="F34:F35"/>
    <mergeCell ref="G34:G35"/>
    <mergeCell ref="B36:B37"/>
    <mergeCell ref="D36:D37"/>
    <mergeCell ref="E36:E37"/>
    <mergeCell ref="F36:F37"/>
    <mergeCell ref="G36:G37"/>
    <mergeCell ref="G28:G29"/>
    <mergeCell ref="B30:B31"/>
    <mergeCell ref="D30:D31"/>
    <mergeCell ref="E30:E31"/>
    <mergeCell ref="F30:F31"/>
    <mergeCell ref="G30:G31"/>
    <mergeCell ref="B32:B33"/>
    <mergeCell ref="D32:D33"/>
    <mergeCell ref="E32:E33"/>
    <mergeCell ref="F32:F33"/>
    <mergeCell ref="G32:G33"/>
    <mergeCell ref="B28:B29"/>
    <mergeCell ref="D28:D29"/>
    <mergeCell ref="E28:E29"/>
    <mergeCell ref="F28:F29"/>
    <mergeCell ref="B24:B25"/>
    <mergeCell ref="D24:D25"/>
    <mergeCell ref="E24:E25"/>
    <mergeCell ref="F24:F25"/>
    <mergeCell ref="G24:G25"/>
    <mergeCell ref="B26:B27"/>
    <mergeCell ref="D26:D27"/>
    <mergeCell ref="E26:E27"/>
    <mergeCell ref="F26:F27"/>
    <mergeCell ref="G26:G27"/>
    <mergeCell ref="B189:B190"/>
    <mergeCell ref="D189:D190"/>
    <mergeCell ref="E189:E190"/>
    <mergeCell ref="F189:F190"/>
    <mergeCell ref="E191:E192"/>
    <mergeCell ref="F191:F192"/>
    <mergeCell ref="B197:B198"/>
    <mergeCell ref="F197:F198"/>
    <mergeCell ref="G197:G198"/>
    <mergeCell ref="G191:G192"/>
    <mergeCell ref="B199:B200"/>
    <mergeCell ref="D199:D200"/>
    <mergeCell ref="E199:E200"/>
    <mergeCell ref="F199:F200"/>
    <mergeCell ref="G199:G200"/>
    <mergeCell ref="B195:B196"/>
    <mergeCell ref="D195:D196"/>
    <mergeCell ref="E195:E196"/>
    <mergeCell ref="F195:F196"/>
    <mergeCell ref="G195:G196"/>
    <mergeCell ref="F211:F212"/>
    <mergeCell ref="F213:F214"/>
    <mergeCell ref="G203:G204"/>
    <mergeCell ref="D205:D206"/>
    <mergeCell ref="E205:E206"/>
    <mergeCell ref="D181:D182"/>
    <mergeCell ref="E181:E182"/>
    <mergeCell ref="F181:F182"/>
    <mergeCell ref="G181:G182"/>
    <mergeCell ref="B207:B208"/>
    <mergeCell ref="D207:D208"/>
    <mergeCell ref="E207:E208"/>
    <mergeCell ref="G223:G224"/>
    <mergeCell ref="B183:B184"/>
    <mergeCell ref="D183:D184"/>
    <mergeCell ref="E183:E184"/>
    <mergeCell ref="F183:F184"/>
    <mergeCell ref="G183:G184"/>
    <mergeCell ref="B185:B186"/>
    <mergeCell ref="D185:D186"/>
    <mergeCell ref="E185:E186"/>
    <mergeCell ref="F185:F186"/>
    <mergeCell ref="G185:G186"/>
    <mergeCell ref="B187:B188"/>
    <mergeCell ref="D187:D188"/>
    <mergeCell ref="E187:E188"/>
    <mergeCell ref="G187:G188"/>
    <mergeCell ref="B191:B192"/>
    <mergeCell ref="G193:G194"/>
    <mergeCell ref="E209:E210"/>
    <mergeCell ref="D209:D210"/>
    <mergeCell ref="G213:G214"/>
    <mergeCell ref="F209:F210"/>
    <mergeCell ref="D163:D164"/>
    <mergeCell ref="E163:E164"/>
    <mergeCell ref="F163:F164"/>
    <mergeCell ref="G163:G164"/>
    <mergeCell ref="G189:G190"/>
    <mergeCell ref="B215:B216"/>
    <mergeCell ref="D215:D216"/>
    <mergeCell ref="E215:E216"/>
    <mergeCell ref="F215:F216"/>
    <mergeCell ref="G215:G216"/>
    <mergeCell ref="B179:B180"/>
    <mergeCell ref="D179:D180"/>
    <mergeCell ref="E179:E180"/>
    <mergeCell ref="F179:F180"/>
    <mergeCell ref="G179:G180"/>
    <mergeCell ref="E197:E198"/>
    <mergeCell ref="D197:D198"/>
    <mergeCell ref="G201:G202"/>
    <mergeCell ref="D191:D192"/>
    <mergeCell ref="F187:F188"/>
    <mergeCell ref="D201:D202"/>
    <mergeCell ref="E201:E202"/>
    <mergeCell ref="F201:F202"/>
    <mergeCell ref="B201:B202"/>
    <mergeCell ref="B171:B172"/>
    <mergeCell ref="D171:D172"/>
    <mergeCell ref="E171:E172"/>
    <mergeCell ref="F171:F172"/>
    <mergeCell ref="G171:G172"/>
    <mergeCell ref="B177:B178"/>
    <mergeCell ref="D177:D178"/>
    <mergeCell ref="G169:G170"/>
    <mergeCell ref="G175:G176"/>
    <mergeCell ref="E169:E170"/>
    <mergeCell ref="F169:F170"/>
    <mergeCell ref="E177:E178"/>
    <mergeCell ref="F177:F178"/>
    <mergeCell ref="G177:G178"/>
    <mergeCell ref="D173:D174"/>
    <mergeCell ref="E173:E174"/>
    <mergeCell ref="F173:F174"/>
    <mergeCell ref="G173:G174"/>
    <mergeCell ref="D169:D170"/>
    <mergeCell ref="D175:D176"/>
    <mergeCell ref="E175:E176"/>
    <mergeCell ref="F175:F176"/>
    <mergeCell ref="B165:B166"/>
    <mergeCell ref="D165:D166"/>
    <mergeCell ref="E165:E166"/>
    <mergeCell ref="F165:F166"/>
    <mergeCell ref="G165:G166"/>
    <mergeCell ref="B167:B168"/>
    <mergeCell ref="D167:D168"/>
    <mergeCell ref="E167:E168"/>
    <mergeCell ref="E157:E158"/>
    <mergeCell ref="F157:F158"/>
    <mergeCell ref="G157:G158"/>
    <mergeCell ref="B159:B160"/>
    <mergeCell ref="D159:D160"/>
    <mergeCell ref="E159:E160"/>
    <mergeCell ref="F159:F160"/>
    <mergeCell ref="G159:G160"/>
    <mergeCell ref="F167:F168"/>
    <mergeCell ref="G167:G168"/>
    <mergeCell ref="B161:B162"/>
    <mergeCell ref="D161:D162"/>
    <mergeCell ref="E161:E162"/>
    <mergeCell ref="F161:F162"/>
    <mergeCell ref="G161:G162"/>
    <mergeCell ref="B163:B164"/>
    <mergeCell ref="B147:B148"/>
    <mergeCell ref="D147:D148"/>
    <mergeCell ref="E147:E148"/>
    <mergeCell ref="F147:F148"/>
    <mergeCell ref="G147:G148"/>
    <mergeCell ref="B155:B156"/>
    <mergeCell ref="D155:D156"/>
    <mergeCell ref="E155:E156"/>
    <mergeCell ref="F155:F156"/>
    <mergeCell ref="G155:G156"/>
    <mergeCell ref="B149:B150"/>
    <mergeCell ref="D149:D150"/>
    <mergeCell ref="E149:E150"/>
    <mergeCell ref="F149:F150"/>
    <mergeCell ref="G149:G150"/>
    <mergeCell ref="D614:D615"/>
    <mergeCell ref="E614:E615"/>
    <mergeCell ref="F614:F615"/>
    <mergeCell ref="G614:G615"/>
    <mergeCell ref="D616:D617"/>
    <mergeCell ref="E616:E617"/>
    <mergeCell ref="F616:F617"/>
    <mergeCell ref="G616:G617"/>
    <mergeCell ref="B232:B236"/>
    <mergeCell ref="D608:D609"/>
    <mergeCell ref="E608:E609"/>
    <mergeCell ref="F608:F609"/>
    <mergeCell ref="G608:G609"/>
    <mergeCell ref="D610:D611"/>
    <mergeCell ref="E610:E611"/>
    <mergeCell ref="F610:F611"/>
    <mergeCell ref="G610:G611"/>
    <mergeCell ref="D612:D613"/>
    <mergeCell ref="F612:F613"/>
    <mergeCell ref="E612:E613"/>
    <mergeCell ref="G612:G613"/>
    <mergeCell ref="G603:G604"/>
    <mergeCell ref="D599:D600"/>
    <mergeCell ref="E599:E600"/>
    <mergeCell ref="F599:F600"/>
    <mergeCell ref="G599:G600"/>
    <mergeCell ref="D606:D607"/>
    <mergeCell ref="E606:E607"/>
    <mergeCell ref="F606:F607"/>
    <mergeCell ref="G606:G607"/>
    <mergeCell ref="D595:D596"/>
    <mergeCell ref="E595:E596"/>
    <mergeCell ref="F595:F596"/>
    <mergeCell ref="D597:D598"/>
    <mergeCell ref="E597:E598"/>
    <mergeCell ref="F597:F598"/>
    <mergeCell ref="G597:G598"/>
    <mergeCell ref="D601:D602"/>
    <mergeCell ref="E601:E602"/>
    <mergeCell ref="F601:F602"/>
    <mergeCell ref="D603:D604"/>
    <mergeCell ref="E603:E604"/>
    <mergeCell ref="F603:F604"/>
    <mergeCell ref="G18:G19"/>
    <mergeCell ref="B20:B21"/>
    <mergeCell ref="D20:D21"/>
    <mergeCell ref="E20:E21"/>
    <mergeCell ref="F20:F21"/>
    <mergeCell ref="G20:G21"/>
    <mergeCell ref="B22:B23"/>
    <mergeCell ref="D22:D23"/>
    <mergeCell ref="E22:E23"/>
    <mergeCell ref="F22:F23"/>
    <mergeCell ref="G22:G23"/>
    <mergeCell ref="B618:G618"/>
    <mergeCell ref="D101:D102"/>
    <mergeCell ref="E101:E102"/>
    <mergeCell ref="G601:G602"/>
    <mergeCell ref="B605:G605"/>
    <mergeCell ref="G570:G571"/>
    <mergeCell ref="G576:G577"/>
    <mergeCell ref="G582:G583"/>
    <mergeCell ref="G588:G589"/>
    <mergeCell ref="B594:G594"/>
    <mergeCell ref="G595:G596"/>
    <mergeCell ref="B557:G557"/>
    <mergeCell ref="G567:G568"/>
    <mergeCell ref="B569:G569"/>
    <mergeCell ref="D143:D144"/>
    <mergeCell ref="E143:E144"/>
    <mergeCell ref="B614:B615"/>
    <mergeCell ref="B616:B617"/>
    <mergeCell ref="B606:B607"/>
    <mergeCell ref="F221:F222"/>
    <mergeCell ref="D203:D204"/>
    <mergeCell ref="D567:D568"/>
    <mergeCell ref="E567:E568"/>
    <mergeCell ref="F567:F568"/>
    <mergeCell ref="B576:B581"/>
    <mergeCell ref="B582:B587"/>
    <mergeCell ref="F217:F218"/>
    <mergeCell ref="E211:E212"/>
    <mergeCell ref="D211:D212"/>
    <mergeCell ref="B558:B560"/>
    <mergeCell ref="B213:B214"/>
    <mergeCell ref="E217:E218"/>
    <mergeCell ref="D217:D218"/>
    <mergeCell ref="E213:E214"/>
    <mergeCell ref="D213:D214"/>
    <mergeCell ref="B221:B222"/>
    <mergeCell ref="B219:B220"/>
    <mergeCell ref="B360:B367"/>
    <mergeCell ref="B352:B359"/>
    <mergeCell ref="B344:B351"/>
    <mergeCell ref="B336:B343"/>
    <mergeCell ref="B328:B335"/>
    <mergeCell ref="B320:B327"/>
    <mergeCell ref="E221:E222"/>
    <mergeCell ref="D219:D220"/>
    <mergeCell ref="E219:E220"/>
    <mergeCell ref="B227:B231"/>
    <mergeCell ref="C558:C559"/>
    <mergeCell ref="B432:B439"/>
    <mergeCell ref="B601:B602"/>
    <mergeCell ref="B603:B604"/>
    <mergeCell ref="B588:B593"/>
    <mergeCell ref="B595:B596"/>
    <mergeCell ref="B597:B598"/>
    <mergeCell ref="B237:B241"/>
    <mergeCell ref="B567:B568"/>
    <mergeCell ref="B262:B266"/>
    <mergeCell ref="B555:G555"/>
    <mergeCell ref="B548:G548"/>
    <mergeCell ref="F546:F547"/>
    <mergeCell ref="B546:B547"/>
    <mergeCell ref="G546:G547"/>
    <mergeCell ref="B276:B277"/>
    <mergeCell ref="G276:G277"/>
    <mergeCell ref="B288:B295"/>
    <mergeCell ref="B296:B303"/>
    <mergeCell ref="B304:B311"/>
    <mergeCell ref="B312:B319"/>
    <mergeCell ref="B384:B391"/>
    <mergeCell ref="B376:B383"/>
    <mergeCell ref="B368:B375"/>
    <mergeCell ref="B243:B258"/>
    <mergeCell ref="B1:G1"/>
    <mergeCell ref="B2:G2"/>
    <mergeCell ref="B3:G3"/>
    <mergeCell ref="B5:B6"/>
    <mergeCell ref="C5:C6"/>
    <mergeCell ref="G5:G6"/>
    <mergeCell ref="B58:G58"/>
    <mergeCell ref="B99:B100"/>
    <mergeCell ref="G99:G100"/>
    <mergeCell ref="B7:G7"/>
    <mergeCell ref="F5:F6"/>
    <mergeCell ref="F8:F9"/>
    <mergeCell ref="F10:F11"/>
    <mergeCell ref="F12:F13"/>
    <mergeCell ref="F14:F15"/>
    <mergeCell ref="E8:E9"/>
    <mergeCell ref="D5:D6"/>
    <mergeCell ref="D8:D9"/>
    <mergeCell ref="D10:D11"/>
    <mergeCell ref="E5:E6"/>
    <mergeCell ref="B8:B9"/>
    <mergeCell ref="G8:G9"/>
    <mergeCell ref="E14:E15"/>
    <mergeCell ref="F99:F100"/>
    <mergeCell ref="G10:G11"/>
    <mergeCell ref="B14:B15"/>
    <mergeCell ref="G14:G15"/>
    <mergeCell ref="B12:B13"/>
    <mergeCell ref="G12:G13"/>
    <mergeCell ref="B10:B11"/>
    <mergeCell ref="B56:B57"/>
    <mergeCell ref="D56:D57"/>
    <mergeCell ref="E56:E57"/>
    <mergeCell ref="F56:F57"/>
    <mergeCell ref="G56:G57"/>
    <mergeCell ref="D12:D13"/>
    <mergeCell ref="D14:D15"/>
    <mergeCell ref="E10:E11"/>
    <mergeCell ref="E12:E13"/>
    <mergeCell ref="B16:B17"/>
    <mergeCell ref="D16:D17"/>
    <mergeCell ref="E16:E17"/>
    <mergeCell ref="F16:F17"/>
    <mergeCell ref="G16:G17"/>
    <mergeCell ref="B18:B19"/>
    <mergeCell ref="D18:D19"/>
    <mergeCell ref="E18:E19"/>
    <mergeCell ref="F18:F19"/>
    <mergeCell ref="D223:D224"/>
    <mergeCell ref="E223:E224"/>
    <mergeCell ref="G221:G222"/>
    <mergeCell ref="D221:D222"/>
    <mergeCell ref="B223:B224"/>
    <mergeCell ref="F223:F224"/>
    <mergeCell ref="F143:F144"/>
    <mergeCell ref="G143:G144"/>
    <mergeCell ref="D145:D146"/>
    <mergeCell ref="E145:E146"/>
    <mergeCell ref="F145:F146"/>
    <mergeCell ref="G145:G146"/>
    <mergeCell ref="D151:D152"/>
    <mergeCell ref="E151:E152"/>
    <mergeCell ref="F151:F152"/>
    <mergeCell ref="G151:G152"/>
    <mergeCell ref="B173:B174"/>
    <mergeCell ref="B169:B170"/>
    <mergeCell ref="B175:B176"/>
    <mergeCell ref="B157:B158"/>
    <mergeCell ref="D157:D158"/>
    <mergeCell ref="B203:B204"/>
    <mergeCell ref="B205:B206"/>
    <mergeCell ref="G205:G206"/>
    <mergeCell ref="F276:F277"/>
    <mergeCell ref="B98:G98"/>
    <mergeCell ref="B142:G142"/>
    <mergeCell ref="B101:B102"/>
    <mergeCell ref="G101:G102"/>
    <mergeCell ref="B103:B104"/>
    <mergeCell ref="G103:G104"/>
    <mergeCell ref="F101:F102"/>
    <mergeCell ref="F103:F104"/>
    <mergeCell ref="E103:E104"/>
    <mergeCell ref="D103:D104"/>
    <mergeCell ref="E99:E100"/>
    <mergeCell ref="D99:D100"/>
    <mergeCell ref="D153:D154"/>
    <mergeCell ref="E153:E154"/>
    <mergeCell ref="B211:B212"/>
    <mergeCell ref="B110:G110"/>
    <mergeCell ref="B143:B144"/>
    <mergeCell ref="B225:G225"/>
    <mergeCell ref="G211:G212"/>
    <mergeCell ref="B217:B218"/>
    <mergeCell ref="G217:G218"/>
    <mergeCell ref="F219:F220"/>
    <mergeCell ref="G219:G220"/>
    <mergeCell ref="B645:G645"/>
    <mergeCell ref="D546:D547"/>
    <mergeCell ref="E546:E547"/>
    <mergeCell ref="B544:G544"/>
    <mergeCell ref="B545:G545"/>
    <mergeCell ref="B145:B146"/>
    <mergeCell ref="B151:B152"/>
    <mergeCell ref="B153:B154"/>
    <mergeCell ref="F153:F154"/>
    <mergeCell ref="G153:G154"/>
    <mergeCell ref="B400:B407"/>
    <mergeCell ref="B408:B415"/>
    <mergeCell ref="B416:B423"/>
    <mergeCell ref="B424:B431"/>
    <mergeCell ref="B278:B279"/>
    <mergeCell ref="D278:D279"/>
    <mergeCell ref="E278:E279"/>
    <mergeCell ref="F278:F279"/>
    <mergeCell ref="G278:G279"/>
    <mergeCell ref="B280:B287"/>
    <mergeCell ref="B392:B399"/>
    <mergeCell ref="B440:B447"/>
    <mergeCell ref="E276:E277"/>
    <mergeCell ref="D276:D277"/>
    <mergeCell ref="B637:G637"/>
    <mergeCell ref="B508:B513"/>
    <mergeCell ref="B514:B519"/>
    <mergeCell ref="B526:B531"/>
    <mergeCell ref="B520:B525"/>
    <mergeCell ref="B532:B537"/>
    <mergeCell ref="B448:B453"/>
    <mergeCell ref="B538:B543"/>
    <mergeCell ref="B454:B459"/>
    <mergeCell ref="B478:B483"/>
    <mergeCell ref="B460:B465"/>
    <mergeCell ref="B466:B471"/>
    <mergeCell ref="B472:B477"/>
    <mergeCell ref="B484:B489"/>
    <mergeCell ref="B490:B495"/>
    <mergeCell ref="B496:B501"/>
    <mergeCell ref="B502:B507"/>
    <mergeCell ref="B629:G629"/>
    <mergeCell ref="B622:G622"/>
    <mergeCell ref="B608:B609"/>
    <mergeCell ref="B610:B611"/>
    <mergeCell ref="B612:B613"/>
    <mergeCell ref="B599:B600"/>
    <mergeCell ref="B570:B575"/>
  </mergeCells>
  <phoneticPr fontId="14" type="noConversion"/>
  <pageMargins left="0.70866141732283472"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DE confidentiel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pparavisini</dc:creator>
  <cp:lastModifiedBy>Annonciade Casalta</cp:lastModifiedBy>
  <cp:lastPrinted>2018-02-09T13:47:56Z</cp:lastPrinted>
  <dcterms:created xsi:type="dcterms:W3CDTF">2015-09-04T14:59:57Z</dcterms:created>
  <dcterms:modified xsi:type="dcterms:W3CDTF">2023-03-23T15:54:21Z</dcterms:modified>
</cp:coreProperties>
</file>