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S:\Marchés\Marchés CH Saverne\5 - TME et Opérations immo\!!! Remplacement de cellules haute tension (en cours)\DCE REMP CHT AGBT TGBT CH SAVERNE V3\2 - Pièces techniques\"/>
    </mc:Choice>
  </mc:AlternateContent>
  <bookViews>
    <workbookView xWindow="-15" yWindow="-15" windowWidth="21330" windowHeight="12690" firstSheet="2" activeTab="2"/>
  </bookViews>
  <sheets>
    <sheet name="GEOMETRIE" sheetId="18" state="hidden" r:id="rId1"/>
    <sheet name="Style" sheetId="17" state="hidden" r:id="rId2"/>
    <sheet name="CDPGF" sheetId="26" r:id="rId3"/>
    <sheet name="Récap Générale" sheetId="27" r:id="rId4"/>
  </sheets>
  <definedNames>
    <definedName name="__IntlFixup" hidden="1">TRUE</definedName>
    <definedName name="__IntlFixupTable" localSheetId="2" hidden="1">#REF!</definedName>
    <definedName name="__IntlFixupTable" hidden="1">#REF!</definedName>
    <definedName name="_xlnm.Print_Titles" localSheetId="2">CDPGF!$9:$11</definedName>
    <definedName name="_xlnm.Print_Area" localSheetId="2">CDPGF!$A$1:$K$308</definedName>
  </definedNames>
  <calcPr calcId="162913" calcMode="manual" fullPrecision="0"/>
</workbook>
</file>

<file path=xl/calcChain.xml><?xml version="1.0" encoding="utf-8"?>
<calcChain xmlns="http://schemas.openxmlformats.org/spreadsheetml/2006/main">
  <c r="J287" i="26" l="1"/>
  <c r="H27" i="27"/>
  <c r="I26" i="27" l="1"/>
  <c r="B26" i="27"/>
  <c r="B25" i="27"/>
  <c r="B24" i="27"/>
  <c r="B23" i="27"/>
  <c r="B22" i="27"/>
  <c r="B21" i="27"/>
  <c r="B20" i="27"/>
  <c r="B19" i="27"/>
  <c r="B18" i="27"/>
  <c r="B17" i="27"/>
  <c r="B16" i="27"/>
  <c r="B15" i="27"/>
  <c r="K239" i="26"/>
  <c r="K226" i="26"/>
  <c r="K230" i="26"/>
  <c r="K235" i="26"/>
  <c r="K188" i="26"/>
  <c r="K189" i="26"/>
  <c r="K190" i="26"/>
  <c r="K191" i="26"/>
  <c r="K192" i="26"/>
  <c r="K193" i="26"/>
  <c r="K194" i="26"/>
  <c r="K195" i="26"/>
  <c r="K196" i="26"/>
  <c r="K197" i="26"/>
  <c r="K198" i="26"/>
  <c r="K199" i="26"/>
  <c r="K200" i="26"/>
  <c r="K201" i="26"/>
  <c r="K202" i="26"/>
  <c r="K203" i="26"/>
  <c r="K204" i="26"/>
  <c r="K205" i="26"/>
  <c r="K206" i="26"/>
  <c r="K207" i="26"/>
  <c r="K208" i="26"/>
  <c r="K209" i="26"/>
  <c r="K187" i="26"/>
  <c r="K176" i="26"/>
  <c r="K177" i="26"/>
  <c r="K178" i="26"/>
  <c r="K179" i="26"/>
  <c r="K180" i="26"/>
  <c r="K181" i="26"/>
  <c r="K182" i="26"/>
  <c r="K175" i="26"/>
  <c r="K162" i="26"/>
  <c r="K164" i="26"/>
  <c r="K160" i="26"/>
  <c r="K211" i="26" l="1"/>
  <c r="I21" i="27" s="1"/>
  <c r="K166" i="26"/>
  <c r="I20" i="27" s="1"/>
  <c r="K152" i="26"/>
  <c r="K154" i="26" s="1"/>
  <c r="I19" i="27" s="1"/>
  <c r="K144" i="26"/>
  <c r="K142" i="26"/>
  <c r="K139" i="26"/>
  <c r="K135" i="26"/>
  <c r="K118" i="26"/>
  <c r="K119" i="26"/>
  <c r="K122" i="26"/>
  <c r="K123" i="26"/>
  <c r="K124" i="26"/>
  <c r="K125" i="26"/>
  <c r="K126" i="26"/>
  <c r="K127" i="26"/>
  <c r="K114" i="26"/>
  <c r="K146" i="26" l="1"/>
  <c r="I18" i="27" s="1"/>
  <c r="K129" i="26"/>
  <c r="I17" i="27" s="1"/>
  <c r="K94" i="26"/>
  <c r="K95" i="26"/>
  <c r="K99" i="26"/>
  <c r="K103" i="26"/>
  <c r="K105" i="26"/>
  <c r="K85" i="26"/>
  <c r="K82" i="26"/>
  <c r="K80" i="26"/>
  <c r="K78" i="26"/>
  <c r="K74" i="26"/>
  <c r="K73" i="26"/>
  <c r="K72" i="26"/>
  <c r="K71" i="26"/>
  <c r="K68" i="26"/>
  <c r="K67" i="26"/>
  <c r="K59" i="26"/>
  <c r="K62" i="26"/>
  <c r="K63" i="26"/>
  <c r="K58" i="26"/>
  <c r="K53" i="26"/>
  <c r="K52" i="26"/>
  <c r="K51" i="26"/>
  <c r="K50" i="26"/>
  <c r="K49" i="26"/>
  <c r="K46" i="26"/>
  <c r="K45" i="26"/>
  <c r="K44" i="26"/>
  <c r="K43" i="26"/>
  <c r="K42" i="26"/>
  <c r="K41" i="26"/>
  <c r="K40" i="26"/>
  <c r="K39" i="26"/>
  <c r="K28" i="26"/>
  <c r="K34" i="26"/>
  <c r="K33" i="26"/>
  <c r="K32" i="26"/>
  <c r="K31" i="26"/>
  <c r="K23" i="26"/>
  <c r="K24" i="26"/>
  <c r="K25" i="26"/>
  <c r="K26" i="26"/>
  <c r="K27" i="26"/>
  <c r="K22" i="26"/>
  <c r="K107" i="26" l="1"/>
  <c r="I16" i="27" s="1"/>
  <c r="K87" i="26"/>
  <c r="I15" i="27" s="1"/>
  <c r="K259" i="26" l="1"/>
  <c r="K260" i="26"/>
  <c r="K263" i="26"/>
  <c r="K265" i="26"/>
  <c r="K267" i="26"/>
  <c r="K269" i="26" l="1"/>
  <c r="K250" i="26"/>
  <c r="K252" i="26" s="1"/>
  <c r="I24" i="27" s="1"/>
  <c r="K241" i="26"/>
  <c r="K236" i="26"/>
  <c r="K234" i="26"/>
  <c r="K243" i="26" s="1"/>
  <c r="I23" i="27" s="1"/>
  <c r="K218" i="26"/>
  <c r="K220" i="26" s="1"/>
  <c r="I22" i="27" s="1"/>
  <c r="I30" i="27" l="1"/>
  <c r="I31" i="27" s="1"/>
  <c r="I32" i="27" s="1"/>
  <c r="K289" i="26"/>
  <c r="I25" i="27"/>
</calcChain>
</file>

<file path=xl/sharedStrings.xml><?xml version="1.0" encoding="utf-8"?>
<sst xmlns="http://schemas.openxmlformats.org/spreadsheetml/2006/main" count="624" uniqueCount="434">
  <si>
    <t xml:space="preserve"> </t>
  </si>
  <si>
    <t>FIN</t>
  </si>
  <si>
    <t>ARTICLE</t>
  </si>
  <si>
    <t>biblio</t>
  </si>
  <si>
    <t>blanc</t>
  </si>
  <si>
    <t>cache</t>
  </si>
  <si>
    <t>CALCULS</t>
  </si>
  <si>
    <t>calculs2</t>
  </si>
  <si>
    <t>calculs3</t>
  </si>
  <si>
    <t>calculsm</t>
  </si>
  <si>
    <t>Chap</t>
  </si>
  <si>
    <t>CHAP1</t>
  </si>
  <si>
    <t>chap2</t>
  </si>
  <si>
    <t>chap3</t>
  </si>
  <si>
    <t>chapitre</t>
  </si>
  <si>
    <t>Chapnb</t>
  </si>
  <si>
    <t>chapnouv</t>
  </si>
  <si>
    <t>coeff_etude</t>
  </si>
  <si>
    <t>COMMENT</t>
  </si>
  <si>
    <t>comment1</t>
  </si>
  <si>
    <t>comment2</t>
  </si>
  <si>
    <t>composant</t>
  </si>
  <si>
    <t>compris</t>
  </si>
  <si>
    <t>congés</t>
  </si>
  <si>
    <t>deb_chap</t>
  </si>
  <si>
    <t>deb_chap2</t>
  </si>
  <si>
    <t>deb_chap3</t>
  </si>
  <si>
    <t>DEDUIRE</t>
  </si>
  <si>
    <t>desc</t>
  </si>
  <si>
    <t>descnb</t>
  </si>
  <si>
    <t>descript</t>
  </si>
  <si>
    <t>Descriptif</t>
  </si>
  <si>
    <t>detloc_dpgf</t>
  </si>
  <si>
    <t>dpgf_calc</t>
  </si>
  <si>
    <t>dpgf_desc</t>
  </si>
  <si>
    <t>element</t>
  </si>
  <si>
    <t>elementnb</t>
  </si>
  <si>
    <t>enonce_dpgf</t>
  </si>
  <si>
    <t>ensemble</t>
  </si>
  <si>
    <t>ENTETE</t>
  </si>
  <si>
    <t>ENTETENB</t>
  </si>
  <si>
    <t>euros</t>
  </si>
  <si>
    <t>finnb</t>
  </si>
  <si>
    <t>FOURNITURES</t>
  </si>
  <si>
    <t>GEOMPIECE</t>
  </si>
  <si>
    <t>groupe</t>
  </si>
  <si>
    <t>imp_calculs</t>
  </si>
  <si>
    <t>imp_chap</t>
  </si>
  <si>
    <t>imp_chap2</t>
  </si>
  <si>
    <t>imp_chap3</t>
  </si>
  <si>
    <t>imp_code</t>
  </si>
  <si>
    <t>imp_desc</t>
  </si>
  <si>
    <t>imp_localis</t>
  </si>
  <si>
    <t>imp_prix</t>
  </si>
  <si>
    <t>imp_qte</t>
  </si>
  <si>
    <t>imp_repded</t>
  </si>
  <si>
    <t>imp_reports</t>
  </si>
  <si>
    <t>imp_texte</t>
  </si>
  <si>
    <t>imp_titre</t>
  </si>
  <si>
    <t>imp_total</t>
  </si>
  <si>
    <t>imp_unite</t>
  </si>
  <si>
    <t>interm</t>
  </si>
  <si>
    <t>interrog</t>
  </si>
  <si>
    <t>interrognb</t>
  </si>
  <si>
    <t>lig_blanche</t>
  </si>
  <si>
    <t>LIG_COEFF</t>
  </si>
  <si>
    <t>lig_inseree</t>
  </si>
  <si>
    <t>loc_dpgf</t>
  </si>
  <si>
    <t>localis</t>
  </si>
  <si>
    <t>LOCALISATION</t>
  </si>
  <si>
    <t>localisnb</t>
  </si>
  <si>
    <t>MAIN_OEUVRE</t>
  </si>
  <si>
    <t>mémoire</t>
  </si>
  <si>
    <t>mémoirenb</t>
  </si>
  <si>
    <t>métré</t>
  </si>
  <si>
    <t>Comma</t>
  </si>
  <si>
    <t>MO</t>
  </si>
  <si>
    <t>Currency</t>
  </si>
  <si>
    <t>niv1</t>
  </si>
  <si>
    <t>niv2</t>
  </si>
  <si>
    <t>niv3</t>
  </si>
  <si>
    <t>noncompris</t>
  </si>
  <si>
    <t>Normal</t>
  </si>
  <si>
    <t>numero</t>
  </si>
  <si>
    <t>numimpo</t>
  </si>
  <si>
    <t>OUVCOMP</t>
  </si>
  <si>
    <t>OUVCOMPnb</t>
  </si>
  <si>
    <t>Ouvrages</t>
  </si>
  <si>
    <t>Ouvrages1</t>
  </si>
  <si>
    <t>Ouvrages1nb</t>
  </si>
  <si>
    <t>Ouvrages2</t>
  </si>
  <si>
    <t>Ouvrages2nb</t>
  </si>
  <si>
    <t>Ouvrages3</t>
  </si>
  <si>
    <t>Ouvrages3nb</t>
  </si>
  <si>
    <t>Ouvragesnb</t>
  </si>
  <si>
    <t>parametre</t>
  </si>
  <si>
    <t>paramètres</t>
  </si>
  <si>
    <t>paramètresnb</t>
  </si>
  <si>
    <t>Percent</t>
  </si>
  <si>
    <t>pu</t>
  </si>
  <si>
    <t>pu_etude</t>
  </si>
  <si>
    <t>qte</t>
  </si>
  <si>
    <t>rdt_etude</t>
  </si>
  <si>
    <t>recap_chap</t>
  </si>
  <si>
    <t>recap_chap1</t>
  </si>
  <si>
    <t>recap_chap2</t>
  </si>
  <si>
    <t>recap_chap3</t>
  </si>
  <si>
    <t>recap_lig_blanche</t>
  </si>
  <si>
    <t>recap_tot1</t>
  </si>
  <si>
    <t>recap_tot2</t>
  </si>
  <si>
    <t>recap_tot3</t>
  </si>
  <si>
    <t>recap_ttc</t>
  </si>
  <si>
    <t>recchap</t>
  </si>
  <si>
    <t>rectitre</t>
  </si>
  <si>
    <t>rectotchap</t>
  </si>
  <si>
    <t>rectotgen</t>
  </si>
  <si>
    <t>reports</t>
  </si>
  <si>
    <t>REPRENDRE</t>
  </si>
  <si>
    <t>res_calculs</t>
  </si>
  <si>
    <t>resultatht</t>
  </si>
  <si>
    <t>resultatttc</t>
  </si>
  <si>
    <t>resultattva</t>
  </si>
  <si>
    <t>resultdht</t>
  </si>
  <si>
    <t>resultdttc</t>
  </si>
  <si>
    <t>resultdtva</t>
  </si>
  <si>
    <t>resultght</t>
  </si>
  <si>
    <t>resultgttc</t>
  </si>
  <si>
    <t>resultgtva</t>
  </si>
  <si>
    <t>saisie</t>
  </si>
  <si>
    <t>STYLEV</t>
  </si>
  <si>
    <t>STYLEVNB</t>
  </si>
  <si>
    <t>suspendu</t>
  </si>
  <si>
    <t>taches</t>
  </si>
  <si>
    <t>texte</t>
  </si>
  <si>
    <t>timbre</t>
  </si>
  <si>
    <t>timbrenb</t>
  </si>
  <si>
    <t>tit_chap_dpgf</t>
  </si>
  <si>
    <t>tit_dpgf</t>
  </si>
  <si>
    <t>titre</t>
  </si>
  <si>
    <t>titre1</t>
  </si>
  <si>
    <t>titre2</t>
  </si>
  <si>
    <t>titre3</t>
  </si>
  <si>
    <t>titre4</t>
  </si>
  <si>
    <t>titre5</t>
  </si>
  <si>
    <t>titre6</t>
  </si>
  <si>
    <t>titre7</t>
  </si>
  <si>
    <t>tot_bord</t>
  </si>
  <si>
    <t>tot_recap_chap</t>
  </si>
  <si>
    <t>tot_recap_chap2</t>
  </si>
  <si>
    <t>tot_recap_chap3</t>
  </si>
  <si>
    <t>total</t>
  </si>
  <si>
    <t>total1</t>
  </si>
  <si>
    <t>total2</t>
  </si>
  <si>
    <t>totalchap</t>
  </si>
  <si>
    <t>totchap2</t>
  </si>
  <si>
    <t>totchap3</t>
  </si>
  <si>
    <t>totfin</t>
  </si>
  <si>
    <t>TTC</t>
  </si>
  <si>
    <t>unite</t>
  </si>
  <si>
    <t>variante</t>
  </si>
  <si>
    <t>devis_loc</t>
  </si>
  <si>
    <t>Pièces</t>
  </si>
  <si>
    <t>Plafond</t>
  </si>
  <si>
    <t>Murs</t>
  </si>
  <si>
    <t>SP</t>
  </si>
  <si>
    <t>PE</t>
  </si>
  <si>
    <t>SM</t>
  </si>
  <si>
    <t>PL</t>
  </si>
  <si>
    <t>PROTO</t>
  </si>
  <si>
    <t>P</t>
  </si>
  <si>
    <t>Libellé</t>
  </si>
  <si>
    <t>larg</t>
  </si>
  <si>
    <t>L</t>
  </si>
  <si>
    <t>H</t>
  </si>
  <si>
    <t>Nb</t>
  </si>
  <si>
    <t xml:space="preserve">larg </t>
  </si>
  <si>
    <t>Surface plaf.</t>
  </si>
  <si>
    <t>Périmètre</t>
  </si>
  <si>
    <t>Surf. murs nette</t>
  </si>
  <si>
    <t>Plinthes</t>
  </si>
  <si>
    <t>memo</t>
  </si>
  <si>
    <t>memo_metre</t>
  </si>
  <si>
    <t>tit_chap_dpgf2</t>
  </si>
  <si>
    <t>tit_chap_dpgf3</t>
  </si>
  <si>
    <t>imp_memo</t>
  </si>
  <si>
    <t>numerochap</t>
  </si>
  <si>
    <t>numerochap2</t>
  </si>
  <si>
    <t>numerochap3</t>
  </si>
  <si>
    <t>composant_param</t>
  </si>
  <si>
    <t>dpgfdqe_totc</t>
  </si>
  <si>
    <t>dpgfdqe_totc2</t>
  </si>
  <si>
    <t>dpgfdqe_totc3</t>
  </si>
  <si>
    <t>Euro</t>
  </si>
  <si>
    <t>generique</t>
  </si>
  <si>
    <t>Helligdag</t>
  </si>
  <si>
    <t>imp_memo_ind</t>
  </si>
  <si>
    <t>memo_ind</t>
  </si>
  <si>
    <t>MerkTall</t>
  </si>
  <si>
    <t>MerkTekst</t>
  </si>
  <si>
    <t>Comma [0]</t>
  </si>
  <si>
    <t>Milliers_GanttChart example</t>
  </si>
  <si>
    <t>Currency [0]</t>
  </si>
  <si>
    <t>niveau0</t>
  </si>
  <si>
    <t>Normal_GanttChart example</t>
  </si>
  <si>
    <t>rdt</t>
  </si>
  <si>
    <t>SousTotalChap1_SD</t>
  </si>
  <si>
    <t>SousTotalChap2_SD</t>
  </si>
  <si>
    <t>SousTotalChap3_SD</t>
  </si>
  <si>
    <t>SousTotalGeneral_SD</t>
  </si>
  <si>
    <t>tit_cctp</t>
  </si>
  <si>
    <t>tit_dqe</t>
  </si>
  <si>
    <t>version1</t>
  </si>
  <si>
    <t>Version2</t>
  </si>
  <si>
    <t>Chantier :</t>
  </si>
  <si>
    <t>€uros HT</t>
  </si>
  <si>
    <t>ART.</t>
  </si>
  <si>
    <t>DESIGNATION</t>
  </si>
  <si>
    <t>Unité</t>
  </si>
  <si>
    <t>Prix Unit.</t>
  </si>
  <si>
    <t>Ind. 0</t>
  </si>
  <si>
    <t/>
  </si>
  <si>
    <t>Total HT</t>
  </si>
  <si>
    <t>Qttés</t>
  </si>
  <si>
    <t>CDPGF LOT :</t>
  </si>
  <si>
    <t>TVA 20%</t>
  </si>
  <si>
    <t xml:space="preserve">Fait à </t>
  </si>
  <si>
    <t xml:space="preserve">Le </t>
  </si>
  <si>
    <t>Signature et cachet de l'Entrepreneur</t>
  </si>
  <si>
    <t>ens</t>
  </si>
  <si>
    <t>u</t>
  </si>
  <si>
    <t>ml</t>
  </si>
  <si>
    <t>Phase : DCE</t>
  </si>
  <si>
    <t>- Fourniture, pose et raccordement suivant descriptif y compris accessoires de raccordement,</t>
  </si>
  <si>
    <t>de fixation, manutention diverses, essais et mise en service et toutes sujétions</t>
  </si>
  <si>
    <t>* 2 câbles HN33S34 4x4mm² (liaisons tores / comptage)</t>
  </si>
  <si>
    <t>* câble HO7RNF 12G1,5mm² (liaison DGPT2 / disjoncteur BT)</t>
  </si>
  <si>
    <t>* câble HO7RNF 3G2,5mm² (liaisons DGPT2)</t>
  </si>
  <si>
    <t>* câble 5G1,5mm² (liaison relais BARDIN / cellule BT / cellule HT))</t>
  </si>
  <si>
    <t>PM</t>
  </si>
  <si>
    <t>- Fourniture, pose et fixation d'un chemin de câble type dalle marine y compris accessoires</t>
  </si>
  <si>
    <t>de fixations et toutes sujétions</t>
  </si>
  <si>
    <t>* 300 x 48</t>
  </si>
  <si>
    <t>- Mise à la terre des masses du poste suivant descriptif</t>
  </si>
  <si>
    <t>- Fourniture, pose des accessoires de sécurité suivant descriptif</t>
  </si>
  <si>
    <t>- Fourniture, pose d'un synoptique HT sous cadre avec protection plastifier dans le local</t>
  </si>
  <si>
    <t>poste y compris accessoires de fixation</t>
  </si>
  <si>
    <t>toutes sujétions</t>
  </si>
  <si>
    <t xml:space="preserve">Fourniture, pose d'un chemin de câble type dalle galvanisé à chaud en acier Inox y compris console, </t>
  </si>
  <si>
    <t>accessoires de fixations et toutes sujétions</t>
  </si>
  <si>
    <t>* 5G1,5mm²</t>
  </si>
  <si>
    <t>et toutes sujétions</t>
  </si>
  <si>
    <t>- Essais et mise en service</t>
  </si>
  <si>
    <t>Installations de chantier</t>
  </si>
  <si>
    <t>Percements de cloisons</t>
  </si>
  <si>
    <t>Etiquetage et repérage</t>
  </si>
  <si>
    <t>Mise en service contrôle et essais - réception</t>
  </si>
  <si>
    <t>compris PU</t>
  </si>
  <si>
    <t>Fourniture, pose et raccordement suivant descriptif y compris toutes sujétions</t>
  </si>
  <si>
    <t>Chemins de câbles</t>
  </si>
  <si>
    <t>Fourniture, pose et raccordement y compris toutes sujétions de pose et de raccordement</t>
  </si>
  <si>
    <t>PRISE de COURANT</t>
  </si>
  <si>
    <t>DISTRIBUTION</t>
  </si>
  <si>
    <t>Fourniture, pose et raccordement de câble U1000R2V posé sous tube et sur chemin de câble</t>
  </si>
  <si>
    <t>- 3G1,5mm²</t>
  </si>
  <si>
    <t>- Ø25</t>
  </si>
  <si>
    <t>Tube IRL y compris colliers de fixations</t>
  </si>
  <si>
    <t>Boites de dérivation étanche IP55</t>
  </si>
  <si>
    <t>- 3G2,5mm²</t>
  </si>
  <si>
    <t>- Luminaire type 1</t>
  </si>
  <si>
    <t xml:space="preserve">Fourniture, pose et raccordement suivant descriptif y compris accessoires de raccordement, </t>
  </si>
  <si>
    <t>Fourniture, pose et raccordement suivant descriptif y compris accessoires de raccordement, de fixations</t>
  </si>
  <si>
    <t>- bloc à usage de balisage 60lms saillie étanche</t>
  </si>
  <si>
    <t>- Câble U1000R2V posé sous tubes et sur chemin de câble y compris toutes sujétions</t>
  </si>
  <si>
    <t>Boites de dérivations IP55</t>
  </si>
  <si>
    <t>- Tube IRL Ø25 y compris colliers de fixations</t>
  </si>
  <si>
    <t>- 5G1,5mm²</t>
  </si>
  <si>
    <t>TOTAL A 3.11 :</t>
  </si>
  <si>
    <t>TOTAL A 3.10 :</t>
  </si>
  <si>
    <t>TOTAL A 3.9 :</t>
  </si>
  <si>
    <t>TOTAL A 3.8 :</t>
  </si>
  <si>
    <t>Date : juillet 2022</t>
  </si>
  <si>
    <t>CH Saverne</t>
  </si>
  <si>
    <t>Remplacement Cellules HT, Remplacement AGBT bâtiment 2, Travaux divers Electriques</t>
  </si>
  <si>
    <t>LOT N°01</t>
  </si>
  <si>
    <t>SPECIFICATIONS TECHNIQUES DETAILLEES DES TRAVAUX</t>
  </si>
  <si>
    <t>3.1</t>
  </si>
  <si>
    <t>Nota: les travaux se dérouleront par phase suivant descriptif</t>
  </si>
  <si>
    <t>* Poste de livraison et de transformation bât. 34</t>
  </si>
  <si>
    <t xml:space="preserve">- Consignation, déconnexion et dépose suivant phasage et suivant descriptif des cellules HT y compris  </t>
  </si>
  <si>
    <t>- Cellule de comptage</t>
  </si>
  <si>
    <t>- Cellule d'arrivée IM</t>
  </si>
  <si>
    <t>- Cellule DISJONCTEUR DM2</t>
  </si>
  <si>
    <t>- Cellule Départ boucle IM</t>
  </si>
  <si>
    <t>- Cellule Protection transformateur QM</t>
  </si>
  <si>
    <t>* Poste satelitte USN</t>
  </si>
  <si>
    <t>- Cellule d'arrivée et départ boucle IM</t>
  </si>
  <si>
    <t>- Cellule Remontée de Jeu de barre</t>
  </si>
  <si>
    <t>- Cellule Interrupteur de bouclage</t>
  </si>
  <si>
    <t>- Cellule Interrupteur de couplage</t>
  </si>
  <si>
    <t>- Cellule Interrupteur de couplage jeu de barre vers la droite</t>
  </si>
  <si>
    <t>- Cellule Interrupteur de couplage Jeu de barre vers la gauche</t>
  </si>
  <si>
    <t>- Dalles de recouvrement sur les parties non couvertes</t>
  </si>
  <si>
    <t>- Cellule Départ boucle IM y compris capteur de température</t>
  </si>
  <si>
    <t>- Cellule Protection transformateur QM y compris capteur de température</t>
  </si>
  <si>
    <t>- Cellule d'arrivée et départ boucle IM y compris capteur de température</t>
  </si>
  <si>
    <t xml:space="preserve"> BT entre TR et AGBT y compris cosse de raccordement et toutes sujétions</t>
  </si>
  <si>
    <t>* Poste bât.34</t>
  </si>
  <si>
    <t xml:space="preserve">- Déconnexion, dépose et remplacement des câbles de liaison HT  entre Cellules de protection QM et TR et </t>
  </si>
  <si>
    <t>* Poste CHT bât. 5</t>
  </si>
  <si>
    <t>- Câble BT 4x(2x240mm²) 1x240mm² PE U1000AR2V</t>
  </si>
  <si>
    <t>- Câble BT 4x(2x240mm²) 1x2x240mm² PE U1000AR2V</t>
  </si>
  <si>
    <t>- Câble HT HN 33 S23 - 3x1x95mm²</t>
  </si>
  <si>
    <t>- Fourniture pose d'un bac de rétention auto extingible suivant descriptif y compris manutention des</t>
  </si>
  <si>
    <t>transformateurs huile existant et toutes sujétions</t>
  </si>
  <si>
    <t>* poste HT bâtiment 34 (400kVA)</t>
  </si>
  <si>
    <t>* poste HT bâtiment 05 (630kVA)</t>
  </si>
  <si>
    <t xml:space="preserve">- Réalimentation des liaisons des auxiliaires existantes y compris toutes sujétions </t>
  </si>
  <si>
    <t>3.2</t>
  </si>
  <si>
    <t>REMPLACEMENT DES CELLULES HAUTE TENSION</t>
  </si>
  <si>
    <t xml:space="preserve">- Nettoyage des grilles de ventilations existantes y compris maintenance du moteur hélicoïdale, dépose </t>
  </si>
  <si>
    <t>des plaques d'isolation et toutes sujétions</t>
  </si>
  <si>
    <t>* Poste cellule GE</t>
  </si>
  <si>
    <t>* Poste de livraison bâtiment 34</t>
  </si>
  <si>
    <t>y compris percements soignés, cadre, accessoires de fixation et toutes sujétions</t>
  </si>
  <si>
    <t>- Fourniture, pose de grille de ventilation avec ventelles par pluie et grille à chevrons suivant descriptif</t>
  </si>
  <si>
    <t>- Fourniture, pose et raccordement d'un moteur à hélicoïde suivant descriptif y compris accessoires de pose,</t>
  </si>
  <si>
    <t>de raccordement, raccordement sur protection AGBT et toutes sujétions</t>
  </si>
  <si>
    <t>* Poste satelitte CHT Bâtiment 05</t>
  </si>
  <si>
    <t>* Poste satelitte CHT bâtiment 05</t>
  </si>
  <si>
    <t>TOTAL 3.1 :</t>
  </si>
  <si>
    <t>TOTAL 3.2 :</t>
  </si>
  <si>
    <t>VENTILATION POSTES DE TRANSFORMATION</t>
  </si>
  <si>
    <t>3.3</t>
  </si>
  <si>
    <t xml:space="preserve">REMPLACEMENT COFFRETS FUSIBLES, TGBT 1 ET 2 AU 2ème SOUS SOL BÂTIMENT 2 </t>
  </si>
  <si>
    <t>- Fourniture, pose et raccordement d'un TGBT suivant descriptif y compris accessoires de raccordement,</t>
  </si>
  <si>
    <t>de pose et toutes sujétions</t>
  </si>
  <si>
    <t>* TGBT Bâtiment 2</t>
  </si>
  <si>
    <t xml:space="preserve">- Consignation, déconnexion, des liaisons issue du TGBT bâtiment bâtiment 34 raccordé sur coffrets fusibles </t>
  </si>
  <si>
    <t>à couteaux existants au niveau -2 du bâtiment 2 y compris toutes sujétions</t>
  </si>
  <si>
    <t>* Coffret 2</t>
  </si>
  <si>
    <t>* Coffret 1 y compris liaison vers TGBT bâtiment 1</t>
  </si>
  <si>
    <t xml:space="preserve">- Dépose des liaisons vers les tableaux et coffrets suivant descriptif y compris toutes sujétions </t>
  </si>
  <si>
    <t>* Liaison vers TGBT1/2</t>
  </si>
  <si>
    <t xml:space="preserve">*Liaison vers TGBT2/2 </t>
  </si>
  <si>
    <t>* Liaison entre Coffret fusible et TDS31A</t>
  </si>
  <si>
    <t>* liaison entre coffret fusible et TDS31B colonne</t>
  </si>
  <si>
    <t xml:space="preserve">* Liaison vers TDS24 autoclave </t>
  </si>
  <si>
    <t>* liaison TGBT2/2 vers coffret désenfumage</t>
  </si>
  <si>
    <t>TOTAL 3.3 :</t>
  </si>
  <si>
    <t>3.4</t>
  </si>
  <si>
    <t>ANNEXE AGBT CHT</t>
  </si>
  <si>
    <t>* Annexe AGBT CHT</t>
  </si>
  <si>
    <t>- Fourniture, pose et raccordement d'un AGBT suivant descriptif y compris accessoires de raccordement,</t>
  </si>
  <si>
    <t>- Fourniture, pose et raccordement suivant descriptif d'une liaison BT entre le transformateur HT/BT existant</t>
  </si>
  <si>
    <t>et l'annexe AGBT posé sur chemin de câble</t>
  </si>
  <si>
    <t>* Câble BT 4x3x(1x240mm²) + 4x1x240mm² U1000R2V</t>
  </si>
  <si>
    <t xml:space="preserve">- Fourniture, pose d'un chemin de câble type dalle marine y compris accessoires de fixation et toutes sujétions </t>
  </si>
  <si>
    <t>* 500x48mm</t>
  </si>
  <si>
    <t>- percement et rebouchage soignés y compris toutes sujétions</t>
  </si>
  <si>
    <t>TOTAL 3.4 :</t>
  </si>
  <si>
    <t>3.5</t>
  </si>
  <si>
    <t>SUPPRESSION AUTOMATISME AGBT POSTE DE TRANSFORMATION BAT.34</t>
  </si>
  <si>
    <t>- Repérage, mise hors tension, déconnexion et dépose du relayage existant suivant descriptif y compris</t>
  </si>
  <si>
    <t>mise à jour schéma électrique et toutes sujétions</t>
  </si>
  <si>
    <t>TOTAL 3.5 :</t>
  </si>
  <si>
    <t>3.6</t>
  </si>
  <si>
    <t>PRISE ET MISE A LA TERRE</t>
  </si>
  <si>
    <t>Fourniture, pose et raccordement y compris toutes sujétions</t>
  </si>
  <si>
    <t>- Cuivre nu 29mm² posé sur chemin de câble</t>
  </si>
  <si>
    <t>Liaisons équipotentielles suivant descriptif y compris toutes sujétions</t>
  </si>
  <si>
    <t>Barre de terre PE, PEN + accessoires</t>
  </si>
  <si>
    <t>TOTAL 3.6 :</t>
  </si>
  <si>
    <t>3.7</t>
  </si>
  <si>
    <t>DISTRIBUTION FORCE</t>
  </si>
  <si>
    <t>3.7.1</t>
  </si>
  <si>
    <t>Annexe AGBT neuf poste CHT bâtiment 5 rez de chaussée</t>
  </si>
  <si>
    <t>- AD1</t>
  </si>
  <si>
    <t>- AD2</t>
  </si>
  <si>
    <t>- AD3</t>
  </si>
  <si>
    <t>- AD4</t>
  </si>
  <si>
    <t>- AD5</t>
  </si>
  <si>
    <t>- AD6</t>
  </si>
  <si>
    <t>- AD7</t>
  </si>
  <si>
    <t>- AD8</t>
  </si>
  <si>
    <t>- AD9</t>
  </si>
  <si>
    <t>3.7.2</t>
  </si>
  <si>
    <t>TGBT neuf Bâtiment 2 N-2</t>
  </si>
  <si>
    <t>- AD10</t>
  </si>
  <si>
    <t>- AD11</t>
  </si>
  <si>
    <t>- AD12</t>
  </si>
  <si>
    <t>- AD13</t>
  </si>
  <si>
    <t>- AD14</t>
  </si>
  <si>
    <t>- AD15</t>
  </si>
  <si>
    <t>- AD16</t>
  </si>
  <si>
    <t>- AD17</t>
  </si>
  <si>
    <t>- AD18</t>
  </si>
  <si>
    <t>- AD19</t>
  </si>
  <si>
    <t>- AD20</t>
  </si>
  <si>
    <t>- AD21</t>
  </si>
  <si>
    <t>- AD22</t>
  </si>
  <si>
    <t>- AD23</t>
  </si>
  <si>
    <t>TOTAL 3.7 :</t>
  </si>
  <si>
    <t>3.8</t>
  </si>
  <si>
    <t>CHEMINEMENT DE CABLE ET DERIVATIONS</t>
  </si>
  <si>
    <t>- Interrupteur simple allumage sailli lumineu étanche</t>
  </si>
  <si>
    <t>- PC 2P+T 16A saillie étanche IP55</t>
  </si>
  <si>
    <t>3.9</t>
  </si>
  <si>
    <t>DISTRIBUTION SECONDAIRE ET TERMINALE BASSE TENSION</t>
  </si>
  <si>
    <t>3.10</t>
  </si>
  <si>
    <t>APPAREILS D'ECLAIRAGE</t>
  </si>
  <si>
    <t>3.11</t>
  </si>
  <si>
    <t>ECLAIRAGE DE SECURITE</t>
  </si>
  <si>
    <t>- Bloc portatif BAPI</t>
  </si>
  <si>
    <t>3.12</t>
  </si>
  <si>
    <t>TRAVAUX DIVERS</t>
  </si>
  <si>
    <t>TOTAL Général HT  :</t>
  </si>
  <si>
    <t>RECAPITULATION GENERALE</t>
  </si>
  <si>
    <t>Prix Total HT</t>
  </si>
  <si>
    <t>Total GENERAL HT en EUROS</t>
  </si>
  <si>
    <t>TOTAL GENERAL TTC en EUROS</t>
  </si>
  <si>
    <t>Fait à</t>
  </si>
  <si>
    <t>Le</t>
  </si>
  <si>
    <t>Signature et cachet de l'Entreprise</t>
  </si>
  <si>
    <t>ELECTRICITE Courants Forts</t>
  </si>
  <si>
    <t>3.13</t>
  </si>
  <si>
    <t>VARIANTES (A chiffrer, ne pas totaliser)</t>
  </si>
  <si>
    <t>Plus value pour mise en place de cellules HT motorisées y compris chargeur et toutes sujétions</t>
  </si>
  <si>
    <t>- Poste HT bât. 34</t>
  </si>
  <si>
    <t>- Poste HT USN</t>
  </si>
  <si>
    <t>TOTAL A 3.12 :</t>
  </si>
  <si>
    <t>TOTAL A 3.13 (A chiffrer, ne pas totaliser) :</t>
  </si>
  <si>
    <t>VARIANTES ( A chiffer, ne pas totaliser)</t>
  </si>
  <si>
    <t>Ind. A</t>
  </si>
  <si>
    <t>PRESTATIONS SUPPLEMENTAIRES EVENTUELLES (A chiffrer, ne pas totaliser)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</si>
</sst>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0.000"/>
    <numFmt numFmtId="167" formatCode="#,##0.000"/>
    <numFmt numFmtId="168" formatCode="#\ ##0.00\ \F"/>
    <numFmt numFmtId="169" formatCode="_-* #,##0.00\ [$€-1]_-;\-* #,##0.00\ [$€-1]_-;_-* &quot;-&quot;??\ [$€-1]_-"/>
    <numFmt numFmtId="170" formatCode="#,##0.00\ &quot;€&quot;"/>
    <numFmt numFmtId="171" formatCode="#,##0.00_);\(#,##0.00\)"/>
    <numFmt numFmtId="172" formatCode="#,##0_);\(#,##0\)"/>
    <numFmt numFmtId="173" formatCode="_-* #,##0.00\ [$€]_-;\-* #,##0.00\ [$€]_-;_-* &quot;-&quot;??\ [$€]_-;_-@_-"/>
    <numFmt numFmtId="174" formatCode="_-* #,##0.00\ [$€-803]_-;\-* #,##0.00\ [$€-803]_-;_-* &quot;-&quot;??\ [$€-803]_-;_-@_-"/>
  </numFmts>
  <fonts count="7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i/>
      <sz val="10"/>
      <color indexed="6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b/>
      <sz val="10"/>
      <color indexed="33"/>
      <name val="Helv"/>
    </font>
    <font>
      <b/>
      <sz val="10"/>
      <color indexed="8"/>
      <name val="Arial"/>
      <family val="2"/>
    </font>
    <font>
      <b/>
      <sz val="10"/>
      <color indexed="21"/>
      <name val="Arial"/>
      <family val="2"/>
    </font>
    <font>
      <sz val="10"/>
      <color indexed="57"/>
      <name val="Arial"/>
      <family val="2"/>
    </font>
    <font>
      <i/>
      <sz val="10"/>
      <name val="MS Sans Serif"/>
      <family val="2"/>
    </font>
    <font>
      <b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10"/>
      <color indexed="25"/>
      <name val="Arial"/>
      <family val="2"/>
    </font>
    <font>
      <b/>
      <sz val="10"/>
      <color indexed="46"/>
      <name val="Arial"/>
      <family val="2"/>
    </font>
    <font>
      <sz val="10"/>
      <name val="MS Sans Serif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5"/>
      <name val="Arial"/>
      <family val="2"/>
    </font>
    <font>
      <b/>
      <sz val="10"/>
      <name val="MS Sans Serif"/>
      <family val="2"/>
    </font>
    <font>
      <b/>
      <sz val="10"/>
      <color indexed="10"/>
      <name val="Arial"/>
      <family val="2"/>
    </font>
    <font>
      <b/>
      <sz val="12"/>
      <name val="MS Sans Serif"/>
      <family val="2"/>
    </font>
    <font>
      <u/>
      <sz val="12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i/>
      <u/>
      <sz val="10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2"/>
      <name val="Arial"/>
      <family val="2"/>
    </font>
    <font>
      <sz val="11"/>
      <name val="Franklin Gothic Book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13"/>
      <name val="Arial"/>
      <family val="2"/>
    </font>
    <font>
      <sz val="9"/>
      <name val="Courier New"/>
      <family val="3"/>
    </font>
    <font>
      <i/>
      <sz val="9"/>
      <name val="Arial"/>
      <family val="2"/>
    </font>
    <font>
      <b/>
      <sz val="10"/>
      <name val="Tahoma"/>
      <family val="2"/>
    </font>
    <font>
      <b/>
      <sz val="10"/>
      <color indexed="12"/>
      <name val="Tahoma"/>
      <family val="2"/>
    </font>
    <font>
      <b/>
      <sz val="9"/>
      <name val="Tahoma"/>
      <family val="2"/>
    </font>
    <font>
      <b/>
      <i/>
      <sz val="9"/>
      <name val="Tahoma"/>
      <family val="2"/>
    </font>
    <font>
      <b/>
      <sz val="10"/>
      <name val="MS Sans Serif"/>
      <family val="2"/>
    </font>
    <font>
      <b/>
      <i/>
      <sz val="10"/>
      <color indexed="16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name val="Arial"/>
      <family val="2"/>
    </font>
    <font>
      <b/>
      <i/>
      <sz val="10"/>
      <name val="Arial"/>
      <family val="2"/>
    </font>
    <font>
      <b/>
      <sz val="10"/>
      <color theme="3" tint="-0.249977111117893"/>
      <name val="Arial"/>
      <family val="2"/>
    </font>
    <font>
      <b/>
      <sz val="10"/>
      <color rgb="FF16365C"/>
      <name val="Arial"/>
      <family val="2"/>
    </font>
    <font>
      <b/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2"/>
      <name val="FUTURA-M"/>
    </font>
    <font>
      <sz val="9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9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16365C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424">
    <xf numFmtId="0" fontId="0" fillId="0" borderId="0"/>
    <xf numFmtId="167" fontId="5" fillId="2" borderId="1">
      <alignment horizontal="center" wrapText="1"/>
    </xf>
    <xf numFmtId="0" fontId="6" fillId="0" borderId="1">
      <alignment horizontal="center" wrapText="1"/>
    </xf>
    <xf numFmtId="166" fontId="37" fillId="0" borderId="1">
      <alignment horizontal="left" vertical="top"/>
    </xf>
    <xf numFmtId="0" fontId="7" fillId="0" borderId="1"/>
    <xf numFmtId="166" fontId="8" fillId="0" borderId="1">
      <alignment horizontal="left"/>
    </xf>
    <xf numFmtId="166" fontId="8" fillId="0" borderId="1">
      <alignment horizontal="left"/>
    </xf>
    <xf numFmtId="166" fontId="8" fillId="0" borderId="1">
      <alignment horizontal="left"/>
    </xf>
    <xf numFmtId="0" fontId="33" fillId="0" borderId="2">
      <alignment horizontal="left" wrapText="1"/>
    </xf>
    <xf numFmtId="0" fontId="33" fillId="0" borderId="2">
      <alignment horizontal="left" wrapText="1"/>
    </xf>
    <xf numFmtId="0" fontId="33" fillId="0" borderId="2">
      <alignment horizontal="left" wrapText="1"/>
    </xf>
    <xf numFmtId="0" fontId="38" fillId="0" borderId="3">
      <alignment horizontal="right" wrapText="1"/>
    </xf>
    <xf numFmtId="166" fontId="39" fillId="0" borderId="1">
      <alignment horizontal="left" vertical="top" wrapText="1"/>
    </xf>
    <xf numFmtId="166" fontId="16" fillId="0" borderId="1">
      <alignment horizontal="left" vertical="top" wrapText="1"/>
    </xf>
    <xf numFmtId="166" fontId="16" fillId="0" borderId="1">
      <alignment horizontal="left" vertical="top" wrapText="1"/>
    </xf>
    <xf numFmtId="49" fontId="9" fillId="3" borderId="4" applyNumberFormat="0" applyAlignment="0" applyProtection="0">
      <alignment vertical="top" wrapText="1"/>
      <protection locked="0"/>
    </xf>
    <xf numFmtId="0" fontId="40" fillId="0" borderId="5">
      <alignment wrapText="1"/>
    </xf>
    <xf numFmtId="0" fontId="10" fillId="0" borderId="1">
      <alignment vertical="top" wrapText="1"/>
    </xf>
    <xf numFmtId="0" fontId="11" fillId="0" borderId="1">
      <alignment wrapText="1"/>
    </xf>
    <xf numFmtId="0" fontId="12" fillId="0" borderId="1" applyNumberFormat="0">
      <alignment vertical="top" wrapText="1"/>
    </xf>
    <xf numFmtId="166" fontId="9" fillId="0" borderId="4">
      <alignment horizontal="left" vertical="top" wrapText="1"/>
    </xf>
    <xf numFmtId="0" fontId="41" fillId="0" borderId="6"/>
    <xf numFmtId="166" fontId="13" fillId="0" borderId="0"/>
    <xf numFmtId="0" fontId="4" fillId="0" borderId="1" applyNumberFormat="0" applyAlignment="0">
      <alignment horizontal="center"/>
    </xf>
    <xf numFmtId="0" fontId="6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6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6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6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6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6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6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8" fillId="0" borderId="1" applyNumberFormat="0" applyAlignment="0">
      <alignment horizontal="center"/>
    </xf>
    <xf numFmtId="0" fontId="54" fillId="0" borderId="0"/>
    <xf numFmtId="0" fontId="55" fillId="0" borderId="0">
      <alignment horizontal="left" indent="4"/>
    </xf>
    <xf numFmtId="2" fontId="26" fillId="0" borderId="1">
      <alignment wrapText="1"/>
    </xf>
    <xf numFmtId="0" fontId="11" fillId="4" borderId="1">
      <alignment horizontal="center"/>
    </xf>
    <xf numFmtId="0" fontId="15" fillId="5" borderId="0"/>
    <xf numFmtId="0" fontId="12" fillId="6" borderId="6"/>
    <xf numFmtId="0" fontId="12" fillId="7" borderId="6"/>
    <xf numFmtId="0" fontId="12" fillId="8" borderId="6"/>
    <xf numFmtId="0" fontId="16" fillId="0" borderId="1"/>
    <xf numFmtId="0" fontId="17" fillId="8" borderId="0">
      <alignment wrapText="1"/>
    </xf>
    <xf numFmtId="0" fontId="17" fillId="0" borderId="0">
      <alignment wrapText="1"/>
    </xf>
    <xf numFmtId="0" fontId="17" fillId="0" borderId="0" applyBorder="0">
      <alignment wrapText="1"/>
    </xf>
    <xf numFmtId="0" fontId="17" fillId="0" borderId="6">
      <alignment horizontal="left" vertical="top" wrapText="1"/>
    </xf>
    <xf numFmtId="0" fontId="17" fillId="0" borderId="0">
      <alignment horizontal="left" wrapText="1"/>
    </xf>
    <xf numFmtId="0" fontId="59" fillId="0" borderId="0" applyBorder="0">
      <alignment horizontal="left" indent="2"/>
    </xf>
    <xf numFmtId="166" fontId="8" fillId="0" borderId="0">
      <alignment horizontal="left"/>
    </xf>
    <xf numFmtId="0" fontId="42" fillId="0" borderId="0">
      <alignment vertical="top" wrapText="1"/>
    </xf>
    <xf numFmtId="0" fontId="11" fillId="0" borderId="7">
      <alignment horizontal="right" wrapText="1"/>
    </xf>
    <xf numFmtId="166" fontId="8" fillId="9" borderId="1" applyBorder="0" applyProtection="0">
      <alignment vertical="top"/>
    </xf>
    <xf numFmtId="166" fontId="8" fillId="9" borderId="1" applyBorder="0" applyProtection="0">
      <alignment vertical="top"/>
    </xf>
    <xf numFmtId="0" fontId="8" fillId="0" borderId="6">
      <alignment vertical="top" wrapText="1"/>
    </xf>
    <xf numFmtId="0" fontId="8" fillId="0" borderId="6">
      <alignment vertical="top" wrapText="1"/>
    </xf>
    <xf numFmtId="0" fontId="8" fillId="0" borderId="6">
      <alignment vertical="top" wrapText="1"/>
    </xf>
    <xf numFmtId="0" fontId="4" fillId="0" borderId="0">
      <alignment horizontal="right" vertical="top"/>
    </xf>
    <xf numFmtId="166" fontId="11" fillId="10" borderId="1">
      <alignment horizontal="left" vertical="top"/>
    </xf>
    <xf numFmtId="0" fontId="43" fillId="11" borderId="8">
      <alignment vertical="top" wrapText="1"/>
    </xf>
    <xf numFmtId="0" fontId="11" fillId="11" borderId="8">
      <alignment vertical="top" wrapText="1"/>
    </xf>
    <xf numFmtId="0" fontId="11" fillId="11" borderId="8">
      <alignment vertical="top" wrapText="1"/>
    </xf>
    <xf numFmtId="0" fontId="11" fillId="0" borderId="8">
      <alignment vertical="top" wrapText="1"/>
    </xf>
    <xf numFmtId="169" fontId="4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6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58" fillId="7" borderId="1">
      <alignment horizontal="right" wrapText="1"/>
    </xf>
    <xf numFmtId="0" fontId="7" fillId="12" borderId="1">
      <alignment horizontal="center"/>
    </xf>
    <xf numFmtId="0" fontId="11" fillId="0" borderId="8">
      <alignment vertical="top" wrapText="1"/>
    </xf>
    <xf numFmtId="0" fontId="18" fillId="0" borderId="1">
      <alignment wrapText="1"/>
    </xf>
    <xf numFmtId="0" fontId="11" fillId="0" borderId="6">
      <alignment horizontal="left" indent="1"/>
    </xf>
    <xf numFmtId="2" fontId="33" fillId="13" borderId="9"/>
    <xf numFmtId="2" fontId="19" fillId="0" borderId="1">
      <alignment vertical="top" wrapText="1"/>
    </xf>
    <xf numFmtId="0" fontId="4" fillId="8" borderId="10" applyNumberFormat="0" applyFont="0" applyAlignment="0" applyProtection="0"/>
    <xf numFmtId="0" fontId="68" fillId="8" borderId="10" applyNumberFormat="0" applyFont="0" applyAlignment="0" applyProtection="0"/>
    <xf numFmtId="0" fontId="8" fillId="8" borderId="10" applyNumberFormat="0" applyFont="0" applyAlignment="0" applyProtection="0"/>
    <xf numFmtId="0" fontId="8" fillId="8" borderId="10" applyNumberFormat="0" applyFont="0" applyAlignment="0" applyProtection="0"/>
    <xf numFmtId="0" fontId="8" fillId="8" borderId="10" applyNumberFormat="0" applyFont="0" applyAlignment="0" applyProtection="0"/>
    <xf numFmtId="0" fontId="8" fillId="8" borderId="10" applyNumberFormat="0" applyFont="0" applyAlignment="0" applyProtection="0"/>
    <xf numFmtId="0" fontId="8" fillId="8" borderId="10" applyNumberFormat="0" applyFont="0" applyAlignment="0" applyProtection="0"/>
    <xf numFmtId="0" fontId="68" fillId="8" borderId="10" applyNumberFormat="0" applyFont="0" applyAlignment="0" applyProtection="0"/>
    <xf numFmtId="0" fontId="8" fillId="8" borderId="10" applyNumberFormat="0" applyFont="0" applyAlignment="0" applyProtection="0"/>
    <xf numFmtId="0" fontId="68" fillId="8" borderId="10" applyNumberFormat="0" applyFont="0" applyAlignment="0" applyProtection="0"/>
    <xf numFmtId="0" fontId="8" fillId="8" borderId="10" applyNumberFormat="0" applyFont="0" applyAlignment="0" applyProtection="0"/>
    <xf numFmtId="0" fontId="68" fillId="8" borderId="10" applyNumberFormat="0" applyFont="0" applyAlignment="0" applyProtection="0"/>
    <xf numFmtId="0" fontId="8" fillId="8" borderId="10" applyNumberFormat="0" applyFont="0" applyAlignment="0" applyProtection="0"/>
    <xf numFmtId="0" fontId="68" fillId="8" borderId="10" applyNumberFormat="0" applyFont="0" applyAlignment="0" applyProtection="0"/>
    <xf numFmtId="0" fontId="8" fillId="8" borderId="10" applyNumberFormat="0" applyFont="0" applyAlignment="0" applyProtection="0"/>
    <xf numFmtId="0" fontId="68" fillId="8" borderId="10" applyNumberFormat="0" applyFont="0" applyAlignment="0" applyProtection="0"/>
    <xf numFmtId="0" fontId="8" fillId="8" borderId="10" applyNumberFormat="0" applyFont="0" applyAlignment="0" applyProtection="0"/>
    <xf numFmtId="0" fontId="68" fillId="8" borderId="10" applyNumberFormat="0" applyFont="0" applyAlignment="0" applyProtection="0"/>
    <xf numFmtId="0" fontId="8" fillId="8" borderId="10" applyNumberFormat="0" applyFont="0" applyAlignment="0" applyProtection="0"/>
    <xf numFmtId="0" fontId="8" fillId="8" borderId="10" applyNumberFormat="0" applyFont="0" applyAlignment="0" applyProtection="0"/>
    <xf numFmtId="49" fontId="4" fillId="0" borderId="0"/>
    <xf numFmtId="49" fontId="10" fillId="0" borderId="0">
      <alignment vertical="top" wrapText="1"/>
    </xf>
    <xf numFmtId="49" fontId="11" fillId="0" borderId="0">
      <alignment vertical="top" wrapText="1"/>
    </xf>
    <xf numFmtId="0" fontId="20" fillId="0" borderId="0"/>
    <xf numFmtId="49" fontId="11" fillId="0" borderId="11">
      <alignment horizontal="center" vertical="top"/>
    </xf>
    <xf numFmtId="0" fontId="17" fillId="0" borderId="0">
      <alignment wrapText="1"/>
    </xf>
    <xf numFmtId="49" fontId="17" fillId="0" borderId="0"/>
    <xf numFmtId="0" fontId="4" fillId="0" borderId="0"/>
    <xf numFmtId="4" fontId="4" fillId="0" borderId="6"/>
    <xf numFmtId="4" fontId="4" fillId="0" borderId="6"/>
    <xf numFmtId="0" fontId="21" fillId="0" borderId="0"/>
    <xf numFmtId="49" fontId="22" fillId="0" borderId="0"/>
    <xf numFmtId="0" fontId="44" fillId="0" borderId="0"/>
    <xf numFmtId="49" fontId="11" fillId="0" borderId="0">
      <alignment vertical="top" wrapText="1"/>
    </xf>
    <xf numFmtId="4" fontId="4" fillId="0" borderId="6"/>
    <xf numFmtId="49" fontId="4" fillId="0" borderId="1">
      <alignment horizontal="center"/>
    </xf>
    <xf numFmtId="166" fontId="23" fillId="0" borderId="12">
      <alignment horizontal="right" vertical="top"/>
    </xf>
    <xf numFmtId="166" fontId="5" fillId="14" borderId="1" applyBorder="0" applyProtection="0">
      <alignment horizontal="left" vertical="top"/>
    </xf>
    <xf numFmtId="166" fontId="11" fillId="0" borderId="8">
      <alignment horizontal="left" vertical="top"/>
    </xf>
    <xf numFmtId="2" fontId="14" fillId="0" borderId="1">
      <alignment wrapText="1"/>
    </xf>
    <xf numFmtId="166" fontId="8" fillId="15" borderId="1">
      <alignment horizontal="left"/>
    </xf>
    <xf numFmtId="0" fontId="8" fillId="0" borderId="1">
      <alignment vertical="top" wrapText="1"/>
    </xf>
    <xf numFmtId="0" fontId="44" fillId="0" borderId="0"/>
    <xf numFmtId="166" fontId="24" fillId="16" borderId="1">
      <alignment vertical="top" wrapText="1"/>
    </xf>
    <xf numFmtId="166" fontId="9" fillId="16" borderId="1">
      <alignment vertical="top" wrapText="1"/>
    </xf>
    <xf numFmtId="166" fontId="9" fillId="16" borderId="1">
      <alignment vertical="top" wrapText="1"/>
    </xf>
    <xf numFmtId="0" fontId="25" fillId="17" borderId="1"/>
    <xf numFmtId="166" fontId="45" fillId="0" borderId="1">
      <alignment vertical="top" wrapText="1"/>
    </xf>
    <xf numFmtId="0" fontId="26" fillId="0" borderId="1">
      <alignment vertical="top" wrapText="1"/>
    </xf>
    <xf numFmtId="0" fontId="44" fillId="0" borderId="1">
      <alignment horizontal="left" wrapText="1" indent="1"/>
    </xf>
    <xf numFmtId="0" fontId="65" fillId="0" borderId="1">
      <alignment wrapText="1"/>
    </xf>
    <xf numFmtId="166" fontId="46" fillId="18" borderId="1">
      <alignment vertical="top" wrapText="1"/>
    </xf>
    <xf numFmtId="166" fontId="11" fillId="0" borderId="1">
      <alignment vertical="top" wrapText="1"/>
    </xf>
    <xf numFmtId="0" fontId="22" fillId="19" borderId="0" applyNumberFormat="0" applyBorder="0" applyProtection="0">
      <alignment horizontal="center" vertical="center"/>
    </xf>
    <xf numFmtId="0" fontId="15" fillId="19" borderId="0" applyNumberFormat="0" applyBorder="0" applyProtection="0">
      <alignment horizontal="center" vertical="center"/>
    </xf>
    <xf numFmtId="0" fontId="15" fillId="19" borderId="0" applyNumberFormat="0" applyBorder="0" applyProtection="0">
      <alignment horizontal="center" vertical="center"/>
    </xf>
    <xf numFmtId="0" fontId="22" fillId="19" borderId="0" applyNumberFormat="0" applyBorder="0" applyProtection="0">
      <alignment vertical="center"/>
    </xf>
    <xf numFmtId="0" fontId="15" fillId="19" borderId="0" applyNumberFormat="0" applyBorder="0" applyProtection="0">
      <alignment vertical="center"/>
    </xf>
    <xf numFmtId="0" fontId="15" fillId="19" borderId="0" applyNumberFormat="0" applyBorder="0" applyProtection="0">
      <alignment vertical="center"/>
    </xf>
    <xf numFmtId="166" fontId="27" fillId="0" borderId="1">
      <alignment horizontal="right" vertical="top"/>
    </xf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18" fillId="0" borderId="0" applyBorder="0">
      <alignment vertical="top"/>
    </xf>
    <xf numFmtId="164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8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17" fillId="0" borderId="0"/>
    <xf numFmtId="0" fontId="17" fillId="0" borderId="0"/>
    <xf numFmtId="49" fontId="66" fillId="20" borderId="0" applyBorder="0">
      <alignment horizontal="left" indent="1"/>
    </xf>
    <xf numFmtId="166" fontId="9" fillId="21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9" fillId="0" borderId="0"/>
    <xf numFmtId="0" fontId="69" fillId="0" borderId="0"/>
    <xf numFmtId="0" fontId="8" fillId="0" borderId="0"/>
    <xf numFmtId="0" fontId="8" fillId="0" borderId="0"/>
    <xf numFmtId="0" fontId="8" fillId="0" borderId="0"/>
    <xf numFmtId="0" fontId="8" fillId="0" borderId="0"/>
    <xf numFmtId="49" fontId="8" fillId="0" borderId="0" applyBorder="0">
      <alignment horizontal="center" vertical="top"/>
    </xf>
    <xf numFmtId="49" fontId="8" fillId="0" borderId="0" applyBorder="0">
      <alignment horizontal="center" vertical="top"/>
    </xf>
    <xf numFmtId="49" fontId="6" fillId="0" borderId="1">
      <alignment horizontal="center" vertical="center"/>
    </xf>
    <xf numFmtId="49" fontId="10" fillId="0" borderId="1">
      <alignment horizontal="center" vertical="center"/>
    </xf>
    <xf numFmtId="49" fontId="11" fillId="0" borderId="1">
      <alignment horizontal="center" vertical="center"/>
    </xf>
    <xf numFmtId="166" fontId="8" fillId="15" borderId="1">
      <alignment horizontal="left" vertical="top" wrapText="1"/>
    </xf>
    <xf numFmtId="166" fontId="8" fillId="15" borderId="1">
      <alignment horizontal="left" vertical="top" wrapText="1"/>
    </xf>
    <xf numFmtId="166" fontId="8" fillId="15" borderId="1">
      <alignment horizontal="left" vertical="top" wrapText="1"/>
    </xf>
    <xf numFmtId="166" fontId="11" fillId="22" borderId="1">
      <alignment vertical="top"/>
    </xf>
    <xf numFmtId="166" fontId="11" fillId="0" borderId="1">
      <alignment vertical="top"/>
    </xf>
    <xf numFmtId="166" fontId="7" fillId="23" borderId="1">
      <alignment vertical="top" wrapText="1"/>
    </xf>
    <xf numFmtId="166" fontId="16" fillId="23" borderId="13">
      <alignment vertical="top" wrapText="1"/>
    </xf>
    <xf numFmtId="166" fontId="8" fillId="0" borderId="1">
      <alignment horizontal="left" vertical="top"/>
    </xf>
    <xf numFmtId="166" fontId="8" fillId="0" borderId="1">
      <alignment horizontal="left" vertical="top"/>
    </xf>
    <xf numFmtId="166" fontId="8" fillId="0" borderId="1">
      <alignment horizontal="left" vertical="top"/>
    </xf>
    <xf numFmtId="166" fontId="47" fillId="23" borderId="14">
      <alignment vertical="top" wrapText="1"/>
    </xf>
    <xf numFmtId="166" fontId="8" fillId="0" borderId="1">
      <alignment horizontal="left" vertical="top"/>
    </xf>
    <xf numFmtId="166" fontId="8" fillId="0" borderId="1">
      <alignment horizontal="left" vertical="top"/>
    </xf>
    <xf numFmtId="166" fontId="8" fillId="0" borderId="1">
      <alignment horizontal="left" vertical="top"/>
    </xf>
    <xf numFmtId="166" fontId="48" fillId="23" borderId="15">
      <alignment vertical="top" wrapText="1"/>
    </xf>
    <xf numFmtId="166" fontId="8" fillId="0" borderId="1">
      <alignment horizontal="left" vertical="top"/>
    </xf>
    <xf numFmtId="166" fontId="8" fillId="0" borderId="1">
      <alignment horizontal="left" vertical="top"/>
    </xf>
    <xf numFmtId="166" fontId="8" fillId="0" borderId="1">
      <alignment horizontal="left" vertical="top"/>
    </xf>
    <xf numFmtId="166" fontId="11" fillId="0" borderId="1">
      <alignment vertical="top" wrapText="1"/>
    </xf>
    <xf numFmtId="1" fontId="17" fillId="0" borderId="1">
      <alignment horizontal="left"/>
    </xf>
    <xf numFmtId="166" fontId="24" fillId="24" borderId="1">
      <alignment vertical="top" wrapText="1"/>
    </xf>
    <xf numFmtId="166" fontId="9" fillId="24" borderId="1">
      <alignment vertical="top" wrapText="1"/>
    </xf>
    <xf numFmtId="166" fontId="9" fillId="24" borderId="1">
      <alignment vertical="top" wrapText="1"/>
    </xf>
    <xf numFmtId="166" fontId="11" fillId="0" borderId="1">
      <alignment vertical="top" wrapText="1"/>
    </xf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8" fillId="0" borderId="0" applyFont="0" applyFill="0" applyBorder="0" applyAlignment="0" applyProtection="0"/>
    <xf numFmtId="4" fontId="4" fillId="0" borderId="0" applyBorder="0">
      <alignment vertical="top"/>
    </xf>
    <xf numFmtId="4" fontId="8" fillId="0" borderId="0" applyBorder="0">
      <alignment vertical="top"/>
    </xf>
    <xf numFmtId="4" fontId="8" fillId="0" borderId="0" applyBorder="0">
      <alignment vertical="top"/>
    </xf>
    <xf numFmtId="4" fontId="8" fillId="0" borderId="0" applyBorder="0">
      <alignment vertical="top"/>
    </xf>
    <xf numFmtId="4" fontId="68" fillId="0" borderId="0" applyBorder="0">
      <alignment vertical="top"/>
    </xf>
    <xf numFmtId="4" fontId="8" fillId="0" borderId="0" applyBorder="0">
      <alignment vertical="top"/>
    </xf>
    <xf numFmtId="4" fontId="8" fillId="0" borderId="0" applyBorder="0">
      <alignment vertical="top"/>
    </xf>
    <xf numFmtId="166" fontId="34" fillId="0" borderId="0"/>
    <xf numFmtId="4" fontId="4" fillId="0" borderId="6">
      <alignment vertical="top"/>
    </xf>
    <xf numFmtId="4" fontId="68" fillId="0" borderId="6">
      <alignment vertical="top"/>
    </xf>
    <xf numFmtId="4" fontId="8" fillId="0" borderId="6">
      <alignment vertical="top"/>
    </xf>
    <xf numFmtId="4" fontId="8" fillId="0" borderId="6">
      <alignment vertical="top"/>
    </xf>
    <xf numFmtId="4" fontId="8" fillId="0" borderId="6">
      <alignment vertical="top"/>
    </xf>
    <xf numFmtId="4" fontId="8" fillId="0" borderId="6">
      <alignment vertical="top"/>
    </xf>
    <xf numFmtId="4" fontId="8" fillId="0" borderId="6">
      <alignment vertical="top"/>
    </xf>
    <xf numFmtId="4" fontId="68" fillId="0" borderId="6">
      <alignment vertical="top"/>
    </xf>
    <xf numFmtId="4" fontId="8" fillId="0" borderId="6">
      <alignment vertical="top"/>
    </xf>
    <xf numFmtId="4" fontId="68" fillId="0" borderId="6">
      <alignment vertical="top"/>
    </xf>
    <xf numFmtId="4" fontId="8" fillId="0" borderId="6">
      <alignment vertical="top"/>
    </xf>
    <xf numFmtId="4" fontId="68" fillId="0" borderId="6">
      <alignment vertical="top"/>
    </xf>
    <xf numFmtId="4" fontId="8" fillId="0" borderId="6">
      <alignment vertical="top"/>
    </xf>
    <xf numFmtId="4" fontId="68" fillId="0" borderId="6">
      <alignment vertical="top"/>
    </xf>
    <xf numFmtId="4" fontId="8" fillId="0" borderId="6">
      <alignment vertical="top"/>
    </xf>
    <xf numFmtId="4" fontId="68" fillId="0" borderId="6">
      <alignment vertical="top"/>
    </xf>
    <xf numFmtId="4" fontId="8" fillId="0" borderId="6">
      <alignment vertical="top"/>
    </xf>
    <xf numFmtId="4" fontId="68" fillId="0" borderId="6">
      <alignment vertical="top"/>
    </xf>
    <xf numFmtId="4" fontId="8" fillId="0" borderId="6">
      <alignment vertical="top"/>
    </xf>
    <xf numFmtId="4" fontId="8" fillId="0" borderId="6">
      <alignment vertical="top"/>
    </xf>
    <xf numFmtId="0" fontId="18" fillId="0" borderId="16"/>
    <xf numFmtId="166" fontId="31" fillId="0" borderId="0"/>
    <xf numFmtId="0" fontId="61" fillId="0" borderId="0">
      <alignment wrapText="1"/>
    </xf>
    <xf numFmtId="0" fontId="10" fillId="0" borderId="17">
      <alignment horizontal="left" indent="1"/>
    </xf>
    <xf numFmtId="0" fontId="8" fillId="0" borderId="17">
      <alignment horizontal="left" indent="3"/>
    </xf>
    <xf numFmtId="0" fontId="4" fillId="0" borderId="0">
      <alignment horizontal="left" indent="4"/>
    </xf>
    <xf numFmtId="0" fontId="37" fillId="0" borderId="0"/>
    <xf numFmtId="168" fontId="53" fillId="0" borderId="0"/>
    <xf numFmtId="4" fontId="11" fillId="0" borderId="0"/>
    <xf numFmtId="4" fontId="4" fillId="0" borderId="0"/>
    <xf numFmtId="168" fontId="4" fillId="0" borderId="0"/>
    <xf numFmtId="0" fontId="8" fillId="0" borderId="0"/>
    <xf numFmtId="0" fontId="8" fillId="0" borderId="0"/>
    <xf numFmtId="0" fontId="6" fillId="0" borderId="0"/>
    <xf numFmtId="4" fontId="8" fillId="0" borderId="0"/>
    <xf numFmtId="4" fontId="8" fillId="0" borderId="0"/>
    <xf numFmtId="4" fontId="8" fillId="0" borderId="0" applyBorder="0"/>
    <xf numFmtId="4" fontId="8" fillId="0" borderId="0" applyBorder="0"/>
    <xf numFmtId="166" fontId="8" fillId="0" borderId="1">
      <alignment horizontal="center" vertical="top"/>
    </xf>
    <xf numFmtId="166" fontId="8" fillId="0" borderId="1">
      <alignment horizontal="center" vertical="top"/>
    </xf>
    <xf numFmtId="166" fontId="8" fillId="0" borderId="1">
      <alignment horizontal="center" vertical="top"/>
    </xf>
    <xf numFmtId="0" fontId="32" fillId="0" borderId="1"/>
    <xf numFmtId="166" fontId="8" fillId="0" borderId="1">
      <alignment vertical="top" wrapText="1"/>
    </xf>
    <xf numFmtId="0" fontId="6" fillId="0" borderId="2"/>
    <xf numFmtId="0" fontId="6" fillId="0" borderId="2"/>
    <xf numFmtId="0" fontId="6" fillId="0" borderId="2"/>
    <xf numFmtId="0" fontId="6" fillId="0" borderId="17"/>
    <xf numFmtId="0" fontId="6" fillId="0" borderId="0"/>
    <xf numFmtId="4" fontId="6" fillId="0" borderId="18"/>
    <xf numFmtId="4" fontId="6" fillId="0" borderId="17"/>
    <xf numFmtId="4" fontId="6" fillId="0" borderId="1"/>
    <xf numFmtId="0" fontId="52" fillId="0" borderId="19"/>
    <xf numFmtId="0" fontId="29" fillId="0" borderId="19"/>
    <xf numFmtId="0" fontId="29" fillId="0" borderId="19"/>
    <xf numFmtId="0" fontId="52" fillId="0" borderId="20"/>
    <xf numFmtId="0" fontId="29" fillId="0" borderId="20"/>
    <xf numFmtId="0" fontId="29" fillId="0" borderId="20"/>
    <xf numFmtId="0" fontId="52" fillId="0" borderId="11"/>
    <xf numFmtId="0" fontId="29" fillId="0" borderId="11"/>
    <xf numFmtId="0" fontId="29" fillId="0" borderId="11"/>
    <xf numFmtId="2" fontId="4" fillId="25" borderId="1">
      <alignment vertical="top"/>
    </xf>
    <xf numFmtId="2" fontId="68" fillId="25" borderId="1">
      <alignment vertical="top"/>
    </xf>
    <xf numFmtId="2" fontId="8" fillId="25" borderId="1">
      <alignment vertical="top"/>
    </xf>
    <xf numFmtId="2" fontId="8" fillId="25" borderId="1">
      <alignment vertical="top"/>
    </xf>
    <xf numFmtId="2" fontId="8" fillId="25" borderId="1">
      <alignment vertical="top"/>
    </xf>
    <xf numFmtId="2" fontId="8" fillId="25" borderId="1">
      <alignment vertical="top"/>
    </xf>
    <xf numFmtId="2" fontId="8" fillId="25" borderId="1">
      <alignment vertical="top"/>
    </xf>
    <xf numFmtId="2" fontId="68" fillId="25" borderId="1">
      <alignment vertical="top"/>
    </xf>
    <xf numFmtId="2" fontId="8" fillId="25" borderId="1">
      <alignment vertical="top"/>
    </xf>
    <xf numFmtId="2" fontId="68" fillId="25" borderId="1">
      <alignment vertical="top"/>
    </xf>
    <xf numFmtId="2" fontId="8" fillId="25" borderId="1">
      <alignment vertical="top"/>
    </xf>
    <xf numFmtId="2" fontId="68" fillId="25" borderId="1">
      <alignment vertical="top"/>
    </xf>
    <xf numFmtId="2" fontId="8" fillId="25" borderId="1">
      <alignment vertical="top"/>
    </xf>
    <xf numFmtId="2" fontId="68" fillId="25" borderId="1">
      <alignment vertical="top"/>
    </xf>
    <xf numFmtId="2" fontId="8" fillId="25" borderId="1">
      <alignment vertical="top"/>
    </xf>
    <xf numFmtId="2" fontId="68" fillId="25" borderId="1">
      <alignment vertical="top"/>
    </xf>
    <xf numFmtId="2" fontId="8" fillId="25" borderId="1">
      <alignment vertical="top"/>
    </xf>
    <xf numFmtId="2" fontId="68" fillId="25" borderId="1">
      <alignment vertical="top"/>
    </xf>
    <xf numFmtId="2" fontId="8" fillId="25" borderId="1">
      <alignment vertical="top"/>
    </xf>
    <xf numFmtId="2" fontId="8" fillId="25" borderId="1">
      <alignment vertical="top"/>
    </xf>
    <xf numFmtId="0" fontId="6" fillId="26" borderId="0">
      <alignment horizontal="left" vertical="center" indent="1"/>
    </xf>
    <xf numFmtId="0" fontId="10" fillId="7" borderId="0">
      <alignment horizontal="left" vertical="center" indent="1"/>
    </xf>
    <xf numFmtId="0" fontId="11" fillId="27" borderId="0">
      <alignment horizontal="left" vertical="center" indent="1"/>
    </xf>
    <xf numFmtId="0" fontId="6" fillId="28" borderId="0">
      <alignment horizontal="left" vertical="center" indent="1"/>
    </xf>
    <xf numFmtId="166" fontId="16" fillId="29" borderId="1">
      <alignment vertical="top" wrapText="1"/>
    </xf>
    <xf numFmtId="166" fontId="11" fillId="0" borderId="1">
      <alignment vertical="top" wrapText="1"/>
    </xf>
    <xf numFmtId="0" fontId="7" fillId="12" borderId="1">
      <alignment wrapText="1"/>
    </xf>
    <xf numFmtId="0" fontId="15" fillId="30" borderId="21"/>
    <xf numFmtId="0" fontId="13" fillId="0" borderId="1">
      <alignment wrapText="1"/>
    </xf>
    <xf numFmtId="49" fontId="8" fillId="0" borderId="1">
      <alignment wrapText="1"/>
    </xf>
    <xf numFmtId="2" fontId="11" fillId="15" borderId="6">
      <alignment vertical="top" wrapText="1"/>
    </xf>
    <xf numFmtId="2" fontId="11" fillId="0" borderId="6">
      <alignment vertical="top" wrapText="1"/>
    </xf>
    <xf numFmtId="0" fontId="50" fillId="0" borderId="0"/>
    <xf numFmtId="0" fontId="49" fillId="0" borderId="0"/>
    <xf numFmtId="0" fontId="49" fillId="0" borderId="0"/>
    <xf numFmtId="0" fontId="49" fillId="0" borderId="0"/>
    <xf numFmtId="0" fontId="50" fillId="0" borderId="0">
      <alignment vertical="top" wrapText="1"/>
    </xf>
    <xf numFmtId="0" fontId="8" fillId="0" borderId="1" applyNumberFormat="0">
      <alignment vertical="top" wrapText="1"/>
    </xf>
    <xf numFmtId="0" fontId="8" fillId="0" borderId="1" applyNumberFormat="0">
      <alignment vertical="top" wrapText="1"/>
    </xf>
    <xf numFmtId="0" fontId="8" fillId="0" borderId="1" applyNumberFormat="0">
      <alignment vertical="top" wrapText="1"/>
    </xf>
    <xf numFmtId="0" fontId="8" fillId="0" borderId="1" applyNumberFormat="0">
      <alignment vertical="top" wrapText="1"/>
    </xf>
    <xf numFmtId="0" fontId="8" fillId="0" borderId="1" applyNumberFormat="0">
      <alignment vertical="top" wrapText="1"/>
    </xf>
    <xf numFmtId="0" fontId="8" fillId="0" borderId="1" applyNumberFormat="0">
      <alignment vertical="top" wrapText="1"/>
    </xf>
    <xf numFmtId="0" fontId="8" fillId="0" borderId="1" applyNumberFormat="0">
      <alignment vertical="top" wrapText="1"/>
    </xf>
    <xf numFmtId="49" fontId="10" fillId="0" borderId="1">
      <alignment horizontal="left" vertical="top"/>
    </xf>
    <xf numFmtId="49" fontId="8" fillId="0" borderId="1">
      <alignment horizontal="left" vertical="top"/>
    </xf>
    <xf numFmtId="49" fontId="8" fillId="0" borderId="1">
      <alignment horizontal="left" vertical="top"/>
    </xf>
    <xf numFmtId="49" fontId="8" fillId="0" borderId="1">
      <alignment horizontal="left" vertical="top"/>
    </xf>
    <xf numFmtId="166" fontId="6" fillId="0" borderId="1">
      <alignment horizontal="left" vertical="top"/>
    </xf>
    <xf numFmtId="166" fontId="52" fillId="0" borderId="1">
      <alignment horizontal="left" vertical="top"/>
    </xf>
    <xf numFmtId="166" fontId="29" fillId="0" borderId="1">
      <alignment horizontal="left" vertical="top"/>
    </xf>
    <xf numFmtId="166" fontId="29" fillId="0" borderId="1">
      <alignment horizontal="left" vertical="top"/>
    </xf>
    <xf numFmtId="166" fontId="10" fillId="0" borderId="1">
      <alignment horizontal="left" vertical="top"/>
    </xf>
    <xf numFmtId="166" fontId="51" fillId="0" borderId="1">
      <alignment horizontal="left" vertical="top"/>
    </xf>
    <xf numFmtId="166" fontId="8" fillId="0" borderId="1">
      <alignment horizontal="left" vertical="top"/>
    </xf>
    <xf numFmtId="166" fontId="8" fillId="0" borderId="1">
      <alignment horizontal="left" vertical="top"/>
    </xf>
    <xf numFmtId="166" fontId="8" fillId="0" borderId="1">
      <alignment horizontal="left" vertical="top"/>
    </xf>
    <xf numFmtId="0" fontId="4" fillId="7" borderId="18">
      <alignment horizontal="right" wrapText="1"/>
    </xf>
    <xf numFmtId="2" fontId="60" fillId="0" borderId="0">
      <alignment horizontal="right" wrapText="1"/>
    </xf>
    <xf numFmtId="2" fontId="62" fillId="0" borderId="0">
      <alignment horizontal="left" wrapText="1" indent="1"/>
    </xf>
    <xf numFmtId="4" fontId="63" fillId="0" borderId="0">
      <alignment horizontal="right" vertical="top" wrapText="1"/>
    </xf>
    <xf numFmtId="4" fontId="4" fillId="0" borderId="0" applyBorder="0">
      <alignment vertical="top"/>
    </xf>
    <xf numFmtId="4" fontId="8" fillId="0" borderId="0" applyBorder="0">
      <alignment vertical="top"/>
    </xf>
    <xf numFmtId="4" fontId="8" fillId="0" borderId="0" applyBorder="0">
      <alignment vertical="top"/>
    </xf>
    <xf numFmtId="4" fontId="8" fillId="0" borderId="0" applyBorder="0">
      <alignment vertical="top"/>
    </xf>
    <xf numFmtId="4" fontId="68" fillId="0" borderId="0" applyBorder="0">
      <alignment vertical="top"/>
    </xf>
    <xf numFmtId="4" fontId="8" fillId="0" borderId="0" applyBorder="0">
      <alignment vertical="top"/>
    </xf>
    <xf numFmtId="0" fontId="67" fillId="0" borderId="22" applyNumberFormat="0" applyFill="0" applyAlignment="0" applyProtection="0"/>
    <xf numFmtId="0" fontId="6" fillId="0" borderId="23">
      <alignment wrapText="1"/>
    </xf>
    <xf numFmtId="2" fontId="6" fillId="0" borderId="24">
      <alignment wrapText="1"/>
    </xf>
    <xf numFmtId="4" fontId="6" fillId="0" borderId="24">
      <alignment horizontal="right" wrapText="1"/>
    </xf>
    <xf numFmtId="4" fontId="4" fillId="0" borderId="18">
      <alignment horizontal="right" wrapText="1"/>
    </xf>
    <xf numFmtId="4" fontId="68" fillId="0" borderId="18">
      <alignment horizontal="right" wrapText="1"/>
    </xf>
    <xf numFmtId="4" fontId="8" fillId="0" borderId="18">
      <alignment horizontal="right" wrapText="1"/>
    </xf>
    <xf numFmtId="4" fontId="8" fillId="0" borderId="18">
      <alignment horizontal="right" wrapText="1"/>
    </xf>
    <xf numFmtId="4" fontId="8" fillId="0" borderId="18">
      <alignment horizontal="right" wrapText="1"/>
    </xf>
    <xf numFmtId="4" fontId="8" fillId="0" borderId="18">
      <alignment horizontal="right" wrapText="1"/>
    </xf>
    <xf numFmtId="4" fontId="8" fillId="0" borderId="18">
      <alignment horizontal="right" wrapText="1"/>
    </xf>
    <xf numFmtId="4" fontId="68" fillId="0" borderId="18">
      <alignment horizontal="right" wrapText="1"/>
    </xf>
    <xf numFmtId="4" fontId="8" fillId="0" borderId="18">
      <alignment horizontal="right" wrapText="1"/>
    </xf>
    <xf numFmtId="4" fontId="68" fillId="0" borderId="18">
      <alignment horizontal="right" wrapText="1"/>
    </xf>
    <xf numFmtId="4" fontId="8" fillId="0" borderId="18">
      <alignment horizontal="right" wrapText="1"/>
    </xf>
    <xf numFmtId="4" fontId="68" fillId="0" borderId="18">
      <alignment horizontal="right" wrapText="1"/>
    </xf>
    <xf numFmtId="4" fontId="8" fillId="0" borderId="18">
      <alignment horizontal="right" wrapText="1"/>
    </xf>
    <xf numFmtId="4" fontId="68" fillId="0" borderId="18">
      <alignment horizontal="right" wrapText="1"/>
    </xf>
    <xf numFmtId="4" fontId="8" fillId="0" borderId="18">
      <alignment horizontal="right" wrapText="1"/>
    </xf>
    <xf numFmtId="4" fontId="68" fillId="0" borderId="18">
      <alignment horizontal="right" wrapText="1"/>
    </xf>
    <xf numFmtId="4" fontId="8" fillId="0" borderId="18">
      <alignment horizontal="right" wrapText="1"/>
    </xf>
    <xf numFmtId="4" fontId="68" fillId="0" borderId="18">
      <alignment horizontal="right" wrapText="1"/>
    </xf>
    <xf numFmtId="4" fontId="8" fillId="0" borderId="18">
      <alignment horizontal="right" wrapText="1"/>
    </xf>
    <xf numFmtId="4" fontId="8" fillId="0" borderId="18">
      <alignment horizontal="right" wrapText="1"/>
    </xf>
    <xf numFmtId="0" fontId="4" fillId="0" borderId="18">
      <alignment horizontal="right" wrapText="1"/>
    </xf>
    <xf numFmtId="0" fontId="68" fillId="0" borderId="18">
      <alignment horizontal="right" wrapText="1"/>
    </xf>
    <xf numFmtId="0" fontId="8" fillId="0" borderId="18">
      <alignment horizontal="right" wrapText="1"/>
    </xf>
    <xf numFmtId="0" fontId="8" fillId="0" borderId="18">
      <alignment horizontal="right" wrapText="1"/>
    </xf>
    <xf numFmtId="0" fontId="8" fillId="0" borderId="18">
      <alignment horizontal="right" wrapText="1"/>
    </xf>
    <xf numFmtId="0" fontId="8" fillId="0" borderId="18">
      <alignment horizontal="right" wrapText="1"/>
    </xf>
    <xf numFmtId="0" fontId="8" fillId="0" borderId="18">
      <alignment horizontal="right" wrapText="1"/>
    </xf>
    <xf numFmtId="0" fontId="68" fillId="0" borderId="18">
      <alignment horizontal="right" wrapText="1"/>
    </xf>
    <xf numFmtId="0" fontId="8" fillId="0" borderId="18">
      <alignment horizontal="right" wrapText="1"/>
    </xf>
    <xf numFmtId="0" fontId="68" fillId="0" borderId="18">
      <alignment horizontal="right" wrapText="1"/>
    </xf>
    <xf numFmtId="0" fontId="8" fillId="0" borderId="18">
      <alignment horizontal="right" wrapText="1"/>
    </xf>
    <xf numFmtId="0" fontId="68" fillId="0" borderId="18">
      <alignment horizontal="right" wrapText="1"/>
    </xf>
    <xf numFmtId="0" fontId="8" fillId="0" borderId="18">
      <alignment horizontal="right" wrapText="1"/>
    </xf>
    <xf numFmtId="0" fontId="68" fillId="0" borderId="18">
      <alignment horizontal="right" wrapText="1"/>
    </xf>
    <xf numFmtId="0" fontId="8" fillId="0" borderId="18">
      <alignment horizontal="right" wrapText="1"/>
    </xf>
    <xf numFmtId="0" fontId="68" fillId="0" borderId="18">
      <alignment horizontal="right" wrapText="1"/>
    </xf>
    <xf numFmtId="0" fontId="8" fillId="0" borderId="18">
      <alignment horizontal="right" wrapText="1"/>
    </xf>
    <xf numFmtId="0" fontId="68" fillId="0" borderId="18">
      <alignment horizontal="right" wrapText="1"/>
    </xf>
    <xf numFmtId="0" fontId="8" fillId="0" borderId="18">
      <alignment horizontal="right" wrapText="1"/>
    </xf>
    <xf numFmtId="0" fontId="8" fillId="0" borderId="18">
      <alignment horizontal="right" wrapText="1"/>
    </xf>
    <xf numFmtId="168" fontId="10" fillId="0" borderId="0" applyFill="0" applyBorder="0" applyAlignment="0"/>
    <xf numFmtId="4" fontId="6" fillId="0" borderId="1">
      <alignment horizontal="right" wrapText="1"/>
    </xf>
    <xf numFmtId="0" fontId="8" fillId="0" borderId="6" applyNumberFormat="0">
      <alignment horizontal="center" vertical="top"/>
    </xf>
    <xf numFmtId="0" fontId="8" fillId="0" borderId="6" applyNumberFormat="0">
      <alignment horizontal="center" vertical="top"/>
    </xf>
    <xf numFmtId="0" fontId="8" fillId="0" borderId="6" applyNumberFormat="0">
      <alignment horizontal="center" vertical="top"/>
    </xf>
    <xf numFmtId="4" fontId="4" fillId="25" borderId="1" applyNumberFormat="0" applyFont="0" applyAlignment="0"/>
    <xf numFmtId="4" fontId="68" fillId="25" borderId="1" applyNumberFormat="0" applyFont="0" applyAlignment="0"/>
    <xf numFmtId="4" fontId="8" fillId="25" borderId="1" applyNumberFormat="0" applyFont="0" applyAlignment="0"/>
    <xf numFmtId="4" fontId="8" fillId="25" borderId="1" applyNumberFormat="0" applyFont="0" applyAlignment="0"/>
    <xf numFmtId="4" fontId="8" fillId="25" borderId="1" applyNumberFormat="0" applyFont="0" applyAlignment="0"/>
    <xf numFmtId="4" fontId="8" fillId="25" borderId="1" applyNumberFormat="0" applyFont="0" applyAlignment="0"/>
    <xf numFmtId="4" fontId="8" fillId="25" borderId="1" applyNumberFormat="0" applyFont="0" applyAlignment="0"/>
    <xf numFmtId="4" fontId="68" fillId="25" borderId="1" applyNumberFormat="0" applyFont="0" applyAlignment="0"/>
    <xf numFmtId="4" fontId="8" fillId="25" borderId="1" applyNumberFormat="0" applyFont="0" applyAlignment="0"/>
    <xf numFmtId="4" fontId="68" fillId="25" borderId="1" applyNumberFormat="0" applyFont="0" applyAlignment="0"/>
    <xf numFmtId="4" fontId="8" fillId="25" borderId="1" applyNumberFormat="0" applyFont="0" applyAlignment="0"/>
    <xf numFmtId="4" fontId="68" fillId="25" borderId="1" applyNumberFormat="0" applyFont="0" applyAlignment="0"/>
    <xf numFmtId="4" fontId="8" fillId="25" borderId="1" applyNumberFormat="0" applyFont="0" applyAlignment="0"/>
    <xf numFmtId="4" fontId="68" fillId="25" borderId="1" applyNumberFormat="0" applyFont="0" applyAlignment="0"/>
    <xf numFmtId="4" fontId="8" fillId="25" borderId="1" applyNumberFormat="0" applyFont="0" applyAlignment="0"/>
    <xf numFmtId="4" fontId="68" fillId="25" borderId="1" applyNumberFormat="0" applyFont="0" applyAlignment="0"/>
    <xf numFmtId="4" fontId="8" fillId="25" borderId="1" applyNumberFormat="0" applyFont="0" applyAlignment="0"/>
    <xf numFmtId="4" fontId="68" fillId="25" borderId="1" applyNumberFormat="0" applyFont="0" applyAlignment="0"/>
    <xf numFmtId="4" fontId="8" fillId="25" borderId="1" applyNumberFormat="0" applyFont="0" applyAlignment="0"/>
    <xf numFmtId="4" fontId="8" fillId="25" borderId="1" applyNumberFormat="0" applyFont="0" applyAlignment="0"/>
    <xf numFmtId="0" fontId="33" fillId="0" borderId="25"/>
    <xf numFmtId="0" fontId="4" fillId="0" borderId="0"/>
    <xf numFmtId="0" fontId="8" fillId="0" borderId="0"/>
    <xf numFmtId="0" fontId="8" fillId="0" borderId="0"/>
    <xf numFmtId="0" fontId="8" fillId="0" borderId="0"/>
    <xf numFmtId="0" fontId="6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" fillId="0" borderId="0"/>
    <xf numFmtId="171" fontId="77" fillId="0" borderId="0"/>
  </cellStyleXfs>
  <cellXfs count="418">
    <xf numFmtId="0" fontId="0" fillId="0" borderId="0" xfId="0"/>
    <xf numFmtId="166" fontId="8" fillId="0" borderId="1" xfId="5">
      <alignment horizontal="left"/>
    </xf>
    <xf numFmtId="167" fontId="5" fillId="2" borderId="1" xfId="1">
      <alignment horizontal="center" wrapText="1"/>
    </xf>
    <xf numFmtId="2" fontId="0" fillId="0" borderId="0" xfId="0" applyNumberFormat="1"/>
    <xf numFmtId="49" fontId="11" fillId="0" borderId="11" xfId="109">
      <alignment horizontal="center" vertical="top"/>
    </xf>
    <xf numFmtId="49" fontId="11" fillId="0" borderId="0" xfId="118">
      <alignment vertical="top" wrapText="1"/>
    </xf>
    <xf numFmtId="168" fontId="53" fillId="0" borderId="0" xfId="240"/>
    <xf numFmtId="168" fontId="4" fillId="0" borderId="0" xfId="243"/>
    <xf numFmtId="0" fontId="12" fillId="7" borderId="6" xfId="49"/>
    <xf numFmtId="0" fontId="6" fillId="0" borderId="1" xfId="2">
      <alignment horizontal="center" wrapText="1"/>
    </xf>
    <xf numFmtId="166" fontId="37" fillId="0" borderId="1" xfId="3">
      <alignment horizontal="left" vertical="top"/>
    </xf>
    <xf numFmtId="0" fontId="7" fillId="0" borderId="1" xfId="4"/>
    <xf numFmtId="0" fontId="33" fillId="0" borderId="2" xfId="8">
      <alignment horizontal="left" wrapText="1"/>
    </xf>
    <xf numFmtId="0" fontId="38" fillId="0" borderId="3" xfId="11">
      <alignment horizontal="right" wrapText="1"/>
    </xf>
    <xf numFmtId="166" fontId="36" fillId="0" borderId="1" xfId="12" applyFont="1">
      <alignment horizontal="left" vertical="top" wrapText="1"/>
    </xf>
    <xf numFmtId="0" fontId="9" fillId="3" borderId="4" xfId="15" applyNumberFormat="1" applyAlignment="1" applyProtection="1"/>
    <xf numFmtId="0" fontId="40" fillId="0" borderId="5" xfId="16">
      <alignment wrapText="1"/>
    </xf>
    <xf numFmtId="0" fontId="10" fillId="0" borderId="1" xfId="17">
      <alignment vertical="top" wrapText="1"/>
    </xf>
    <xf numFmtId="0" fontId="11" fillId="0" borderId="1" xfId="18">
      <alignment wrapText="1"/>
    </xf>
    <xf numFmtId="0" fontId="12" fillId="0" borderId="1" xfId="19">
      <alignment vertical="top" wrapText="1"/>
    </xf>
    <xf numFmtId="166" fontId="9" fillId="0" borderId="4" xfId="20">
      <alignment horizontal="left" vertical="top" wrapText="1"/>
    </xf>
    <xf numFmtId="0" fontId="41" fillId="0" borderId="6" xfId="21"/>
    <xf numFmtId="166" fontId="13" fillId="0" borderId="0" xfId="22"/>
    <xf numFmtId="0" fontId="4" fillId="0" borderId="1" xfId="23" applyAlignment="1"/>
    <xf numFmtId="0" fontId="54" fillId="0" borderId="0" xfId="43"/>
    <xf numFmtId="0" fontId="55" fillId="0" borderId="0" xfId="44">
      <alignment horizontal="left" indent="4"/>
    </xf>
    <xf numFmtId="2" fontId="26" fillId="0" borderId="1" xfId="45">
      <alignment wrapText="1"/>
    </xf>
    <xf numFmtId="0" fontId="11" fillId="4" borderId="1" xfId="46">
      <alignment horizontal="center"/>
    </xf>
    <xf numFmtId="0" fontId="15" fillId="5" borderId="0" xfId="47"/>
    <xf numFmtId="0" fontId="12" fillId="6" borderId="6" xfId="48"/>
    <xf numFmtId="0" fontId="12" fillId="8" borderId="6" xfId="50"/>
    <xf numFmtId="0" fontId="16" fillId="0" borderId="1" xfId="51"/>
    <xf numFmtId="0" fontId="17" fillId="8" borderId="0" xfId="52">
      <alignment wrapText="1"/>
    </xf>
    <xf numFmtId="0" fontId="17" fillId="0" borderId="0" xfId="53">
      <alignment wrapText="1"/>
    </xf>
    <xf numFmtId="0" fontId="17" fillId="0" borderId="0" xfId="54">
      <alignment wrapText="1"/>
    </xf>
    <xf numFmtId="0" fontId="17" fillId="0" borderId="6" xfId="55">
      <alignment horizontal="left" vertical="top" wrapText="1"/>
    </xf>
    <xf numFmtId="0" fontId="17" fillId="0" borderId="0" xfId="56">
      <alignment horizontal="left" wrapText="1"/>
    </xf>
    <xf numFmtId="166" fontId="8" fillId="0" borderId="0" xfId="58">
      <alignment horizontal="left"/>
    </xf>
    <xf numFmtId="0" fontId="42" fillId="0" borderId="0" xfId="59">
      <alignment vertical="top" wrapText="1"/>
    </xf>
    <xf numFmtId="166" fontId="8" fillId="9" borderId="0" xfId="61" applyBorder="1">
      <alignment vertical="top"/>
    </xf>
    <xf numFmtId="0" fontId="8" fillId="0" borderId="6" xfId="63">
      <alignment vertical="top" wrapText="1"/>
    </xf>
    <xf numFmtId="0" fontId="4" fillId="0" borderId="0" xfId="66">
      <alignment horizontal="right" vertical="top"/>
    </xf>
    <xf numFmtId="166" fontId="11" fillId="10" borderId="1" xfId="67">
      <alignment horizontal="left" vertical="top"/>
    </xf>
    <xf numFmtId="0" fontId="35" fillId="11" borderId="8" xfId="68" applyFont="1">
      <alignment vertical="top" wrapText="1"/>
    </xf>
    <xf numFmtId="0" fontId="11" fillId="0" borderId="8" xfId="71">
      <alignment vertical="top" wrapText="1"/>
    </xf>
    <xf numFmtId="0" fontId="58" fillId="7" borderId="1" xfId="78">
      <alignment horizontal="right" wrapText="1"/>
    </xf>
    <xf numFmtId="0" fontId="7" fillId="12" borderId="1" xfId="79">
      <alignment horizontal="center"/>
    </xf>
    <xf numFmtId="0" fontId="11" fillId="0" borderId="8" xfId="80">
      <alignment vertical="top" wrapText="1"/>
    </xf>
    <xf numFmtId="0" fontId="18" fillId="0" borderId="1" xfId="81">
      <alignment wrapText="1"/>
    </xf>
    <xf numFmtId="2" fontId="33" fillId="13" borderId="9" xfId="83"/>
    <xf numFmtId="2" fontId="19" fillId="0" borderId="1" xfId="84">
      <alignment vertical="top" wrapText="1"/>
    </xf>
    <xf numFmtId="49" fontId="4" fillId="0" borderId="0" xfId="105"/>
    <xf numFmtId="49" fontId="10" fillId="0" borderId="0" xfId="106">
      <alignment vertical="top" wrapText="1"/>
    </xf>
    <xf numFmtId="49" fontId="11" fillId="0" borderId="0" xfId="107">
      <alignment vertical="top" wrapText="1"/>
    </xf>
    <xf numFmtId="0" fontId="20" fillId="0" borderId="0" xfId="108"/>
    <xf numFmtId="0" fontId="17" fillId="0" borderId="0" xfId="110">
      <alignment wrapText="1"/>
    </xf>
    <xf numFmtId="49" fontId="17" fillId="0" borderId="0" xfId="111"/>
    <xf numFmtId="4" fontId="4" fillId="0" borderId="6" xfId="113"/>
    <xf numFmtId="4" fontId="4" fillId="0" borderId="6" xfId="114"/>
    <xf numFmtId="0" fontId="21" fillId="0" borderId="0" xfId="115"/>
    <xf numFmtId="49" fontId="22" fillId="0" borderId="0" xfId="116"/>
    <xf numFmtId="0" fontId="44" fillId="0" borderId="0" xfId="117"/>
    <xf numFmtId="4" fontId="4" fillId="0" borderId="6" xfId="119"/>
    <xf numFmtId="49" fontId="4" fillId="0" borderId="1" xfId="120">
      <alignment horizontal="center"/>
    </xf>
    <xf numFmtId="166" fontId="23" fillId="0" borderId="12" xfId="121">
      <alignment horizontal="right" vertical="top"/>
    </xf>
    <xf numFmtId="166" fontId="5" fillId="14" borderId="0" xfId="122" applyBorder="1">
      <alignment horizontal="left" vertical="top"/>
    </xf>
    <xf numFmtId="166" fontId="11" fillId="0" borderId="8" xfId="123">
      <alignment horizontal="left" vertical="top"/>
    </xf>
    <xf numFmtId="0" fontId="44" fillId="0" borderId="0" xfId="127"/>
    <xf numFmtId="166" fontId="56" fillId="16" borderId="1" xfId="128" applyFont="1">
      <alignment vertical="top" wrapText="1"/>
    </xf>
    <xf numFmtId="0" fontId="25" fillId="17" borderId="1" xfId="131"/>
    <xf numFmtId="166" fontId="45" fillId="0" borderId="1" xfId="132">
      <alignment vertical="top" wrapText="1"/>
    </xf>
    <xf numFmtId="0" fontId="26" fillId="0" borderId="1" xfId="133">
      <alignment vertical="top" wrapText="1"/>
    </xf>
    <xf numFmtId="166" fontId="57" fillId="18" borderId="1" xfId="136" applyFont="1">
      <alignment vertical="top" wrapText="1"/>
    </xf>
    <xf numFmtId="166" fontId="11" fillId="0" borderId="1" xfId="137">
      <alignment vertical="top" wrapText="1"/>
    </xf>
    <xf numFmtId="166" fontId="27" fillId="0" borderId="1" xfId="144">
      <alignment horizontal="right" vertical="top"/>
    </xf>
    <xf numFmtId="165" fontId="0" fillId="0" borderId="0" xfId="145" applyFont="1"/>
    <xf numFmtId="166" fontId="18" fillId="0" borderId="0" xfId="149">
      <alignment vertical="top"/>
    </xf>
    <xf numFmtId="164" fontId="0" fillId="0" borderId="0" xfId="150" applyFont="1"/>
    <xf numFmtId="0" fontId="28" fillId="0" borderId="0" xfId="154"/>
    <xf numFmtId="0" fontId="29" fillId="0" borderId="0" xfId="157"/>
    <xf numFmtId="0" fontId="30" fillId="0" borderId="0" xfId="158"/>
    <xf numFmtId="166" fontId="9" fillId="21" borderId="1" xfId="162">
      <alignment horizontal="center" vertical="top" wrapText="1"/>
    </xf>
    <xf numFmtId="49" fontId="8" fillId="0" borderId="0" xfId="172">
      <alignment horizontal="center" vertical="top"/>
    </xf>
    <xf numFmtId="166" fontId="8" fillId="15" borderId="1" xfId="177">
      <alignment horizontal="left" vertical="top" wrapText="1"/>
    </xf>
    <xf numFmtId="166" fontId="11" fillId="22" borderId="1" xfId="180">
      <alignment vertical="top"/>
    </xf>
    <xf numFmtId="166" fontId="11" fillId="0" borderId="1" xfId="181">
      <alignment vertical="top"/>
    </xf>
    <xf numFmtId="166" fontId="7" fillId="23" borderId="1" xfId="182">
      <alignment vertical="top" wrapText="1"/>
    </xf>
    <xf numFmtId="166" fontId="16" fillId="23" borderId="13" xfId="183">
      <alignment vertical="top" wrapText="1"/>
    </xf>
    <xf numFmtId="166" fontId="8" fillId="0" borderId="1" xfId="184">
      <alignment horizontal="left" vertical="top"/>
    </xf>
    <xf numFmtId="166" fontId="47" fillId="23" borderId="14" xfId="187">
      <alignment vertical="top" wrapText="1"/>
    </xf>
    <xf numFmtId="166" fontId="8" fillId="0" borderId="1" xfId="188">
      <alignment horizontal="left" vertical="top"/>
    </xf>
    <xf numFmtId="166" fontId="48" fillId="23" borderId="15" xfId="191">
      <alignment vertical="top" wrapText="1"/>
    </xf>
    <xf numFmtId="166" fontId="8" fillId="0" borderId="1" xfId="192">
      <alignment horizontal="left" vertical="top"/>
    </xf>
    <xf numFmtId="166" fontId="11" fillId="0" borderId="1" xfId="195">
      <alignment vertical="top" wrapText="1"/>
    </xf>
    <xf numFmtId="1" fontId="17" fillId="0" borderId="1" xfId="196">
      <alignment horizontal="left"/>
    </xf>
    <xf numFmtId="166" fontId="56" fillId="24" borderId="1" xfId="197" applyFont="1">
      <alignment vertical="top" wrapText="1"/>
    </xf>
    <xf numFmtId="166" fontId="11" fillId="0" borderId="1" xfId="200">
      <alignment vertical="top" wrapText="1"/>
    </xf>
    <xf numFmtId="9" fontId="0" fillId="0" borderId="0" xfId="201" applyFont="1"/>
    <xf numFmtId="4" fontId="4" fillId="0" borderId="0" xfId="205">
      <alignment vertical="top"/>
    </xf>
    <xf numFmtId="166" fontId="34" fillId="0" borderId="0" xfId="212"/>
    <xf numFmtId="4" fontId="4" fillId="0" borderId="6" xfId="213">
      <alignment vertical="top"/>
    </xf>
    <xf numFmtId="166" fontId="31" fillId="0" borderId="0" xfId="234"/>
    <xf numFmtId="0" fontId="10" fillId="0" borderId="17" xfId="236">
      <alignment horizontal="left" indent="1"/>
    </xf>
    <xf numFmtId="0" fontId="8" fillId="0" borderId="17" xfId="237">
      <alignment horizontal="left" indent="3"/>
    </xf>
    <xf numFmtId="0" fontId="4" fillId="0" borderId="0" xfId="238">
      <alignment horizontal="left" indent="4"/>
    </xf>
    <xf numFmtId="4" fontId="11" fillId="0" borderId="0" xfId="241"/>
    <xf numFmtId="4" fontId="4" fillId="0" borderId="0" xfId="242"/>
    <xf numFmtId="0" fontId="8" fillId="0" borderId="0" xfId="244"/>
    <xf numFmtId="0" fontId="6" fillId="0" borderId="0" xfId="246"/>
    <xf numFmtId="4" fontId="8" fillId="0" borderId="0" xfId="247"/>
    <xf numFmtId="4" fontId="8" fillId="0" borderId="0" xfId="249"/>
    <xf numFmtId="166" fontId="8" fillId="0" borderId="1" xfId="251">
      <alignment horizontal="center" vertical="top"/>
    </xf>
    <xf numFmtId="0" fontId="32" fillId="0" borderId="1" xfId="254"/>
    <xf numFmtId="166" fontId="8" fillId="0" borderId="1" xfId="255">
      <alignment vertical="top" wrapText="1"/>
    </xf>
    <xf numFmtId="0" fontId="6" fillId="0" borderId="2" xfId="256"/>
    <xf numFmtId="0" fontId="6" fillId="0" borderId="17" xfId="259"/>
    <xf numFmtId="0" fontId="6" fillId="0" borderId="0" xfId="260"/>
    <xf numFmtId="4" fontId="6" fillId="0" borderId="18" xfId="261"/>
    <xf numFmtId="4" fontId="6" fillId="0" borderId="17" xfId="262"/>
    <xf numFmtId="4" fontId="6" fillId="0" borderId="1" xfId="263"/>
    <xf numFmtId="0" fontId="52" fillId="0" borderId="19" xfId="264"/>
    <xf numFmtId="0" fontId="52" fillId="0" borderId="20" xfId="267"/>
    <xf numFmtId="0" fontId="52" fillId="0" borderId="11" xfId="270"/>
    <xf numFmtId="2" fontId="4" fillId="25" borderId="1" xfId="273">
      <alignment vertical="top"/>
    </xf>
    <xf numFmtId="166" fontId="16" fillId="29" borderId="1" xfId="297">
      <alignment vertical="top" wrapText="1"/>
    </xf>
    <xf numFmtId="166" fontId="11" fillId="0" borderId="1" xfId="298">
      <alignment vertical="top" wrapText="1"/>
    </xf>
    <xf numFmtId="0" fontId="7" fillId="12" borderId="1" xfId="299">
      <alignment wrapText="1"/>
    </xf>
    <xf numFmtId="0" fontId="15" fillId="30" borderId="21" xfId="300"/>
    <xf numFmtId="0" fontId="13" fillId="0" borderId="1" xfId="301">
      <alignment wrapText="1"/>
    </xf>
    <xf numFmtId="2" fontId="11" fillId="15" borderId="6" xfId="303">
      <alignment vertical="top" wrapText="1"/>
    </xf>
    <xf numFmtId="2" fontId="11" fillId="0" borderId="6" xfId="304">
      <alignment vertical="top" wrapText="1"/>
    </xf>
    <xf numFmtId="0" fontId="49" fillId="0" borderId="0" xfId="306"/>
    <xf numFmtId="0" fontId="50" fillId="0" borderId="0" xfId="309">
      <alignment vertical="top" wrapText="1"/>
    </xf>
    <xf numFmtId="0" fontId="8" fillId="0" borderId="1" xfId="310">
      <alignment vertical="top" wrapText="1"/>
    </xf>
    <xf numFmtId="49" fontId="10" fillId="0" borderId="1" xfId="317">
      <alignment horizontal="left" vertical="top"/>
    </xf>
    <xf numFmtId="49" fontId="8" fillId="0" borderId="1" xfId="318">
      <alignment horizontal="left" vertical="top"/>
    </xf>
    <xf numFmtId="166" fontId="6" fillId="0" borderId="1" xfId="321">
      <alignment horizontal="left" vertical="top"/>
    </xf>
    <xf numFmtId="166" fontId="52" fillId="0" borderId="1" xfId="322">
      <alignment horizontal="left" vertical="top"/>
    </xf>
    <xf numFmtId="166" fontId="10" fillId="0" borderId="1" xfId="325">
      <alignment horizontal="left" vertical="top"/>
    </xf>
    <xf numFmtId="166" fontId="51" fillId="0" borderId="1" xfId="326">
      <alignment horizontal="left" vertical="top"/>
    </xf>
    <xf numFmtId="166" fontId="8" fillId="0" borderId="1" xfId="327">
      <alignment horizontal="left" vertical="top"/>
    </xf>
    <xf numFmtId="0" fontId="4" fillId="7" borderId="18" xfId="330">
      <alignment horizontal="right" wrapText="1"/>
    </xf>
    <xf numFmtId="4" fontId="4" fillId="0" borderId="0" xfId="334">
      <alignment vertical="top"/>
    </xf>
    <xf numFmtId="0" fontId="6" fillId="0" borderId="23" xfId="341">
      <alignment wrapText="1"/>
    </xf>
    <xf numFmtId="2" fontId="6" fillId="0" borderId="24" xfId="342">
      <alignment wrapText="1"/>
    </xf>
    <xf numFmtId="4" fontId="6" fillId="0" borderId="24" xfId="343">
      <alignment horizontal="right" wrapText="1"/>
    </xf>
    <xf numFmtId="4" fontId="4" fillId="0" borderId="18" xfId="344">
      <alignment horizontal="right" wrapText="1"/>
    </xf>
    <xf numFmtId="0" fontId="4" fillId="0" borderId="18" xfId="364">
      <alignment horizontal="right" wrapText="1"/>
    </xf>
    <xf numFmtId="168" fontId="10" fillId="0" borderId="0" xfId="384"/>
    <xf numFmtId="4" fontId="6" fillId="0" borderId="1" xfId="385">
      <alignment horizontal="right" wrapText="1"/>
    </xf>
    <xf numFmtId="0" fontId="8" fillId="0" borderId="6" xfId="386">
      <alignment horizontal="center" vertical="top"/>
    </xf>
    <xf numFmtId="0" fontId="0" fillId="25" borderId="1" xfId="389" applyNumberFormat="1" applyFont="1"/>
    <xf numFmtId="166" fontId="8" fillId="15" borderId="1" xfId="125">
      <alignment horizontal="left"/>
    </xf>
    <xf numFmtId="0" fontId="61" fillId="0" borderId="0" xfId="235">
      <alignment wrapText="1"/>
    </xf>
    <xf numFmtId="0" fontId="37" fillId="0" borderId="0" xfId="239"/>
    <xf numFmtId="2" fontId="60" fillId="0" borderId="0" xfId="331">
      <alignment horizontal="right" wrapText="1"/>
    </xf>
    <xf numFmtId="2" fontId="62" fillId="0" borderId="0" xfId="332">
      <alignment horizontal="left" wrapText="1" indent="1"/>
    </xf>
    <xf numFmtId="4" fontId="63" fillId="0" borderId="0" xfId="333">
      <alignment horizontal="right" vertical="top" wrapText="1"/>
    </xf>
    <xf numFmtId="0" fontId="59" fillId="0" borderId="0" xfId="57">
      <alignment horizontal="left" indent="2"/>
    </xf>
    <xf numFmtId="0" fontId="0" fillId="0" borderId="26" xfId="0" applyBorder="1"/>
    <xf numFmtId="0" fontId="64" fillId="0" borderId="27" xfId="0" applyFont="1" applyBorder="1" applyAlignment="1">
      <alignment horizontal="centerContinuous"/>
    </xf>
    <xf numFmtId="2" fontId="64" fillId="0" borderId="28" xfId="0" applyNumberFormat="1" applyFont="1" applyBorder="1" applyAlignment="1">
      <alignment horizontal="centerContinuous"/>
    </xf>
    <xf numFmtId="0" fontId="0" fillId="0" borderId="0" xfId="0" applyAlignment="1">
      <alignment horizontal="centerContinuous"/>
    </xf>
    <xf numFmtId="2" fontId="64" fillId="0" borderId="29" xfId="0" applyNumberFormat="1" applyFont="1" applyBorder="1" applyAlignment="1">
      <alignment horizontal="centerContinuous"/>
    </xf>
    <xf numFmtId="1" fontId="0" fillId="0" borderId="28" xfId="0" applyNumberFormat="1" applyBorder="1" applyAlignment="1">
      <alignment horizontal="center"/>
    </xf>
    <xf numFmtId="2" fontId="64" fillId="0" borderId="30" xfId="0" applyNumberFormat="1" applyFont="1" applyBorder="1" applyAlignment="1">
      <alignment horizontal="centerContinuous"/>
    </xf>
    <xf numFmtId="2" fontId="64" fillId="0" borderId="28" xfId="0" applyNumberFormat="1" applyFont="1" applyBorder="1" applyAlignment="1">
      <alignment horizontal="center"/>
    </xf>
    <xf numFmtId="2" fontId="64" fillId="0" borderId="29" xfId="0" applyNumberFormat="1" applyFont="1" applyBorder="1" applyAlignment="1">
      <alignment horizontal="center"/>
    </xf>
    <xf numFmtId="2" fontId="64" fillId="0" borderId="31" xfId="0" applyNumberFormat="1" applyFont="1" applyBorder="1" applyAlignment="1">
      <alignment horizontal="center"/>
    </xf>
    <xf numFmtId="0" fontId="0" fillId="0" borderId="32" xfId="0" applyBorder="1"/>
    <xf numFmtId="0" fontId="0" fillId="0" borderId="27" xfId="0" applyBorder="1"/>
    <xf numFmtId="2" fontId="64" fillId="0" borderId="0" xfId="0" applyNumberFormat="1" applyFont="1" applyBorder="1" applyAlignment="1">
      <alignment horizontal="centerContinuous"/>
    </xf>
    <xf numFmtId="2" fontId="64" fillId="0" borderId="33" xfId="0" applyNumberFormat="1" applyFont="1" applyBorder="1" applyAlignment="1">
      <alignment horizontal="centerContinuous"/>
    </xf>
    <xf numFmtId="1" fontId="0" fillId="0" borderId="0" xfId="0" applyNumberFormat="1" applyBorder="1" applyAlignment="1">
      <alignment horizontal="center"/>
    </xf>
    <xf numFmtId="2" fontId="64" fillId="0" borderId="34" xfId="0" applyNumberFormat="1" applyFont="1" applyBorder="1" applyAlignment="1">
      <alignment horizontal="centerContinuous"/>
    </xf>
    <xf numFmtId="2" fontId="64" fillId="0" borderId="0" xfId="0" applyNumberFormat="1" applyFont="1" applyBorder="1" applyAlignment="1">
      <alignment horizontal="center"/>
    </xf>
    <xf numFmtId="2" fontId="64" fillId="0" borderId="33" xfId="0" applyNumberFormat="1" applyFont="1" applyBorder="1" applyAlignment="1">
      <alignment horizontal="center"/>
    </xf>
    <xf numFmtId="0" fontId="0" fillId="0" borderId="35" xfId="0" applyBorder="1"/>
    <xf numFmtId="0" fontId="64" fillId="15" borderId="36" xfId="0" applyFont="1" applyFill="1" applyBorder="1"/>
    <xf numFmtId="0" fontId="64" fillId="15" borderId="37" xfId="0" applyFont="1" applyFill="1" applyBorder="1"/>
    <xf numFmtId="2" fontId="64" fillId="15" borderId="38" xfId="0" applyNumberFormat="1" applyFont="1" applyFill="1" applyBorder="1" applyAlignment="1">
      <alignment horizontal="center"/>
    </xf>
    <xf numFmtId="2" fontId="64" fillId="15" borderId="39" xfId="0" applyNumberFormat="1" applyFont="1" applyFill="1" applyBorder="1" applyAlignment="1">
      <alignment horizontal="center"/>
    </xf>
    <xf numFmtId="1" fontId="64" fillId="15" borderId="38" xfId="0" applyNumberFormat="1" applyFont="1" applyFill="1" applyBorder="1" applyAlignment="1">
      <alignment horizontal="center"/>
    </xf>
    <xf numFmtId="2" fontId="64" fillId="15" borderId="40" xfId="0" applyNumberFormat="1" applyFont="1" applyFill="1" applyBorder="1" applyAlignment="1">
      <alignment horizontal="center"/>
    </xf>
    <xf numFmtId="2" fontId="64" fillId="15" borderId="38" xfId="0" quotePrefix="1" applyNumberFormat="1" applyFont="1" applyFill="1" applyBorder="1" applyAlignment="1">
      <alignment horizontal="center"/>
    </xf>
    <xf numFmtId="2" fontId="64" fillId="15" borderId="41" xfId="0" applyNumberFormat="1" applyFont="1" applyFill="1" applyBorder="1" applyAlignment="1">
      <alignment horizontal="center"/>
    </xf>
    <xf numFmtId="2" fontId="0" fillId="0" borderId="33" xfId="0" applyNumberFormat="1" applyBorder="1"/>
    <xf numFmtId="1" fontId="0" fillId="0" borderId="0" xfId="0" applyNumberFormat="1" applyAlignment="1">
      <alignment horizontal="center"/>
    </xf>
    <xf numFmtId="2" fontId="0" fillId="0" borderId="34" xfId="0" applyNumberFormat="1" applyBorder="1"/>
    <xf numFmtId="0" fontId="65" fillId="0" borderId="1" xfId="135">
      <alignment wrapText="1"/>
    </xf>
    <xf numFmtId="0" fontId="44" fillId="0" borderId="1" xfId="134">
      <alignment horizontal="left" wrapText="1" indent="1"/>
    </xf>
    <xf numFmtId="2" fontId="14" fillId="0" borderId="1" xfId="124">
      <alignment wrapText="1"/>
    </xf>
    <xf numFmtId="0" fontId="8" fillId="0" borderId="1" xfId="126">
      <alignment vertical="top" wrapText="1"/>
    </xf>
    <xf numFmtId="0" fontId="49" fillId="0" borderId="0" xfId="307"/>
    <xf numFmtId="0" fontId="49" fillId="0" borderId="0" xfId="308"/>
    <xf numFmtId="0" fontId="4" fillId="0" borderId="0" xfId="112"/>
    <xf numFmtId="49" fontId="6" fillId="0" borderId="1" xfId="174">
      <alignment horizontal="center" vertical="center"/>
    </xf>
    <xf numFmtId="49" fontId="10" fillId="0" borderId="1" xfId="175">
      <alignment horizontal="center" vertical="center"/>
    </xf>
    <xf numFmtId="49" fontId="11" fillId="0" borderId="1" xfId="176">
      <alignment horizontal="center" vertical="center"/>
    </xf>
    <xf numFmtId="0" fontId="44" fillId="0" borderId="19" xfId="417" applyFont="1" applyFill="1" applyBorder="1" applyAlignment="1">
      <alignment vertical="center"/>
    </xf>
    <xf numFmtId="0" fontId="4" fillId="0" borderId="0" xfId="417" applyFont="1" applyFill="1" applyAlignment="1">
      <alignment vertical="center"/>
    </xf>
    <xf numFmtId="0" fontId="4" fillId="0" borderId="0" xfId="418" applyFont="1" applyFill="1" applyAlignment="1">
      <alignment vertical="center"/>
    </xf>
    <xf numFmtId="0" fontId="4" fillId="0" borderId="2" xfId="417" applyFont="1" applyFill="1" applyBorder="1" applyAlignment="1">
      <alignment vertical="center"/>
    </xf>
    <xf numFmtId="0" fontId="4" fillId="0" borderId="42" xfId="417" applyFont="1" applyFill="1" applyBorder="1" applyAlignment="1">
      <alignment vertical="center"/>
    </xf>
    <xf numFmtId="0" fontId="4" fillId="0" borderId="0" xfId="417" applyFont="1" applyFill="1" applyBorder="1" applyAlignment="1">
      <alignment vertical="center"/>
    </xf>
    <xf numFmtId="0" fontId="4" fillId="0" borderId="6" xfId="417" applyFont="1" applyFill="1" applyBorder="1" applyAlignment="1">
      <alignment vertical="center"/>
    </xf>
    <xf numFmtId="0" fontId="70" fillId="0" borderId="2" xfId="417" applyFont="1" applyFill="1" applyBorder="1" applyAlignment="1">
      <alignment vertical="center"/>
    </xf>
    <xf numFmtId="170" fontId="4" fillId="0" borderId="0" xfId="418" applyNumberFormat="1" applyFont="1" applyFill="1" applyBorder="1" applyAlignment="1">
      <alignment horizontal="right" vertical="center"/>
    </xf>
    <xf numFmtId="0" fontId="4" fillId="0" borderId="45" xfId="417" applyFont="1" applyFill="1" applyBorder="1" applyAlignment="1">
      <alignment vertical="center"/>
    </xf>
    <xf numFmtId="49" fontId="71" fillId="0" borderId="46" xfId="417" applyNumberFormat="1" applyFont="1" applyFill="1" applyBorder="1" applyAlignment="1">
      <alignment horizontal="center" vertical="center"/>
    </xf>
    <xf numFmtId="0" fontId="71" fillId="0" borderId="47" xfId="417" applyFont="1" applyFill="1" applyBorder="1" applyAlignment="1">
      <alignment horizontal="center" vertical="center"/>
    </xf>
    <xf numFmtId="170" fontId="71" fillId="0" borderId="47" xfId="417" applyNumberFormat="1" applyFont="1" applyFill="1" applyBorder="1" applyAlignment="1">
      <alignment horizontal="right" vertical="center"/>
    </xf>
    <xf numFmtId="170" fontId="71" fillId="0" borderId="48" xfId="417" applyNumberFormat="1" applyFont="1" applyFill="1" applyBorder="1" applyAlignment="1">
      <alignment horizontal="right" vertical="center"/>
    </xf>
    <xf numFmtId="49" fontId="11" fillId="0" borderId="49" xfId="417" applyNumberFormat="1" applyFont="1" applyFill="1" applyBorder="1" applyAlignment="1">
      <alignment horizontal="center" vertical="center"/>
    </xf>
    <xf numFmtId="0" fontId="11" fillId="0" borderId="1" xfId="417" applyFont="1" applyFill="1" applyBorder="1" applyAlignment="1">
      <alignment horizontal="center" vertical="center"/>
    </xf>
    <xf numFmtId="49" fontId="11" fillId="0" borderId="51" xfId="417" applyNumberFormat="1" applyFont="1" applyFill="1" applyBorder="1" applyAlignment="1">
      <alignment vertical="center"/>
    </xf>
    <xf numFmtId="0" fontId="4" fillId="0" borderId="54" xfId="417" applyFont="1" applyFill="1" applyBorder="1" applyAlignment="1">
      <alignment vertical="center"/>
    </xf>
    <xf numFmtId="170" fontId="4" fillId="0" borderId="54" xfId="417" applyNumberFormat="1" applyFont="1" applyFill="1" applyBorder="1" applyAlignment="1">
      <alignment horizontal="right" vertical="center"/>
    </xf>
    <xf numFmtId="170" fontId="4" fillId="0" borderId="55" xfId="417" applyNumberFormat="1" applyFont="1" applyFill="1" applyBorder="1" applyAlignment="1">
      <alignment horizontal="right" vertical="center"/>
    </xf>
    <xf numFmtId="0" fontId="4" fillId="0" borderId="1" xfId="417" applyFont="1" applyFill="1" applyBorder="1" applyAlignment="1">
      <alignment horizontal="center" vertical="center"/>
    </xf>
    <xf numFmtId="170" fontId="4" fillId="0" borderId="1" xfId="72" applyNumberFormat="1" applyFont="1" applyFill="1" applyBorder="1" applyAlignment="1">
      <alignment horizontal="right" vertical="center"/>
    </xf>
    <xf numFmtId="49" fontId="72" fillId="0" borderId="49" xfId="417" applyNumberFormat="1" applyFont="1" applyFill="1" applyBorder="1" applyAlignment="1">
      <alignment vertical="center"/>
    </xf>
    <xf numFmtId="0" fontId="72" fillId="0" borderId="1" xfId="417" applyFont="1" applyFill="1" applyBorder="1" applyAlignment="1">
      <alignment horizontal="center" vertical="center"/>
    </xf>
    <xf numFmtId="170" fontId="72" fillId="0" borderId="1" xfId="72" applyNumberFormat="1" applyFont="1" applyFill="1" applyBorder="1" applyAlignment="1">
      <alignment horizontal="right" vertical="center"/>
    </xf>
    <xf numFmtId="49" fontId="4" fillId="0" borderId="49" xfId="417" applyNumberFormat="1" applyFont="1" applyFill="1" applyBorder="1" applyAlignment="1">
      <alignment vertical="center"/>
    </xf>
    <xf numFmtId="49" fontId="11" fillId="0" borderId="32" xfId="418" applyNumberFormat="1" applyFont="1" applyFill="1" applyBorder="1" applyAlignment="1">
      <alignment vertical="center"/>
    </xf>
    <xf numFmtId="0" fontId="4" fillId="0" borderId="0" xfId="418" applyFont="1" applyFill="1" applyBorder="1" applyAlignment="1">
      <alignment vertical="center"/>
    </xf>
    <xf numFmtId="49" fontId="11" fillId="0" borderId="57" xfId="418" applyNumberFormat="1" applyFont="1" applyFill="1" applyBorder="1" applyAlignment="1">
      <alignment vertical="center"/>
    </xf>
    <xf numFmtId="170" fontId="4" fillId="0" borderId="53" xfId="418" applyNumberFormat="1" applyFont="1" applyFill="1" applyBorder="1" applyAlignment="1">
      <alignment horizontal="right" vertical="center"/>
    </xf>
    <xf numFmtId="49" fontId="11" fillId="0" borderId="0" xfId="418" applyNumberFormat="1" applyFont="1" applyFill="1" applyBorder="1" applyAlignment="1">
      <alignment vertical="center"/>
    </xf>
    <xf numFmtId="0" fontId="4" fillId="0" borderId="0" xfId="418" applyNumberFormat="1" applyFont="1" applyFill="1" applyBorder="1" applyAlignment="1">
      <alignment vertical="center"/>
    </xf>
    <xf numFmtId="49" fontId="17" fillId="0" borderId="44" xfId="145" applyNumberFormat="1" applyFont="1" applyFill="1" applyBorder="1" applyAlignment="1">
      <alignment horizontal="right" vertical="center"/>
    </xf>
    <xf numFmtId="49" fontId="44" fillId="0" borderId="19" xfId="417" applyNumberFormat="1" applyFont="1" applyFill="1" applyBorder="1" applyAlignment="1">
      <alignment vertical="center"/>
    </xf>
    <xf numFmtId="49" fontId="44" fillId="0" borderId="11" xfId="417" applyNumberFormat="1" applyFont="1" applyFill="1" applyBorder="1" applyAlignment="1">
      <alignment vertical="center"/>
    </xf>
    <xf numFmtId="49" fontId="11" fillId="0" borderId="11" xfId="417" applyNumberFormat="1" applyFont="1" applyFill="1" applyBorder="1" applyAlignment="1">
      <alignment vertical="center"/>
    </xf>
    <xf numFmtId="49" fontId="11" fillId="0" borderId="0" xfId="417" applyNumberFormat="1" applyFont="1" applyFill="1" applyBorder="1" applyAlignment="1">
      <alignment vertical="center"/>
    </xf>
    <xf numFmtId="4" fontId="4" fillId="0" borderId="2" xfId="417" applyNumberFormat="1" applyFont="1" applyFill="1" applyBorder="1" applyAlignment="1">
      <alignment horizontal="right" vertical="center"/>
    </xf>
    <xf numFmtId="4" fontId="11" fillId="0" borderId="0" xfId="145" applyNumberFormat="1" applyFont="1" applyFill="1" applyBorder="1" applyAlignment="1">
      <alignment horizontal="right" vertical="center"/>
    </xf>
    <xf numFmtId="4" fontId="4" fillId="0" borderId="0" xfId="417" applyNumberFormat="1" applyFont="1" applyFill="1" applyBorder="1" applyAlignment="1">
      <alignment horizontal="right" vertical="center"/>
    </xf>
    <xf numFmtId="4" fontId="71" fillId="0" borderId="47" xfId="417" applyNumberFormat="1" applyFont="1" applyFill="1" applyBorder="1" applyAlignment="1">
      <alignment horizontal="right" vertical="center"/>
    </xf>
    <xf numFmtId="4" fontId="72" fillId="0" borderId="1" xfId="417" applyNumberFormat="1" applyFont="1" applyFill="1" applyBorder="1" applyAlignment="1">
      <alignment horizontal="right" vertical="center"/>
    </xf>
    <xf numFmtId="4" fontId="4" fillId="0" borderId="1" xfId="417" applyNumberFormat="1" applyFont="1" applyFill="1" applyBorder="1" applyAlignment="1">
      <alignment horizontal="right" vertical="center"/>
    </xf>
    <xf numFmtId="4" fontId="4" fillId="0" borderId="0" xfId="418" applyNumberFormat="1" applyFont="1" applyFill="1" applyBorder="1" applyAlignment="1">
      <alignment horizontal="right" vertical="center"/>
    </xf>
    <xf numFmtId="4" fontId="11" fillId="0" borderId="1" xfId="417" applyNumberFormat="1" applyFont="1" applyFill="1" applyBorder="1" applyAlignment="1">
      <alignment horizontal="center" vertical="center"/>
    </xf>
    <xf numFmtId="44" fontId="72" fillId="0" borderId="50" xfId="417" applyNumberFormat="1" applyFont="1" applyFill="1" applyBorder="1" applyAlignment="1">
      <alignment horizontal="right" vertical="center"/>
    </xf>
    <xf numFmtId="44" fontId="4" fillId="0" borderId="50" xfId="417" applyNumberFormat="1" applyFont="1" applyFill="1" applyBorder="1" applyAlignment="1">
      <alignment horizontal="right" vertical="center"/>
    </xf>
    <xf numFmtId="4" fontId="74" fillId="0" borderId="54" xfId="417" applyNumberFormat="1" applyFont="1" applyFill="1" applyBorder="1" applyAlignment="1">
      <alignment horizontal="center" vertical="center"/>
    </xf>
    <xf numFmtId="170" fontId="11" fillId="0" borderId="1" xfId="417" applyNumberFormat="1" applyFont="1" applyFill="1" applyBorder="1" applyAlignment="1">
      <alignment horizontal="center" vertical="center"/>
    </xf>
    <xf numFmtId="170" fontId="11" fillId="0" borderId="50" xfId="417" applyNumberFormat="1" applyFont="1" applyFill="1" applyBorder="1" applyAlignment="1">
      <alignment horizontal="center" vertical="center"/>
    </xf>
    <xf numFmtId="0" fontId="4" fillId="0" borderId="0" xfId="418" applyFont="1" applyFill="1" applyBorder="1" applyAlignment="1">
      <alignment vertical="center"/>
    </xf>
    <xf numFmtId="0" fontId="4" fillId="0" borderId="53" xfId="418" applyFont="1" applyFill="1" applyBorder="1" applyAlignment="1">
      <alignment vertical="center"/>
    </xf>
    <xf numFmtId="0" fontId="4" fillId="0" borderId="42" xfId="418" applyFont="1" applyFill="1" applyBorder="1" applyAlignment="1">
      <alignment vertical="center"/>
    </xf>
    <xf numFmtId="0" fontId="4" fillId="0" borderId="0" xfId="417" applyFont="1" applyFill="1" applyBorder="1" applyAlignment="1">
      <alignment vertical="center" wrapText="1"/>
    </xf>
    <xf numFmtId="0" fontId="4" fillId="0" borderId="6" xfId="418" applyFont="1" applyFill="1" applyBorder="1" applyAlignment="1">
      <alignment vertical="center"/>
    </xf>
    <xf numFmtId="0" fontId="17" fillId="0" borderId="43" xfId="417" applyFont="1" applyFill="1" applyBorder="1" applyAlignment="1">
      <alignment horizontal="left" vertical="center"/>
    </xf>
    <xf numFmtId="0" fontId="11" fillId="0" borderId="9" xfId="417" applyFont="1" applyFill="1" applyBorder="1" applyAlignment="1">
      <alignment horizontal="center" vertical="center"/>
    </xf>
    <xf numFmtId="0" fontId="17" fillId="0" borderId="9" xfId="417" applyFont="1" applyFill="1" applyBorder="1" applyAlignment="1">
      <alignment horizontal="left" vertical="center"/>
    </xf>
    <xf numFmtId="0" fontId="0" fillId="0" borderId="44" xfId="0" applyBorder="1" applyAlignment="1">
      <alignment horizontal="center" vertical="center"/>
    </xf>
    <xf numFmtId="49" fontId="75" fillId="31" borderId="49" xfId="417" applyNumberFormat="1" applyFont="1" applyFill="1" applyBorder="1" applyAlignment="1">
      <alignment vertical="center"/>
    </xf>
    <xf numFmtId="0" fontId="76" fillId="31" borderId="1" xfId="417" applyFont="1" applyFill="1" applyBorder="1" applyAlignment="1">
      <alignment horizontal="center" vertical="center"/>
    </xf>
    <xf numFmtId="4" fontId="75" fillId="31" borderId="1" xfId="417" applyNumberFormat="1" applyFont="1" applyFill="1" applyBorder="1" applyAlignment="1">
      <alignment horizontal="right" vertical="center"/>
    </xf>
    <xf numFmtId="170" fontId="75" fillId="31" borderId="1" xfId="72" applyNumberFormat="1" applyFont="1" applyFill="1" applyBorder="1" applyAlignment="1">
      <alignment horizontal="right" vertical="center"/>
    </xf>
    <xf numFmtId="44" fontId="75" fillId="31" borderId="50" xfId="417" applyNumberFormat="1" applyFont="1" applyFill="1" applyBorder="1" applyAlignment="1">
      <alignment horizontal="right" vertical="center"/>
    </xf>
    <xf numFmtId="49" fontId="72" fillId="0" borderId="32" xfId="417" applyNumberFormat="1" applyFont="1" applyFill="1" applyBorder="1" applyAlignment="1">
      <alignment vertical="center"/>
    </xf>
    <xf numFmtId="0" fontId="72" fillId="0" borderId="0" xfId="417" applyFont="1" applyFill="1" applyBorder="1" applyAlignment="1">
      <alignment horizontal="center" vertical="center"/>
    </xf>
    <xf numFmtId="4" fontId="72" fillId="0" borderId="0" xfId="417" applyNumberFormat="1" applyFont="1" applyFill="1" applyBorder="1" applyAlignment="1">
      <alignment horizontal="right" vertical="center"/>
    </xf>
    <xf numFmtId="170" fontId="72" fillId="0" borderId="0" xfId="72" applyNumberFormat="1" applyFont="1" applyFill="1" applyBorder="1" applyAlignment="1">
      <alignment horizontal="right" vertical="center"/>
    </xf>
    <xf numFmtId="44" fontId="72" fillId="0" borderId="56" xfId="417" applyNumberFormat="1" applyFont="1" applyFill="1" applyBorder="1" applyAlignment="1">
      <alignment horizontal="right" vertical="center"/>
    </xf>
    <xf numFmtId="0" fontId="4" fillId="0" borderId="0" xfId="418" applyFont="1" applyFill="1" applyBorder="1" applyAlignment="1">
      <alignment horizontal="right" vertical="center"/>
    </xf>
    <xf numFmtId="170" fontId="4" fillId="0" borderId="56" xfId="418" applyNumberFormat="1" applyFont="1" applyFill="1" applyBorder="1" applyAlignment="1">
      <alignment horizontal="right" vertical="center"/>
    </xf>
    <xf numFmtId="0" fontId="11" fillId="0" borderId="0" xfId="418" applyFont="1" applyFill="1" applyBorder="1" applyAlignment="1">
      <alignment horizontal="right" vertical="center"/>
    </xf>
    <xf numFmtId="170" fontId="11" fillId="0" borderId="62" xfId="163" applyNumberFormat="1" applyFont="1" applyFill="1" applyBorder="1" applyAlignment="1">
      <alignment horizontal="right" vertical="center"/>
    </xf>
    <xf numFmtId="170" fontId="11" fillId="0" borderId="63" xfId="163" applyNumberFormat="1" applyFont="1" applyFill="1" applyBorder="1" applyAlignment="1">
      <alignment horizontal="right" vertical="center"/>
    </xf>
    <xf numFmtId="0" fontId="11" fillId="0" borderId="0" xfId="163" applyFont="1" applyFill="1" applyBorder="1" applyAlignment="1">
      <alignment vertical="center"/>
    </xf>
    <xf numFmtId="0" fontId="11" fillId="0" borderId="19" xfId="418" applyFont="1" applyFill="1" applyBorder="1" applyAlignment="1">
      <alignment horizontal="left" vertical="center"/>
    </xf>
    <xf numFmtId="170" fontId="4" fillId="0" borderId="2" xfId="418" applyNumberFormat="1" applyFont="1" applyFill="1" applyBorder="1" applyAlignment="1">
      <alignment horizontal="right" vertical="center"/>
    </xf>
    <xf numFmtId="170" fontId="4" fillId="0" borderId="64" xfId="418" applyNumberFormat="1" applyFont="1" applyFill="1" applyBorder="1" applyAlignment="1">
      <alignment horizontal="right" vertical="center"/>
    </xf>
    <xf numFmtId="0" fontId="15" fillId="0" borderId="0" xfId="163" applyFont="1" applyFill="1" applyBorder="1" applyAlignment="1">
      <alignment vertical="center"/>
    </xf>
    <xf numFmtId="0" fontId="15" fillId="0" borderId="11" xfId="163" applyFont="1" applyFill="1" applyBorder="1" applyAlignment="1">
      <alignment horizontal="right" vertical="center"/>
    </xf>
    <xf numFmtId="170" fontId="4" fillId="0" borderId="0" xfId="163" applyNumberFormat="1" applyFont="1" applyFill="1" applyBorder="1" applyAlignment="1">
      <alignment horizontal="right" vertical="center"/>
    </xf>
    <xf numFmtId="170" fontId="4" fillId="0" borderId="56" xfId="163" applyNumberFormat="1" applyFont="1" applyFill="1" applyBorder="1" applyAlignment="1">
      <alignment horizontal="right" vertical="center"/>
    </xf>
    <xf numFmtId="0" fontId="15" fillId="0" borderId="52" xfId="163" applyFont="1" applyFill="1" applyBorder="1" applyAlignment="1">
      <alignment horizontal="right" vertical="center"/>
    </xf>
    <xf numFmtId="170" fontId="4" fillId="0" borderId="58" xfId="418" applyNumberFormat="1" applyFont="1" applyFill="1" applyBorder="1" applyAlignment="1">
      <alignment horizontal="right" vertical="center"/>
    </xf>
    <xf numFmtId="44" fontId="75" fillId="31" borderId="48" xfId="417" applyNumberFormat="1" applyFont="1" applyFill="1" applyBorder="1" applyAlignment="1">
      <alignment horizontal="right" vertical="center"/>
    </xf>
    <xf numFmtId="49" fontId="11" fillId="0" borderId="49" xfId="417" applyNumberFormat="1" applyFont="1" applyFill="1" applyBorder="1" applyAlignment="1">
      <alignment vertical="center"/>
    </xf>
    <xf numFmtId="0" fontId="4" fillId="0" borderId="0" xfId="418" applyFont="1" applyFill="1" applyBorder="1" applyAlignment="1">
      <alignment vertical="center"/>
    </xf>
    <xf numFmtId="0" fontId="4" fillId="0" borderId="49" xfId="422" applyFont="1" applyFill="1" applyBorder="1"/>
    <xf numFmtId="0" fontId="4" fillId="0" borderId="0" xfId="422" applyFont="1" applyFill="1" applyBorder="1"/>
    <xf numFmtId="172" fontId="4" fillId="0" borderId="1" xfId="423" applyNumberFormat="1" applyFont="1" applyBorder="1" applyAlignment="1">
      <alignment horizontal="center"/>
    </xf>
    <xf numFmtId="0" fontId="4" fillId="0" borderId="1" xfId="417" applyFont="1" applyFill="1" applyBorder="1" applyAlignment="1">
      <alignment horizontal="right"/>
    </xf>
    <xf numFmtId="0" fontId="4" fillId="0" borderId="0" xfId="418" applyFont="1" applyFill="1"/>
    <xf numFmtId="0" fontId="4" fillId="0" borderId="0" xfId="422" applyFont="1" applyFill="1"/>
    <xf numFmtId="173" fontId="4" fillId="0" borderId="1" xfId="417" applyNumberFormat="1" applyFont="1" applyFill="1" applyBorder="1"/>
    <xf numFmtId="0" fontId="4" fillId="0" borderId="1" xfId="417" applyFont="1" applyFill="1" applyBorder="1" applyAlignment="1">
      <alignment horizontal="center"/>
    </xf>
    <xf numFmtId="173" fontId="4" fillId="0" borderId="1" xfId="417" applyNumberFormat="1" applyFont="1" applyFill="1" applyBorder="1" applyAlignment="1">
      <alignment wrapText="1"/>
    </xf>
    <xf numFmtId="0" fontId="4" fillId="0" borderId="0" xfId="418" applyFont="1" applyFill="1" applyBorder="1"/>
    <xf numFmtId="173" fontId="78" fillId="0" borderId="1" xfId="417" applyNumberFormat="1" applyFont="1" applyFill="1" applyBorder="1"/>
    <xf numFmtId="0" fontId="11" fillId="0" borderId="0" xfId="417" applyFont="1" applyFill="1" applyAlignment="1">
      <alignment vertical="center"/>
    </xf>
    <xf numFmtId="4" fontId="11" fillId="0" borderId="1" xfId="417" applyNumberFormat="1" applyFont="1" applyFill="1" applyBorder="1" applyAlignment="1">
      <alignment horizontal="right" vertical="center"/>
    </xf>
    <xf numFmtId="170" fontId="11" fillId="0" borderId="1" xfId="72" applyNumberFormat="1" applyFont="1" applyFill="1" applyBorder="1" applyAlignment="1">
      <alignment horizontal="right" vertical="center"/>
    </xf>
    <xf numFmtId="44" fontId="11" fillId="0" borderId="50" xfId="417" applyNumberFormat="1" applyFont="1" applyFill="1" applyBorder="1" applyAlignment="1">
      <alignment horizontal="right" vertical="center"/>
    </xf>
    <xf numFmtId="170" fontId="4" fillId="0" borderId="1" xfId="72" applyNumberFormat="1" applyFont="1" applyFill="1" applyBorder="1" applyAlignment="1">
      <alignment horizontal="center" vertical="center"/>
    </xf>
    <xf numFmtId="0" fontId="11" fillId="0" borderId="47" xfId="417" applyFont="1" applyFill="1" applyBorder="1" applyAlignment="1">
      <alignment horizontal="center" vertical="center"/>
    </xf>
    <xf numFmtId="4" fontId="11" fillId="0" borderId="47" xfId="417" applyNumberFormat="1" applyFont="1" applyFill="1" applyBorder="1" applyAlignment="1">
      <alignment horizontal="right" vertical="center"/>
    </xf>
    <xf numFmtId="170" fontId="11" fillId="0" borderId="47" xfId="72" applyNumberFormat="1" applyFont="1" applyFill="1" applyBorder="1" applyAlignment="1">
      <alignment horizontal="right" vertical="center"/>
    </xf>
    <xf numFmtId="44" fontId="11" fillId="0" borderId="48" xfId="417" applyNumberFormat="1" applyFont="1" applyFill="1" applyBorder="1" applyAlignment="1">
      <alignment horizontal="right" vertical="center"/>
    </xf>
    <xf numFmtId="0" fontId="11" fillId="0" borderId="1" xfId="417" applyFont="1" applyFill="1" applyBorder="1" applyAlignment="1">
      <alignment horizontal="center" vertical="center"/>
    </xf>
    <xf numFmtId="0" fontId="11" fillId="0" borderId="1" xfId="417" applyFont="1" applyFill="1" applyBorder="1" applyAlignment="1">
      <alignment horizontal="center" vertical="center"/>
    </xf>
    <xf numFmtId="0" fontId="11" fillId="0" borderId="1" xfId="417" applyFont="1" applyFill="1" applyBorder="1" applyAlignment="1">
      <alignment horizontal="center" vertical="center"/>
    </xf>
    <xf numFmtId="0" fontId="4" fillId="0" borderId="11" xfId="417" quotePrefix="1" applyFont="1" applyFill="1" applyBorder="1" applyAlignment="1">
      <alignment horizontal="left" vertical="center"/>
    </xf>
    <xf numFmtId="0" fontId="4" fillId="0" borderId="0" xfId="417" applyFont="1" applyFill="1" applyBorder="1" applyAlignment="1">
      <alignment horizontal="left" vertical="center"/>
    </xf>
    <xf numFmtId="0" fontId="4" fillId="0" borderId="53" xfId="417" applyFont="1" applyFill="1" applyBorder="1" applyAlignment="1">
      <alignment horizontal="left" vertical="center"/>
    </xf>
    <xf numFmtId="0" fontId="11" fillId="0" borderId="1" xfId="417" applyFont="1" applyFill="1" applyBorder="1" applyAlignment="1">
      <alignment horizontal="center" vertical="center"/>
    </xf>
    <xf numFmtId="170" fontId="11" fillId="0" borderId="50" xfId="417" applyNumberFormat="1" applyFont="1" applyFill="1" applyBorder="1" applyAlignment="1">
      <alignment horizontal="center" vertical="center" wrapText="1"/>
    </xf>
    <xf numFmtId="49" fontId="11" fillId="0" borderId="65" xfId="417" applyNumberFormat="1" applyFont="1" applyFill="1" applyBorder="1" applyAlignment="1">
      <alignment vertical="center"/>
    </xf>
    <xf numFmtId="170" fontId="11" fillId="0" borderId="69" xfId="72" applyNumberFormat="1" applyFont="1" applyFill="1" applyBorder="1" applyAlignment="1">
      <alignment horizontal="right" vertical="center"/>
    </xf>
    <xf numFmtId="44" fontId="11" fillId="0" borderId="70" xfId="417" applyNumberFormat="1" applyFont="1" applyFill="1" applyBorder="1" applyAlignment="1">
      <alignment horizontal="right" vertical="center"/>
    </xf>
    <xf numFmtId="44" fontId="11" fillId="0" borderId="56" xfId="417" applyNumberFormat="1" applyFont="1" applyFill="1" applyBorder="1" applyAlignment="1">
      <alignment horizontal="right" vertical="center"/>
    </xf>
    <xf numFmtId="170" fontId="11" fillId="0" borderId="0" xfId="72" applyNumberFormat="1" applyFont="1" applyFill="1" applyBorder="1" applyAlignment="1">
      <alignment horizontal="right" vertical="center"/>
    </xf>
    <xf numFmtId="0" fontId="4" fillId="0" borderId="26" xfId="417" applyFont="1" applyFill="1" applyBorder="1" applyAlignment="1">
      <alignment horizontal="left" vertical="center"/>
    </xf>
    <xf numFmtId="0" fontId="4" fillId="0" borderId="28" xfId="417" applyFont="1" applyFill="1" applyBorder="1" applyAlignment="1">
      <alignment horizontal="left" vertical="center"/>
    </xf>
    <xf numFmtId="170" fontId="11" fillId="0" borderId="28" xfId="72" applyNumberFormat="1" applyFont="1" applyFill="1" applyBorder="1" applyAlignment="1">
      <alignment horizontal="right" vertical="center"/>
    </xf>
    <xf numFmtId="44" fontId="11" fillId="0" borderId="59" xfId="417" applyNumberFormat="1" applyFont="1" applyFill="1" applyBorder="1" applyAlignment="1">
      <alignment horizontal="right" vertical="center"/>
    </xf>
    <xf numFmtId="0" fontId="4" fillId="0" borderId="32" xfId="417" applyFont="1" applyFill="1" applyBorder="1" applyAlignment="1">
      <alignment horizontal="left" vertical="center"/>
    </xf>
    <xf numFmtId="0" fontId="70" fillId="0" borderId="32" xfId="417" applyFont="1" applyFill="1" applyBorder="1" applyAlignment="1">
      <alignment horizontal="left" vertical="center"/>
    </xf>
    <xf numFmtId="0" fontId="4" fillId="0" borderId="52" xfId="417" quotePrefix="1" applyFont="1" applyFill="1" applyBorder="1" applyAlignment="1">
      <alignment horizontal="left" vertical="center"/>
    </xf>
    <xf numFmtId="0" fontId="4" fillId="0" borderId="57" xfId="417" applyFont="1" applyFill="1" applyBorder="1" applyAlignment="1">
      <alignment horizontal="left" vertical="center"/>
    </xf>
    <xf numFmtId="170" fontId="11" fillId="0" borderId="53" xfId="72" applyNumberFormat="1" applyFont="1" applyFill="1" applyBorder="1" applyAlignment="1">
      <alignment horizontal="right" vertical="center"/>
    </xf>
    <xf numFmtId="44" fontId="11" fillId="0" borderId="58" xfId="417" applyNumberFormat="1" applyFont="1" applyFill="1" applyBorder="1" applyAlignment="1">
      <alignment horizontal="right" vertical="center"/>
    </xf>
    <xf numFmtId="0" fontId="11" fillId="0" borderId="11" xfId="417" applyFont="1" applyFill="1" applyBorder="1" applyAlignment="1">
      <alignment horizontal="center" vertical="center"/>
    </xf>
    <xf numFmtId="0" fontId="11" fillId="0" borderId="0" xfId="417" applyFont="1" applyFill="1" applyBorder="1" applyAlignment="1">
      <alignment horizontal="center" vertical="center"/>
    </xf>
    <xf numFmtId="0" fontId="11" fillId="0" borderId="6" xfId="417" applyFont="1" applyFill="1" applyBorder="1" applyAlignment="1">
      <alignment horizontal="center" vertical="center"/>
    </xf>
    <xf numFmtId="0" fontId="11" fillId="0" borderId="1" xfId="417" applyFont="1" applyFill="1" applyBorder="1" applyAlignment="1">
      <alignment horizontal="center" vertical="center"/>
    </xf>
    <xf numFmtId="0" fontId="4" fillId="0" borderId="56" xfId="418" applyFont="1" applyFill="1" applyBorder="1"/>
    <xf numFmtId="174" fontId="4" fillId="0" borderId="56" xfId="418" applyNumberFormat="1" applyFont="1" applyFill="1" applyBorder="1"/>
    <xf numFmtId="0" fontId="4" fillId="0" borderId="56" xfId="418" applyFont="1" applyFill="1" applyBorder="1" applyAlignment="1">
      <alignment horizontal="center"/>
    </xf>
    <xf numFmtId="49" fontId="72" fillId="0" borderId="71" xfId="417" applyNumberFormat="1" applyFont="1" applyFill="1" applyBorder="1" applyAlignment="1">
      <alignment vertical="center"/>
    </xf>
    <xf numFmtId="0" fontId="72" fillId="0" borderId="3" xfId="417" applyFont="1" applyFill="1" applyBorder="1" applyAlignment="1">
      <alignment horizontal="center" vertical="center"/>
    </xf>
    <xf numFmtId="4" fontId="72" fillId="0" borderId="3" xfId="417" applyNumberFormat="1" applyFont="1" applyFill="1" applyBorder="1" applyAlignment="1">
      <alignment horizontal="right" vertical="center"/>
    </xf>
    <xf numFmtId="170" fontId="72" fillId="0" borderId="3" xfId="72" applyNumberFormat="1" applyFont="1" applyFill="1" applyBorder="1" applyAlignment="1">
      <alignment horizontal="right" vertical="center"/>
    </xf>
    <xf numFmtId="44" fontId="72" fillId="0" borderId="72" xfId="417" applyNumberFormat="1" applyFont="1" applyFill="1" applyBorder="1" applyAlignment="1">
      <alignment horizontal="right" vertical="center"/>
    </xf>
    <xf numFmtId="0" fontId="0" fillId="0" borderId="0" xfId="0" quotePrefix="1"/>
    <xf numFmtId="44" fontId="4" fillId="0" borderId="47" xfId="417" applyNumberFormat="1" applyFont="1" applyFill="1" applyBorder="1" applyAlignment="1">
      <alignment horizontal="right" vertical="center"/>
    </xf>
    <xf numFmtId="0" fontId="4" fillId="0" borderId="11" xfId="417" quotePrefix="1" applyFont="1" applyFill="1" applyBorder="1" applyAlignment="1">
      <alignment horizontal="left" vertical="center"/>
    </xf>
    <xf numFmtId="0" fontId="4" fillId="0" borderId="0" xfId="417" applyFont="1" applyFill="1" applyBorder="1" applyAlignment="1">
      <alignment horizontal="left" vertical="center"/>
    </xf>
    <xf numFmtId="0" fontId="4" fillId="0" borderId="6" xfId="417" applyFont="1" applyFill="1" applyBorder="1" applyAlignment="1">
      <alignment horizontal="left" vertical="center"/>
    </xf>
    <xf numFmtId="0" fontId="11" fillId="0" borderId="11" xfId="417" applyFont="1" applyFill="1" applyBorder="1" applyAlignment="1">
      <alignment horizontal="left" vertical="center"/>
    </xf>
    <xf numFmtId="0" fontId="11" fillId="0" borderId="0" xfId="417" applyFont="1" applyFill="1" applyBorder="1" applyAlignment="1">
      <alignment horizontal="left" vertical="center"/>
    </xf>
    <xf numFmtId="0" fontId="11" fillId="0" borderId="6" xfId="417" applyFont="1" applyFill="1" applyBorder="1" applyAlignment="1">
      <alignment horizontal="left" vertical="center"/>
    </xf>
    <xf numFmtId="0" fontId="11" fillId="0" borderId="11" xfId="417" applyFont="1" applyFill="1" applyBorder="1" applyAlignment="1">
      <alignment horizontal="center" vertical="center"/>
    </xf>
    <xf numFmtId="0" fontId="11" fillId="0" borderId="0" xfId="417" applyFont="1" applyFill="1" applyBorder="1" applyAlignment="1">
      <alignment horizontal="center" vertical="center"/>
    </xf>
    <xf numFmtId="0" fontId="11" fillId="0" borderId="28" xfId="417" applyFont="1" applyFill="1" applyBorder="1" applyAlignment="1">
      <alignment horizontal="center" vertical="center"/>
    </xf>
    <xf numFmtId="0" fontId="11" fillId="0" borderId="61" xfId="417" applyFont="1" applyFill="1" applyBorder="1" applyAlignment="1">
      <alignment horizontal="center" vertical="center"/>
    </xf>
    <xf numFmtId="0" fontId="4" fillId="0" borderId="11" xfId="422" quotePrefix="1" applyFont="1" applyFill="1" applyBorder="1" applyAlignment="1">
      <alignment horizontal="left"/>
    </xf>
    <xf numFmtId="0" fontId="4" fillId="0" borderId="0" xfId="422" quotePrefix="1" applyFont="1" applyFill="1" applyBorder="1" applyAlignment="1">
      <alignment horizontal="left"/>
    </xf>
    <xf numFmtId="0" fontId="4" fillId="0" borderId="6" xfId="422" quotePrefix="1" applyFont="1" applyFill="1" applyBorder="1" applyAlignment="1">
      <alignment horizontal="left"/>
    </xf>
    <xf numFmtId="0" fontId="4" fillId="0" borderId="11" xfId="422" applyFont="1" applyFill="1" applyBorder="1" applyAlignment="1">
      <alignment horizontal="left"/>
    </xf>
    <xf numFmtId="0" fontId="4" fillId="0" borderId="0" xfId="422" applyFont="1" applyFill="1" applyBorder="1" applyAlignment="1">
      <alignment horizontal="left"/>
    </xf>
    <xf numFmtId="0" fontId="4" fillId="0" borderId="6" xfId="422" applyFont="1" applyFill="1" applyBorder="1" applyAlignment="1">
      <alignment horizontal="left"/>
    </xf>
    <xf numFmtId="0" fontId="4" fillId="0" borderId="11" xfId="417" applyFont="1" applyFill="1" applyBorder="1" applyAlignment="1">
      <alignment horizontal="left" vertical="center"/>
    </xf>
    <xf numFmtId="0" fontId="70" fillId="0" borderId="11" xfId="422" quotePrefix="1" applyFont="1" applyFill="1" applyBorder="1" applyAlignment="1">
      <alignment horizontal="left"/>
    </xf>
    <xf numFmtId="0" fontId="70" fillId="0" borderId="0" xfId="422" quotePrefix="1" applyFont="1" applyFill="1" applyBorder="1" applyAlignment="1">
      <alignment horizontal="left"/>
    </xf>
    <xf numFmtId="0" fontId="70" fillId="0" borderId="6" xfId="422" quotePrefix="1" applyFont="1" applyFill="1" applyBorder="1" applyAlignment="1">
      <alignment horizontal="left"/>
    </xf>
    <xf numFmtId="0" fontId="44" fillId="0" borderId="11" xfId="417" quotePrefix="1" applyFont="1" applyFill="1" applyBorder="1" applyAlignment="1">
      <alignment horizontal="left" vertical="center"/>
    </xf>
    <xf numFmtId="0" fontId="44" fillId="0" borderId="0" xfId="417" applyFont="1" applyFill="1" applyBorder="1" applyAlignment="1">
      <alignment horizontal="left" vertical="center"/>
    </xf>
    <xf numFmtId="0" fontId="44" fillId="0" borderId="6" xfId="417" applyFont="1" applyFill="1" applyBorder="1" applyAlignment="1">
      <alignment horizontal="left" vertical="center"/>
    </xf>
    <xf numFmtId="0" fontId="11" fillId="0" borderId="6" xfId="417" applyFont="1" applyFill="1" applyBorder="1" applyAlignment="1">
      <alignment horizontal="center" vertical="center"/>
    </xf>
    <xf numFmtId="0" fontId="44" fillId="0" borderId="11" xfId="417" applyFont="1" applyFill="1" applyBorder="1" applyAlignment="1">
      <alignment horizontal="left" vertical="center"/>
    </xf>
    <xf numFmtId="0" fontId="4" fillId="0" borderId="0" xfId="417" quotePrefix="1" applyFont="1" applyFill="1" applyBorder="1" applyAlignment="1">
      <alignment horizontal="left" vertical="center"/>
    </xf>
    <xf numFmtId="0" fontId="4" fillId="0" borderId="6" xfId="417" quotePrefix="1" applyFont="1" applyFill="1" applyBorder="1" applyAlignment="1">
      <alignment horizontal="left" vertical="center"/>
    </xf>
    <xf numFmtId="0" fontId="73" fillId="0" borderId="11" xfId="417" applyFont="1" applyFill="1" applyBorder="1" applyAlignment="1">
      <alignment horizontal="left" vertical="center"/>
    </xf>
    <xf numFmtId="0" fontId="73" fillId="0" borderId="0" xfId="417" applyFont="1" applyFill="1" applyBorder="1" applyAlignment="1">
      <alignment horizontal="left" vertical="center"/>
    </xf>
    <xf numFmtId="0" fontId="73" fillId="0" borderId="6" xfId="417" applyFont="1" applyFill="1" applyBorder="1" applyAlignment="1">
      <alignment horizontal="left" vertical="center"/>
    </xf>
    <xf numFmtId="0" fontId="75" fillId="31" borderId="60" xfId="417" applyFont="1" applyFill="1" applyBorder="1" applyAlignment="1">
      <alignment horizontal="left" vertical="center"/>
    </xf>
    <xf numFmtId="0" fontId="75" fillId="31" borderId="28" xfId="417" applyFont="1" applyFill="1" applyBorder="1" applyAlignment="1">
      <alignment horizontal="left" vertical="center"/>
    </xf>
    <xf numFmtId="0" fontId="75" fillId="31" borderId="61" xfId="417" applyFont="1" applyFill="1" applyBorder="1" applyAlignment="1">
      <alignment horizontal="left" vertical="center"/>
    </xf>
    <xf numFmtId="0" fontId="70" fillId="0" borderId="11" xfId="417" applyFont="1" applyFill="1" applyBorder="1" applyAlignment="1">
      <alignment horizontal="left" vertical="center"/>
    </xf>
    <xf numFmtId="0" fontId="70" fillId="0" borderId="0" xfId="417" applyFont="1" applyFill="1" applyBorder="1" applyAlignment="1">
      <alignment horizontal="left" vertical="center"/>
    </xf>
    <xf numFmtId="0" fontId="70" fillId="0" borderId="6" xfId="417" applyFont="1" applyFill="1" applyBorder="1" applyAlignment="1">
      <alignment horizontal="left" vertical="center"/>
    </xf>
    <xf numFmtId="0" fontId="6" fillId="0" borderId="43" xfId="417" applyFont="1" applyFill="1" applyBorder="1" applyAlignment="1">
      <alignment horizontal="center" vertical="center"/>
    </xf>
    <xf numFmtId="0" fontId="6" fillId="0" borderId="9" xfId="417" applyFont="1" applyFill="1" applyBorder="1" applyAlignment="1">
      <alignment horizontal="center" vertical="center"/>
    </xf>
    <xf numFmtId="0" fontId="0" fillId="0" borderId="44" xfId="0" applyBorder="1" applyAlignment="1">
      <alignment vertical="center"/>
    </xf>
    <xf numFmtId="0" fontId="6" fillId="0" borderId="11" xfId="417" applyFont="1" applyFill="1" applyBorder="1" applyAlignment="1">
      <alignment horizontal="center" vertical="center"/>
    </xf>
    <xf numFmtId="0" fontId="6" fillId="0" borderId="0" xfId="417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6" fillId="0" borderId="11" xfId="417" applyFont="1" applyFill="1" applyBorder="1" applyAlignment="1">
      <alignment horizontal="center" vertical="center" wrapText="1"/>
    </xf>
    <xf numFmtId="0" fontId="10" fillId="0" borderId="11" xfId="417" applyFont="1" applyFill="1" applyBorder="1" applyAlignment="1">
      <alignment horizontal="center" vertical="center"/>
    </xf>
    <xf numFmtId="0" fontId="10" fillId="0" borderId="0" xfId="417" applyFont="1" applyFill="1" applyBorder="1" applyAlignment="1">
      <alignment horizontal="center" vertical="center"/>
    </xf>
    <xf numFmtId="0" fontId="11" fillId="0" borderId="43" xfId="417" applyFont="1" applyFill="1" applyBorder="1" applyAlignment="1">
      <alignment horizontal="left" vertical="center"/>
    </xf>
    <xf numFmtId="0" fontId="11" fillId="0" borderId="9" xfId="417" applyFont="1" applyFill="1" applyBorder="1" applyAlignment="1">
      <alignment horizontal="left" vertical="center"/>
    </xf>
    <xf numFmtId="0" fontId="11" fillId="0" borderId="44" xfId="417" applyFont="1" applyFill="1" applyBorder="1" applyAlignment="1">
      <alignment horizontal="left" vertical="center"/>
    </xf>
    <xf numFmtId="0" fontId="17" fillId="0" borderId="9" xfId="417" applyFont="1" applyFill="1" applyBorder="1" applyAlignment="1">
      <alignment horizontal="center" vertical="center"/>
    </xf>
    <xf numFmtId="0" fontId="11" fillId="0" borderId="1" xfId="417" applyFont="1" applyFill="1" applyBorder="1" applyAlignment="1">
      <alignment horizontal="center" vertical="center"/>
    </xf>
    <xf numFmtId="0" fontId="71" fillId="0" borderId="47" xfId="417" applyFont="1" applyFill="1" applyBorder="1" applyAlignment="1">
      <alignment horizontal="center" vertical="center"/>
    </xf>
    <xf numFmtId="0" fontId="75" fillId="31" borderId="11" xfId="417" applyFont="1" applyFill="1" applyBorder="1" applyAlignment="1">
      <alignment horizontal="left" vertical="center"/>
    </xf>
    <xf numFmtId="0" fontId="75" fillId="31" borderId="0" xfId="417" applyFont="1" applyFill="1" applyBorder="1" applyAlignment="1">
      <alignment horizontal="left" vertical="center"/>
    </xf>
    <xf numFmtId="0" fontId="75" fillId="31" borderId="6" xfId="417" applyFont="1" applyFill="1" applyBorder="1" applyAlignment="1">
      <alignment horizontal="left" vertical="center"/>
    </xf>
    <xf numFmtId="0" fontId="4" fillId="0" borderId="54" xfId="417" applyFont="1" applyFill="1" applyBorder="1" applyAlignment="1">
      <alignment vertical="center"/>
    </xf>
    <xf numFmtId="0" fontId="4" fillId="0" borderId="0" xfId="418" applyFont="1" applyFill="1" applyBorder="1" applyAlignment="1">
      <alignment vertical="center"/>
    </xf>
    <xf numFmtId="0" fontId="4" fillId="0" borderId="53" xfId="418" applyFont="1" applyFill="1" applyBorder="1" applyAlignment="1">
      <alignment vertical="center"/>
    </xf>
    <xf numFmtId="0" fontId="72" fillId="0" borderId="3" xfId="417" applyFont="1" applyFill="1" applyBorder="1" applyAlignment="1">
      <alignment horizontal="left" vertical="center"/>
    </xf>
    <xf numFmtId="0" fontId="72" fillId="0" borderId="0" xfId="417" applyFont="1" applyFill="1" applyBorder="1" applyAlignment="1">
      <alignment horizontal="left" vertical="center"/>
    </xf>
    <xf numFmtId="0" fontId="4" fillId="0" borderId="11" xfId="422" quotePrefix="1" applyFont="1" applyFill="1" applyBorder="1" applyAlignment="1">
      <alignment horizontal="center"/>
    </xf>
    <xf numFmtId="0" fontId="4" fillId="0" borderId="0" xfId="422" quotePrefix="1" applyFont="1" applyFill="1" applyBorder="1" applyAlignment="1">
      <alignment horizontal="center"/>
    </xf>
    <xf numFmtId="0" fontId="4" fillId="0" borderId="6" xfId="422" quotePrefix="1" applyFont="1" applyFill="1" applyBorder="1" applyAlignment="1">
      <alignment horizontal="center"/>
    </xf>
    <xf numFmtId="0" fontId="11" fillId="0" borderId="11" xfId="417" quotePrefix="1" applyFont="1" applyFill="1" applyBorder="1" applyAlignment="1">
      <alignment horizontal="left" vertical="center"/>
    </xf>
    <xf numFmtId="0" fontId="4" fillId="0" borderId="66" xfId="417" quotePrefix="1" applyFont="1" applyFill="1" applyBorder="1" applyAlignment="1">
      <alignment horizontal="left" vertical="center"/>
    </xf>
    <xf numFmtId="0" fontId="4" fillId="0" borderId="67" xfId="417" applyFont="1" applyFill="1" applyBorder="1" applyAlignment="1">
      <alignment horizontal="left" vertical="center"/>
    </xf>
    <xf numFmtId="0" fontId="4" fillId="0" borderId="68" xfId="417" applyFont="1" applyFill="1" applyBorder="1" applyAlignment="1">
      <alignment horizontal="left" vertical="center"/>
    </xf>
    <xf numFmtId="0" fontId="17" fillId="0" borderId="11" xfId="417" quotePrefix="1" applyFont="1" applyFill="1" applyBorder="1" applyAlignment="1">
      <alignment horizontal="left" vertical="center"/>
    </xf>
    <xf numFmtId="0" fontId="17" fillId="0" borderId="0" xfId="417" applyFont="1" applyFill="1" applyBorder="1" applyAlignment="1">
      <alignment horizontal="left" vertical="center"/>
    </xf>
    <xf numFmtId="0" fontId="17" fillId="0" borderId="6" xfId="417" applyFont="1" applyFill="1" applyBorder="1" applyAlignment="1">
      <alignment horizontal="left" vertical="center"/>
    </xf>
    <xf numFmtId="0" fontId="11" fillId="0" borderId="11" xfId="417" applyFont="1" applyFill="1" applyBorder="1" applyAlignment="1">
      <alignment horizontal="left" vertical="center" wrapText="1"/>
    </xf>
    <xf numFmtId="0" fontId="11" fillId="0" borderId="0" xfId="417" applyFont="1" applyFill="1" applyBorder="1" applyAlignment="1">
      <alignment horizontal="left" vertical="center" wrapText="1"/>
    </xf>
    <xf numFmtId="0" fontId="11" fillId="0" borderId="6" xfId="417" applyFont="1" applyFill="1" applyBorder="1" applyAlignment="1">
      <alignment horizontal="left" vertical="center" wrapText="1"/>
    </xf>
    <xf numFmtId="0" fontId="10" fillId="0" borderId="11" xfId="417" applyFont="1" applyFill="1" applyBorder="1" applyAlignment="1">
      <alignment horizontal="center" vertical="center" wrapText="1"/>
    </xf>
    <xf numFmtId="0" fontId="10" fillId="0" borderId="0" xfId="417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</cellXfs>
  <cellStyles count="424">
    <cellStyle name="ARTICLE" xfId="1"/>
    <cellStyle name="biblio" xfId="2"/>
    <cellStyle name="blanc" xfId="3"/>
    <cellStyle name="cache" xfId="4"/>
    <cellStyle name="CALCULS" xfId="5"/>
    <cellStyle name="CALCULS 2" xfId="6"/>
    <cellStyle name="CALCULS_DEVIS" xfId="7"/>
    <cellStyle name="calculs2" xfId="8"/>
    <cellStyle name="calculs2 2" xfId="9"/>
    <cellStyle name="calculs2_DEVIS" xfId="10"/>
    <cellStyle name="calculs3" xfId="11"/>
    <cellStyle name="calculsm" xfId="12"/>
    <cellStyle name="calculsm 2" xfId="13"/>
    <cellStyle name="calculsm_DEVIS" xfId="14"/>
    <cellStyle name="Chap" xfId="15"/>
    <cellStyle name="CHAP1" xfId="16"/>
    <cellStyle name="chap2" xfId="17"/>
    <cellStyle name="chap3" xfId="18"/>
    <cellStyle name="chapitre" xfId="19"/>
    <cellStyle name="Chapnb" xfId="20"/>
    <cellStyle name="chapnouv" xfId="21"/>
    <cellStyle name="coeff_etude" xfId="22"/>
    <cellStyle name="COMMENT" xfId="23"/>
    <cellStyle name="COMMENT 10" xfId="24"/>
    <cellStyle name="COMMENT 10 2" xfId="25"/>
    <cellStyle name="COMMENT 2" xfId="26"/>
    <cellStyle name="COMMENT 2 2" xfId="27"/>
    <cellStyle name="COMMENT 2_DEVIS" xfId="28"/>
    <cellStyle name="COMMENT 3" xfId="29"/>
    <cellStyle name="COMMENT 4" xfId="30"/>
    <cellStyle name="COMMENT 4 2" xfId="31"/>
    <cellStyle name="COMMENT 5" xfId="32"/>
    <cellStyle name="COMMENT 5 2" xfId="33"/>
    <cellStyle name="COMMENT 6" xfId="34"/>
    <cellStyle name="COMMENT 6 2" xfId="35"/>
    <cellStyle name="COMMENT 7" xfId="36"/>
    <cellStyle name="COMMENT 7 2" xfId="37"/>
    <cellStyle name="COMMENT 8" xfId="38"/>
    <cellStyle name="COMMENT 8 2" xfId="39"/>
    <cellStyle name="COMMENT 9" xfId="40"/>
    <cellStyle name="COMMENT 9 2" xfId="41"/>
    <cellStyle name="COMMENT_DEVIS" xfId="42"/>
    <cellStyle name="comment1" xfId="43"/>
    <cellStyle name="comment2" xfId="44"/>
    <cellStyle name="composant" xfId="45"/>
    <cellStyle name="compris" xfId="46"/>
    <cellStyle name="congés" xfId="47"/>
    <cellStyle name="deb_chap" xfId="48"/>
    <cellStyle name="deb_chap2" xfId="49"/>
    <cellStyle name="deb_chap3" xfId="50"/>
    <cellStyle name="DEDUIRE" xfId="51"/>
    <cellStyle name="desc" xfId="52"/>
    <cellStyle name="descnb" xfId="53"/>
    <cellStyle name="descript" xfId="54"/>
    <cellStyle name="Descriptif" xfId="55"/>
    <cellStyle name="detloc_dpgf" xfId="56"/>
    <cellStyle name="devis_loc" xfId="57"/>
    <cellStyle name="dpgf_calc" xfId="58"/>
    <cellStyle name="dpgf_desc" xfId="59"/>
    <cellStyle name="dpgfdqe_totc" xfId="60"/>
    <cellStyle name="element" xfId="61"/>
    <cellStyle name="element 2" xfId="62"/>
    <cellStyle name="elementnb" xfId="63"/>
    <cellStyle name="elementnb 2" xfId="64"/>
    <cellStyle name="elementnb_DEVIS" xfId="65"/>
    <cellStyle name="enonce_dpgf" xfId="66"/>
    <cellStyle name="ensemble" xfId="67"/>
    <cellStyle name="ENTETE" xfId="68"/>
    <cellStyle name="ENTETE 2" xfId="69"/>
    <cellStyle name="ENTETE_DEVIS" xfId="70"/>
    <cellStyle name="ENTETENB" xfId="71"/>
    <cellStyle name="Euro" xfId="72"/>
    <cellStyle name="Euro 2" xfId="73"/>
    <cellStyle name="Euro 2 2" xfId="74"/>
    <cellStyle name="Euro 3" xfId="75"/>
    <cellStyle name="Euro 4" xfId="76"/>
    <cellStyle name="Euro 4 2" xfId="77"/>
    <cellStyle name="euros" xfId="78"/>
    <cellStyle name="FIN" xfId="79"/>
    <cellStyle name="finnb" xfId="80"/>
    <cellStyle name="FOURNITURES" xfId="81"/>
    <cellStyle name="generique" xfId="82"/>
    <cellStyle name="GEOMPIECE" xfId="83"/>
    <cellStyle name="groupe" xfId="84"/>
    <cellStyle name="Helligdag" xfId="85"/>
    <cellStyle name="Helligdag 10" xfId="86"/>
    <cellStyle name="Helligdag 10 2" xfId="87"/>
    <cellStyle name="Helligdag 2" xfId="88"/>
    <cellStyle name="Helligdag 2 2" xfId="89"/>
    <cellStyle name="Helligdag 2_DEVIS" xfId="90"/>
    <cellStyle name="Helligdag 3" xfId="91"/>
    <cellStyle name="Helligdag 4" xfId="92"/>
    <cellStyle name="Helligdag 4 2" xfId="93"/>
    <cellStyle name="Helligdag 5" xfId="94"/>
    <cellStyle name="Helligdag 5 2" xfId="95"/>
    <cellStyle name="Helligdag 6" xfId="96"/>
    <cellStyle name="Helligdag 6 2" xfId="97"/>
    <cellStyle name="Helligdag 7" xfId="98"/>
    <cellStyle name="Helligdag 7 2" xfId="99"/>
    <cellStyle name="Helligdag 8" xfId="100"/>
    <cellStyle name="Helligdag 8 2" xfId="101"/>
    <cellStyle name="Helligdag 9" xfId="102"/>
    <cellStyle name="Helligdag 9 2" xfId="103"/>
    <cellStyle name="Helligdag_DEVIS" xfId="104"/>
    <cellStyle name="imp_calculs" xfId="105"/>
    <cellStyle name="imp_chap" xfId="106"/>
    <cellStyle name="imp_chap2" xfId="107"/>
    <cellStyle name="imp_chap3" xfId="108"/>
    <cellStyle name="imp_code" xfId="109"/>
    <cellStyle name="imp_desc" xfId="110"/>
    <cellStyle name="imp_localis" xfId="111"/>
    <cellStyle name="imp_memo" xfId="112"/>
    <cellStyle name="imp_prix" xfId="113"/>
    <cellStyle name="imp_qte" xfId="114"/>
    <cellStyle name="imp_repded" xfId="115"/>
    <cellStyle name="imp_reports" xfId="116"/>
    <cellStyle name="imp_texte" xfId="117"/>
    <cellStyle name="imp_titre" xfId="118"/>
    <cellStyle name="imp_total" xfId="119"/>
    <cellStyle name="imp_unite" xfId="120"/>
    <cellStyle name="interm" xfId="121"/>
    <cellStyle name="interrog" xfId="122"/>
    <cellStyle name="interrognb" xfId="123"/>
    <cellStyle name="lig_blanche" xfId="124"/>
    <cellStyle name="LIG_COEFF" xfId="125"/>
    <cellStyle name="lig_inseree" xfId="126"/>
    <cellStyle name="loc_dpgf" xfId="127"/>
    <cellStyle name="localis" xfId="128"/>
    <cellStyle name="localis 2" xfId="129"/>
    <cellStyle name="localis_DEVIS" xfId="130"/>
    <cellStyle name="LOCALISATION" xfId="131"/>
    <cellStyle name="localisnb" xfId="132"/>
    <cellStyle name="MAIN_OEUVRE" xfId="133"/>
    <cellStyle name="memo" xfId="134"/>
    <cellStyle name="memo_metre" xfId="135"/>
    <cellStyle name="mémoire" xfId="136"/>
    <cellStyle name="mémoirenb" xfId="137"/>
    <cellStyle name="MerkTall" xfId="138"/>
    <cellStyle name="MerkTall 2" xfId="139"/>
    <cellStyle name="MerkTall_DEVIS" xfId="140"/>
    <cellStyle name="MerkTekst" xfId="141"/>
    <cellStyle name="MerkTekst 2" xfId="142"/>
    <cellStyle name="MerkTekst_DEVIS" xfId="143"/>
    <cellStyle name="métré" xfId="144"/>
    <cellStyle name="Milliers" xfId="145" builtinId="3"/>
    <cellStyle name="Milliers 2" xfId="146"/>
    <cellStyle name="Milliers 3" xfId="147"/>
    <cellStyle name="Milliers 3 2" xfId="148"/>
    <cellStyle name="MO" xfId="149"/>
    <cellStyle name="Monétaire" xfId="150" builtinId="4"/>
    <cellStyle name="Monétaire 2" xfId="151"/>
    <cellStyle name="Monétaire 3" xfId="152"/>
    <cellStyle name="Monétaire 3 2" xfId="153"/>
    <cellStyle name="niv1" xfId="154"/>
    <cellStyle name="niv1 2" xfId="155"/>
    <cellStyle name="niv1_DEVIS" xfId="156"/>
    <cellStyle name="niv2" xfId="157"/>
    <cellStyle name="niv3" xfId="158"/>
    <cellStyle name="niv3 2" xfId="159"/>
    <cellStyle name="niv3_DEVIS" xfId="160"/>
    <cellStyle name="niveau0" xfId="161"/>
    <cellStyle name="noncompris" xfId="162"/>
    <cellStyle name="Normal" xfId="0" builtinId="0"/>
    <cellStyle name="Normal 2" xfId="163"/>
    <cellStyle name="Normal 2 2" xfId="164"/>
    <cellStyle name="Normal 2 2 2" xfId="165"/>
    <cellStyle name="Normal 3" xfId="166"/>
    <cellStyle name="Normal 3 2" xfId="167"/>
    <cellStyle name="Normal 4" xfId="168"/>
    <cellStyle name="Normal 4 2" xfId="169"/>
    <cellStyle name="Normal 5" xfId="170"/>
    <cellStyle name="Normal 5 2" xfId="171"/>
    <cellStyle name="Normal 6" xfId="419"/>
    <cellStyle name="Normal 6 3" xfId="421"/>
    <cellStyle name="Normal 7" xfId="420"/>
    <cellStyle name="Normal_GO" xfId="423"/>
    <cellStyle name="Normal_PRD - Clesud 2 - Bât G - DPGF - Lots électricité - 2005-09-12_356_CST_110125_Unterlinden estimation APD 07-02-11_C2BI nbo_fm02 02" xfId="422"/>
    <cellStyle name="Normal_Sté multisites - Site 2 - Bat V - RdC - DPGF - 2005-11-14" xfId="417"/>
    <cellStyle name="Normal_Sté multisites - Site 2 - Bat V - RdC - DPGF - 2005-11-14_356_CST_110125_Unterlinden estimation APD 07-02-11_C2BI nbo_fm02 02" xfId="418"/>
    <cellStyle name="numero" xfId="172"/>
    <cellStyle name="numero 2" xfId="173"/>
    <cellStyle name="numerochap" xfId="174"/>
    <cellStyle name="numerochap2" xfId="175"/>
    <cellStyle name="numerochap3" xfId="176"/>
    <cellStyle name="numimpo" xfId="177"/>
    <cellStyle name="numimpo 2" xfId="178"/>
    <cellStyle name="numimpo_DEVIS" xfId="179"/>
    <cellStyle name="OUVCOMP" xfId="180"/>
    <cellStyle name="OUVCOMPnb" xfId="181"/>
    <cellStyle name="Ouvrages" xfId="182"/>
    <cellStyle name="Ouvrages1" xfId="183"/>
    <cellStyle name="Ouvrages1nb" xfId="184"/>
    <cellStyle name="Ouvrages1nb 2" xfId="185"/>
    <cellStyle name="Ouvrages1nb_DEVIS" xfId="186"/>
    <cellStyle name="Ouvrages2" xfId="187"/>
    <cellStyle name="Ouvrages2nb" xfId="188"/>
    <cellStyle name="Ouvrages2nb 2" xfId="189"/>
    <cellStyle name="Ouvrages2nb_DEVIS" xfId="190"/>
    <cellStyle name="Ouvrages3" xfId="191"/>
    <cellStyle name="Ouvrages3nb" xfId="192"/>
    <cellStyle name="Ouvrages3nb 2" xfId="193"/>
    <cellStyle name="Ouvrages3nb_DEVIS" xfId="194"/>
    <cellStyle name="Ouvragesnb" xfId="195"/>
    <cellStyle name="parametre" xfId="196"/>
    <cellStyle name="paramètres" xfId="197"/>
    <cellStyle name="paramètres 2" xfId="198"/>
    <cellStyle name="paramètres_DEVIS" xfId="199"/>
    <cellStyle name="paramètresnb" xfId="200"/>
    <cellStyle name="Pourcentage" xfId="201" builtinId="5"/>
    <cellStyle name="Pourcentage 2" xfId="202"/>
    <cellStyle name="Pourcentage 3" xfId="203"/>
    <cellStyle name="Pourcentage 3 2" xfId="204"/>
    <cellStyle name="pu" xfId="205"/>
    <cellStyle name="pu 2" xfId="206"/>
    <cellStyle name="pu 2 2" xfId="207"/>
    <cellStyle name="pu 3" xfId="208"/>
    <cellStyle name="pu 4" xfId="209"/>
    <cellStyle name="pu 4 2" xfId="210"/>
    <cellStyle name="pu_DEVIS" xfId="211"/>
    <cellStyle name="pu_etude" xfId="212"/>
    <cellStyle name="qte" xfId="213"/>
    <cellStyle name="qte 10" xfId="214"/>
    <cellStyle name="qte 10 2" xfId="215"/>
    <cellStyle name="qte 2" xfId="216"/>
    <cellStyle name="qte 2 2" xfId="217"/>
    <cellStyle name="qte 2_DEVIS" xfId="218"/>
    <cellStyle name="qte 3" xfId="219"/>
    <cellStyle name="qte 4" xfId="220"/>
    <cellStyle name="qte 4 2" xfId="221"/>
    <cellStyle name="qte 5" xfId="222"/>
    <cellStyle name="qte 5 2" xfId="223"/>
    <cellStyle name="qte 6" xfId="224"/>
    <cellStyle name="qte 6 2" xfId="225"/>
    <cellStyle name="qte 7" xfId="226"/>
    <cellStyle name="qte 7 2" xfId="227"/>
    <cellStyle name="qte 8" xfId="228"/>
    <cellStyle name="qte 8 2" xfId="229"/>
    <cellStyle name="qte 9" xfId="230"/>
    <cellStyle name="qte 9 2" xfId="231"/>
    <cellStyle name="qte_DEVIS" xfId="232"/>
    <cellStyle name="rdt" xfId="233"/>
    <cellStyle name="rdt_etude" xfId="234"/>
    <cellStyle name="recap_chap" xfId="235"/>
    <cellStyle name="recap_chap1" xfId="236"/>
    <cellStyle name="recap_chap2" xfId="237"/>
    <cellStyle name="recap_chap3" xfId="238"/>
    <cellStyle name="recap_lig_blanche" xfId="239"/>
    <cellStyle name="recap_tot1" xfId="240"/>
    <cellStyle name="recap_tot2" xfId="241"/>
    <cellStyle name="recap_tot3" xfId="242"/>
    <cellStyle name="recap_ttc" xfId="243"/>
    <cellStyle name="recchap" xfId="244"/>
    <cellStyle name="recchap 2" xfId="245"/>
    <cellStyle name="rectitre" xfId="246"/>
    <cellStyle name="rectotchap" xfId="247"/>
    <cellStyle name="rectotchap 2" xfId="248"/>
    <cellStyle name="rectotgen" xfId="249"/>
    <cellStyle name="rectotgen 2" xfId="250"/>
    <cellStyle name="reports" xfId="251"/>
    <cellStyle name="reports 2" xfId="252"/>
    <cellStyle name="reports_DEVIS" xfId="253"/>
    <cellStyle name="REPRENDRE" xfId="254"/>
    <cellStyle name="res_calculs" xfId="255"/>
    <cellStyle name="resultatht" xfId="256"/>
    <cellStyle name="resultatht 2" xfId="257"/>
    <cellStyle name="resultatht_DEVIS" xfId="258"/>
    <cellStyle name="resultatttc" xfId="259"/>
    <cellStyle name="resultattva" xfId="260"/>
    <cellStyle name="resultdht" xfId="261"/>
    <cellStyle name="resultdttc" xfId="262"/>
    <cellStyle name="resultdtva" xfId="263"/>
    <cellStyle name="resultght" xfId="264"/>
    <cellStyle name="resultght 2" xfId="265"/>
    <cellStyle name="resultght_DEVIS" xfId="266"/>
    <cellStyle name="resultgttc" xfId="267"/>
    <cellStyle name="resultgttc 2" xfId="268"/>
    <cellStyle name="resultgttc_DEVIS" xfId="269"/>
    <cellStyle name="resultgtva" xfId="270"/>
    <cellStyle name="resultgtva 2" xfId="271"/>
    <cellStyle name="resultgtva_DEVIS" xfId="272"/>
    <cellStyle name="saisie" xfId="273"/>
    <cellStyle name="saisie 10" xfId="274"/>
    <cellStyle name="saisie 10 2" xfId="275"/>
    <cellStyle name="saisie 2" xfId="276"/>
    <cellStyle name="saisie 2 2" xfId="277"/>
    <cellStyle name="saisie 2_DEVIS" xfId="278"/>
    <cellStyle name="saisie 3" xfId="279"/>
    <cellStyle name="saisie 4" xfId="280"/>
    <cellStyle name="saisie 4 2" xfId="281"/>
    <cellStyle name="saisie 5" xfId="282"/>
    <cellStyle name="saisie 5 2" xfId="283"/>
    <cellStyle name="saisie 6" xfId="284"/>
    <cellStyle name="saisie 6 2" xfId="285"/>
    <cellStyle name="saisie 7" xfId="286"/>
    <cellStyle name="saisie 7 2" xfId="287"/>
    <cellStyle name="saisie 8" xfId="288"/>
    <cellStyle name="saisie 8 2" xfId="289"/>
    <cellStyle name="saisie 9" xfId="290"/>
    <cellStyle name="saisie 9 2" xfId="291"/>
    <cellStyle name="saisie_DEVIS" xfId="292"/>
    <cellStyle name="SousTotalChap1_SD" xfId="293"/>
    <cellStyle name="SousTotalChap2_SD" xfId="294"/>
    <cellStyle name="SousTotalChap3_SD" xfId="295"/>
    <cellStyle name="SousTotalGeneral_SD" xfId="296"/>
    <cellStyle name="STYLEV" xfId="297"/>
    <cellStyle name="STYLEVNB" xfId="298"/>
    <cellStyle name="suspendu" xfId="299"/>
    <cellStyle name="taches" xfId="300"/>
    <cellStyle name="texte" xfId="301"/>
    <cellStyle name="texte 2" xfId="302"/>
    <cellStyle name="timbre" xfId="303"/>
    <cellStyle name="timbrenb" xfId="304"/>
    <cellStyle name="tit_cctp" xfId="305"/>
    <cellStyle name="tit_chap_dpgf" xfId="306"/>
    <cellStyle name="tit_chap_dpgf2" xfId="307"/>
    <cellStyle name="tit_chap_dpgf3" xfId="308"/>
    <cellStyle name="tit_dpgf" xfId="309"/>
    <cellStyle name="titre" xfId="310"/>
    <cellStyle name="titre 2" xfId="311"/>
    <cellStyle name="titre 2 2" xfId="312"/>
    <cellStyle name="titre 2_DEVIS" xfId="313"/>
    <cellStyle name="titre 3" xfId="314"/>
    <cellStyle name="titre 3 2" xfId="315"/>
    <cellStyle name="titre 3_DEVIS" xfId="316"/>
    <cellStyle name="titre1" xfId="317"/>
    <cellStyle name="titre2" xfId="318"/>
    <cellStyle name="titre2 2" xfId="319"/>
    <cellStyle name="titre2_DEVIS" xfId="320"/>
    <cellStyle name="titre3" xfId="321"/>
    <cellStyle name="titre4" xfId="322"/>
    <cellStyle name="titre4 2" xfId="323"/>
    <cellStyle name="titre4_DEVIS" xfId="324"/>
    <cellStyle name="titre5" xfId="325"/>
    <cellStyle name="titre6" xfId="326"/>
    <cellStyle name="titre7" xfId="327"/>
    <cellStyle name="titre7 2" xfId="328"/>
    <cellStyle name="titre7_DEVIS" xfId="329"/>
    <cellStyle name="tot_bord" xfId="330"/>
    <cellStyle name="tot_recap_chap" xfId="331"/>
    <cellStyle name="tot_recap_chap2" xfId="332"/>
    <cellStyle name="tot_recap_chap3" xfId="333"/>
    <cellStyle name="total" xfId="334"/>
    <cellStyle name="total 2" xfId="335"/>
    <cellStyle name="total 3" xfId="336"/>
    <cellStyle name="total 3 2" xfId="337"/>
    <cellStyle name="total 4" xfId="338"/>
    <cellStyle name="total 4 2" xfId="339"/>
    <cellStyle name="Total_DEVIS" xfId="340"/>
    <cellStyle name="total1" xfId="341"/>
    <cellStyle name="total2" xfId="342"/>
    <cellStyle name="totalchap" xfId="343"/>
    <cellStyle name="totchap2" xfId="344"/>
    <cellStyle name="totchap2 10" xfId="345"/>
    <cellStyle name="totchap2 10 2" xfId="346"/>
    <cellStyle name="totchap2 2" xfId="347"/>
    <cellStyle name="totchap2 2 2" xfId="348"/>
    <cellStyle name="totchap2 2_DEVIS" xfId="349"/>
    <cellStyle name="totchap2 3" xfId="350"/>
    <cellStyle name="totchap2 4" xfId="351"/>
    <cellStyle name="totchap2 4 2" xfId="352"/>
    <cellStyle name="totchap2 5" xfId="353"/>
    <cellStyle name="totchap2 5 2" xfId="354"/>
    <cellStyle name="totchap2 6" xfId="355"/>
    <cellStyle name="totchap2 6 2" xfId="356"/>
    <cellStyle name="totchap2 7" xfId="357"/>
    <cellStyle name="totchap2 7 2" xfId="358"/>
    <cellStyle name="totchap2 8" xfId="359"/>
    <cellStyle name="totchap2 8 2" xfId="360"/>
    <cellStyle name="totchap2 9" xfId="361"/>
    <cellStyle name="totchap2 9 2" xfId="362"/>
    <cellStyle name="totchap2_DEVIS" xfId="363"/>
    <cellStyle name="totchap3" xfId="364"/>
    <cellStyle name="totchap3 10" xfId="365"/>
    <cellStyle name="totchap3 10 2" xfId="366"/>
    <cellStyle name="totchap3 2" xfId="367"/>
    <cellStyle name="totchap3 2 2" xfId="368"/>
    <cellStyle name="totchap3 2_DEVIS" xfId="369"/>
    <cellStyle name="totchap3 3" xfId="370"/>
    <cellStyle name="totchap3 4" xfId="371"/>
    <cellStyle name="totchap3 4 2" xfId="372"/>
    <cellStyle name="totchap3 5" xfId="373"/>
    <cellStyle name="totchap3 5 2" xfId="374"/>
    <cellStyle name="totchap3 6" xfId="375"/>
    <cellStyle name="totchap3 6 2" xfId="376"/>
    <cellStyle name="totchap3 7" xfId="377"/>
    <cellStyle name="totchap3 7 2" xfId="378"/>
    <cellStyle name="totchap3 8" xfId="379"/>
    <cellStyle name="totchap3 8 2" xfId="380"/>
    <cellStyle name="totchap3 9" xfId="381"/>
    <cellStyle name="totchap3 9 2" xfId="382"/>
    <cellStyle name="totchap3_DEVIS" xfId="383"/>
    <cellStyle name="totfin" xfId="384"/>
    <cellStyle name="TTC" xfId="385"/>
    <cellStyle name="unite" xfId="386"/>
    <cellStyle name="unite 2" xfId="387"/>
    <cellStyle name="unite_DEVIS" xfId="388"/>
    <cellStyle name="variante" xfId="389"/>
    <cellStyle name="variante 10" xfId="390"/>
    <cellStyle name="variante 10 2" xfId="391"/>
    <cellStyle name="variante 2" xfId="392"/>
    <cellStyle name="variante 2 2" xfId="393"/>
    <cellStyle name="variante 2_DEVIS" xfId="394"/>
    <cellStyle name="variante 3" xfId="395"/>
    <cellStyle name="variante 4" xfId="396"/>
    <cellStyle name="variante 4 2" xfId="397"/>
    <cellStyle name="variante 5" xfId="398"/>
    <cellStyle name="variante 5 2" xfId="399"/>
    <cellStyle name="variante 6" xfId="400"/>
    <cellStyle name="variante 6 2" xfId="401"/>
    <cellStyle name="variante 7" xfId="402"/>
    <cellStyle name="variante 7 2" xfId="403"/>
    <cellStyle name="variante 8" xfId="404"/>
    <cellStyle name="variante 8 2" xfId="405"/>
    <cellStyle name="variante 9" xfId="406"/>
    <cellStyle name="variante 9 2" xfId="407"/>
    <cellStyle name="variante_DEVIS" xfId="408"/>
    <cellStyle name="version1" xfId="409"/>
    <cellStyle name="Version2" xfId="410"/>
    <cellStyle name="Version2 2" xfId="411"/>
    <cellStyle name="Version2 2 2" xfId="412"/>
    <cellStyle name="Version2 3" xfId="413"/>
    <cellStyle name="Version2 4" xfId="414"/>
    <cellStyle name="Version2 4 2" xfId="415"/>
    <cellStyle name="Version2_DEVIS" xfId="416"/>
  </cellStyles>
  <dxfs count="0"/>
  <tableStyles count="0" defaultTableStyle="TableStyleMedium9" defaultPivotStyle="PivotStyleLight16"/>
  <colors>
    <mruColors>
      <color rgb="FF009900"/>
      <color rgb="FF16365C"/>
      <color rgb="FFFFFFCC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</xdr:row>
      <xdr:rowOff>48986</xdr:rowOff>
    </xdr:from>
    <xdr:to>
      <xdr:col>2</xdr:col>
      <xdr:colOff>186577</xdr:colOff>
      <xdr:row>4</xdr:row>
      <xdr:rowOff>50120</xdr:rowOff>
    </xdr:to>
    <xdr:pic>
      <xdr:nvPicPr>
        <xdr:cNvPr id="4459" name="Image 44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647700"/>
          <a:ext cx="1793581" cy="549607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2</xdr:row>
      <xdr:rowOff>48986</xdr:rowOff>
    </xdr:from>
    <xdr:to>
      <xdr:col>2</xdr:col>
      <xdr:colOff>186577</xdr:colOff>
      <xdr:row>4</xdr:row>
      <xdr:rowOff>50120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658586"/>
          <a:ext cx="1793581" cy="544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</xdr:row>
      <xdr:rowOff>48986</xdr:rowOff>
    </xdr:from>
    <xdr:to>
      <xdr:col>2</xdr:col>
      <xdr:colOff>434227</xdr:colOff>
      <xdr:row>5</xdr:row>
      <xdr:rowOff>107270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658586"/>
          <a:ext cx="1796302" cy="544059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2</xdr:row>
      <xdr:rowOff>48986</xdr:rowOff>
    </xdr:from>
    <xdr:to>
      <xdr:col>2</xdr:col>
      <xdr:colOff>434227</xdr:colOff>
      <xdr:row>5</xdr:row>
      <xdr:rowOff>107270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658586"/>
          <a:ext cx="1796302" cy="544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>
    <outlinePr summaryBelow="0"/>
  </sheetPr>
  <dimension ref="A1:M3"/>
  <sheetViews>
    <sheetView workbookViewId="0"/>
  </sheetViews>
  <sheetFormatPr baseColWidth="10" defaultRowHeight="12.75"/>
  <cols>
    <col min="1" max="1" width="3.85546875" customWidth="1"/>
    <col min="2" max="2" width="11.42578125" style="170"/>
    <col min="3" max="3" width="8" style="3" customWidth="1"/>
    <col min="4" max="4" width="7.5703125" style="3" customWidth="1"/>
    <col min="5" max="5" width="7.5703125" style="186" customWidth="1"/>
    <col min="6" max="6" width="4.140625" style="187" customWidth="1"/>
    <col min="7" max="7" width="11.42578125" style="188"/>
    <col min="8" max="8" width="11.42578125" style="186"/>
    <col min="9" max="9" width="13.5703125" style="3" customWidth="1"/>
    <col min="10" max="10" width="11.42578125" style="3"/>
    <col min="11" max="11" width="16.28515625" style="3" customWidth="1"/>
    <col min="12" max="12" width="11.42578125" style="186"/>
    <col min="13" max="13" width="11.42578125" style="177"/>
  </cols>
  <sheetData>
    <row r="1" spans="1:13">
      <c r="A1" s="159"/>
      <c r="B1" s="160" t="s">
        <v>161</v>
      </c>
      <c r="C1" s="161" t="s">
        <v>162</v>
      </c>
      <c r="D1" s="162"/>
      <c r="E1" s="163"/>
      <c r="F1" s="164"/>
      <c r="G1" s="165" t="s">
        <v>163</v>
      </c>
      <c r="H1" s="163"/>
      <c r="I1" s="166" t="s">
        <v>164</v>
      </c>
      <c r="J1" s="166" t="s">
        <v>165</v>
      </c>
      <c r="K1" s="166" t="s">
        <v>166</v>
      </c>
      <c r="L1" s="167" t="s">
        <v>167</v>
      </c>
      <c r="M1" s="168" t="s">
        <v>168</v>
      </c>
    </row>
    <row r="2" spans="1:13">
      <c r="A2" s="169"/>
      <c r="C2" s="171"/>
      <c r="D2" s="162"/>
      <c r="E2" s="172"/>
      <c r="F2" s="173"/>
      <c r="G2" s="174"/>
      <c r="H2" s="172"/>
      <c r="I2" s="175">
        <v>0</v>
      </c>
      <c r="J2" s="175">
        <v>0</v>
      </c>
      <c r="K2" s="175">
        <v>0</v>
      </c>
      <c r="L2" s="176">
        <v>0</v>
      </c>
    </row>
    <row r="3" spans="1:13" ht="13.5" thickBot="1">
      <c r="A3" s="178" t="s">
        <v>169</v>
      </c>
      <c r="B3" s="179" t="s">
        <v>170</v>
      </c>
      <c r="C3" s="180" t="s">
        <v>171</v>
      </c>
      <c r="D3" s="180" t="s">
        <v>172</v>
      </c>
      <c r="E3" s="181" t="s">
        <v>173</v>
      </c>
      <c r="F3" s="182" t="s">
        <v>174</v>
      </c>
      <c r="G3" s="183" t="s">
        <v>175</v>
      </c>
      <c r="H3" s="181" t="s">
        <v>173</v>
      </c>
      <c r="I3" s="184" t="s">
        <v>176</v>
      </c>
      <c r="J3" s="180" t="s">
        <v>177</v>
      </c>
      <c r="K3" s="184" t="s">
        <v>178</v>
      </c>
      <c r="L3" s="181" t="s">
        <v>179</v>
      </c>
      <c r="M3" s="185" t="s">
        <v>0</v>
      </c>
    </row>
  </sheetData>
  <phoneticPr fontId="15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B1:B193"/>
  <sheetViews>
    <sheetView workbookViewId="0"/>
  </sheetViews>
  <sheetFormatPr baseColWidth="10" defaultRowHeight="12.75"/>
  <cols>
    <col min="2" max="2" width="50.7109375" customWidth="1"/>
  </cols>
  <sheetData>
    <row r="1" spans="2:2">
      <c r="B1" s="2" t="s">
        <v>2</v>
      </c>
    </row>
    <row r="2" spans="2:2" ht="15.75">
      <c r="B2" s="9" t="s">
        <v>3</v>
      </c>
    </row>
    <row r="3" spans="2:2">
      <c r="B3" s="10" t="s">
        <v>4</v>
      </c>
    </row>
    <row r="4" spans="2:2">
      <c r="B4" s="11" t="s">
        <v>5</v>
      </c>
    </row>
    <row r="5" spans="2:2">
      <c r="B5" s="1" t="s">
        <v>6</v>
      </c>
    </row>
    <row r="6" spans="2:2" ht="13.5" thickBot="1">
      <c r="B6" s="12" t="s">
        <v>7</v>
      </c>
    </row>
    <row r="7" spans="2:2" ht="13.5" thickTop="1">
      <c r="B7" s="13" t="s">
        <v>8</v>
      </c>
    </row>
    <row r="8" spans="2:2" ht="13.5" thickBot="1">
      <c r="B8" s="14" t="s">
        <v>9</v>
      </c>
    </row>
    <row r="9" spans="2:2" ht="13.5" thickBot="1">
      <c r="B9" s="15" t="s">
        <v>10</v>
      </c>
    </row>
    <row r="10" spans="2:2" ht="15.75">
      <c r="B10" s="16" t="s">
        <v>11</v>
      </c>
    </row>
    <row r="11" spans="2:2" ht="15">
      <c r="B11" s="17" t="s">
        <v>12</v>
      </c>
    </row>
    <row r="12" spans="2:2">
      <c r="B12" s="18" t="s">
        <v>13</v>
      </c>
    </row>
    <row r="13" spans="2:2" ht="18.75" thickBot="1">
      <c r="B13" s="19" t="s">
        <v>14</v>
      </c>
    </row>
    <row r="14" spans="2:2" ht="13.5" thickBot="1">
      <c r="B14" s="20" t="s">
        <v>15</v>
      </c>
    </row>
    <row r="15" spans="2:2" ht="15">
      <c r="B15" s="21" t="s">
        <v>16</v>
      </c>
    </row>
    <row r="16" spans="2:2">
      <c r="B16" s="22" t="s">
        <v>17</v>
      </c>
    </row>
    <row r="17" spans="2:2">
      <c r="B17" s="23" t="s">
        <v>18</v>
      </c>
    </row>
    <row r="18" spans="2:2">
      <c r="B18" s="24" t="s">
        <v>19</v>
      </c>
    </row>
    <row r="19" spans="2:2" ht="15.75">
      <c r="B19" s="25" t="s">
        <v>20</v>
      </c>
    </row>
    <row r="20" spans="2:2">
      <c r="B20" s="26" t="s">
        <v>21</v>
      </c>
    </row>
    <row r="21" spans="2:2">
      <c r="B21" s="27" t="s">
        <v>188</v>
      </c>
    </row>
    <row r="22" spans="2:2">
      <c r="B22" s="28" t="s">
        <v>22</v>
      </c>
    </row>
    <row r="23" spans="2:2" ht="18">
      <c r="B23" s="29" t="s">
        <v>23</v>
      </c>
    </row>
    <row r="24" spans="2:2" ht="18">
      <c r="B24" s="8" t="s">
        <v>24</v>
      </c>
    </row>
    <row r="25" spans="2:2" ht="18">
      <c r="B25" s="30" t="s">
        <v>25</v>
      </c>
    </row>
    <row r="26" spans="2:2">
      <c r="B26" s="31" t="s">
        <v>26</v>
      </c>
    </row>
    <row r="27" spans="2:2">
      <c r="B27" s="32" t="s">
        <v>27</v>
      </c>
    </row>
    <row r="28" spans="2:2">
      <c r="B28" s="33" t="s">
        <v>28</v>
      </c>
    </row>
    <row r="29" spans="2:2">
      <c r="B29" s="34" t="s">
        <v>29</v>
      </c>
    </row>
    <row r="30" spans="2:2">
      <c r="B30" s="35" t="s">
        <v>30</v>
      </c>
    </row>
    <row r="31" spans="2:2">
      <c r="B31" s="36" t="s">
        <v>31</v>
      </c>
    </row>
    <row r="32" spans="2:2">
      <c r="B32" s="158" t="s">
        <v>32</v>
      </c>
    </row>
    <row r="33" spans="2:2">
      <c r="B33" s="37" t="s">
        <v>160</v>
      </c>
    </row>
    <row r="34" spans="2:2" ht="15">
      <c r="B34" s="38" t="s">
        <v>33</v>
      </c>
    </row>
    <row r="35" spans="2:2">
      <c r="B35" s="39" t="s">
        <v>34</v>
      </c>
    </row>
    <row r="36" spans="2:2">
      <c r="B36" s="40" t="s">
        <v>189</v>
      </c>
    </row>
    <row r="37" spans="2:2">
      <c r="B37" s="41" t="s">
        <v>190</v>
      </c>
    </row>
    <row r="38" spans="2:2">
      <c r="B38" s="42" t="s">
        <v>191</v>
      </c>
    </row>
    <row r="39" spans="2:2">
      <c r="B39" s="43" t="s">
        <v>35</v>
      </c>
    </row>
    <row r="40" spans="2:2">
      <c r="B40" s="44" t="s">
        <v>36</v>
      </c>
    </row>
    <row r="41" spans="2:2">
      <c r="B41" s="45" t="s">
        <v>37</v>
      </c>
    </row>
    <row r="42" spans="2:2">
      <c r="B42" s="46" t="s">
        <v>38</v>
      </c>
    </row>
    <row r="43" spans="2:2">
      <c r="B43" s="47" t="s">
        <v>39</v>
      </c>
    </row>
    <row r="44" spans="2:2">
      <c r="B44" s="48" t="s">
        <v>40</v>
      </c>
    </row>
    <row r="45" spans="2:2">
      <c r="B45" s="49" t="s">
        <v>192</v>
      </c>
    </row>
    <row r="46" spans="2:2">
      <c r="B46" s="50" t="s">
        <v>41</v>
      </c>
    </row>
    <row r="47" spans="2:2">
      <c r="B47" s="51" t="s">
        <v>1</v>
      </c>
    </row>
    <row r="48" spans="2:2" ht="15">
      <c r="B48" s="52" t="s">
        <v>42</v>
      </c>
    </row>
    <row r="49" spans="2:2">
      <c r="B49" s="53" t="s">
        <v>43</v>
      </c>
    </row>
    <row r="50" spans="2:2">
      <c r="B50" s="54" t="s">
        <v>193</v>
      </c>
    </row>
    <row r="51" spans="2:2">
      <c r="B51" s="4" t="s">
        <v>44</v>
      </c>
    </row>
    <row r="52" spans="2:2">
      <c r="B52" s="55" t="s">
        <v>45</v>
      </c>
    </row>
    <row r="53" spans="2:2">
      <c r="B53" s="56" t="s">
        <v>194</v>
      </c>
    </row>
    <row r="54" spans="2:2">
      <c r="B54" s="195" t="s">
        <v>46</v>
      </c>
    </row>
    <row r="55" spans="2:2">
      <c r="B55" s="57" t="s">
        <v>47</v>
      </c>
    </row>
    <row r="56" spans="2:2">
      <c r="B56" s="58" t="s">
        <v>48</v>
      </c>
    </row>
    <row r="57" spans="2:2">
      <c r="B57" s="59" t="s">
        <v>49</v>
      </c>
    </row>
    <row r="58" spans="2:2">
      <c r="B58" s="60" t="s">
        <v>50</v>
      </c>
    </row>
    <row r="59" spans="2:2">
      <c r="B59" s="61" t="s">
        <v>51</v>
      </c>
    </row>
    <row r="60" spans="2:2">
      <c r="B60" s="5" t="s">
        <v>52</v>
      </c>
    </row>
    <row r="61" spans="2:2">
      <c r="B61" s="62" t="s">
        <v>184</v>
      </c>
    </row>
    <row r="62" spans="2:2" ht="13.5" thickBot="1">
      <c r="B62" s="63" t="s">
        <v>195</v>
      </c>
    </row>
    <row r="63" spans="2:2">
      <c r="B63" s="64" t="s">
        <v>53</v>
      </c>
    </row>
    <row r="64" spans="2:2">
      <c r="B64" s="65" t="s">
        <v>54</v>
      </c>
    </row>
    <row r="65" spans="2:2">
      <c r="B65" s="66" t="s">
        <v>55</v>
      </c>
    </row>
    <row r="66" spans="2:2">
      <c r="B66" s="191" t="s">
        <v>56</v>
      </c>
    </row>
    <row r="67" spans="2:2">
      <c r="B67" s="152" t="s">
        <v>57</v>
      </c>
    </row>
    <row r="68" spans="2:2">
      <c r="B68" s="192" t="s">
        <v>58</v>
      </c>
    </row>
    <row r="69" spans="2:2">
      <c r="B69" s="67" t="s">
        <v>59</v>
      </c>
    </row>
    <row r="70" spans="2:2">
      <c r="B70" s="68" t="s">
        <v>60</v>
      </c>
    </row>
    <row r="71" spans="2:2">
      <c r="B71" s="69" t="s">
        <v>61</v>
      </c>
    </row>
    <row r="72" spans="2:2">
      <c r="B72" s="70" t="s">
        <v>62</v>
      </c>
    </row>
    <row r="73" spans="2:2">
      <c r="B73" s="71" t="s">
        <v>63</v>
      </c>
    </row>
    <row r="74" spans="2:2">
      <c r="B74" s="190" t="s">
        <v>64</v>
      </c>
    </row>
    <row r="75" spans="2:2">
      <c r="B75" s="189" t="s">
        <v>65</v>
      </c>
    </row>
    <row r="76" spans="2:2">
      <c r="B76" s="72" t="s">
        <v>66</v>
      </c>
    </row>
    <row r="77" spans="2:2">
      <c r="B77" s="73" t="s">
        <v>67</v>
      </c>
    </row>
    <row r="78" spans="2:2">
      <c r="B78" s="74" t="s">
        <v>68</v>
      </c>
    </row>
    <row r="79" spans="2:2">
      <c r="B79" s="75" t="s">
        <v>69</v>
      </c>
    </row>
    <row r="80" spans="2:2">
      <c r="B80" s="76" t="s">
        <v>70</v>
      </c>
    </row>
    <row r="81" spans="2:2">
      <c r="B81" s="77" t="s">
        <v>71</v>
      </c>
    </row>
    <row r="82" spans="2:2" ht="15.75">
      <c r="B82" s="78" t="s">
        <v>180</v>
      </c>
    </row>
    <row r="83" spans="2:2" ht="15">
      <c r="B83" s="79" t="s">
        <v>196</v>
      </c>
    </row>
    <row r="84" spans="2:2">
      <c r="B84" s="80" t="s">
        <v>181</v>
      </c>
    </row>
    <row r="85" spans="2:2">
      <c r="B85" s="81" t="s">
        <v>72</v>
      </c>
    </row>
    <row r="86" spans="2:2">
      <c r="B86" t="s">
        <v>73</v>
      </c>
    </row>
    <row r="87" spans="2:2">
      <c r="B87" s="82" t="s">
        <v>197</v>
      </c>
    </row>
    <row r="88" spans="2:2" ht="15.75">
      <c r="B88" s="196" t="s">
        <v>198</v>
      </c>
    </row>
    <row r="89" spans="2:2" ht="15">
      <c r="B89" s="197" t="s">
        <v>74</v>
      </c>
    </row>
    <row r="90" spans="2:2">
      <c r="B90" s="198" t="s">
        <v>75</v>
      </c>
    </row>
    <row r="91" spans="2:2">
      <c r="B91" s="83" t="s">
        <v>199</v>
      </c>
    </row>
    <row r="92" spans="2:2">
      <c r="B92" s="84" t="s">
        <v>200</v>
      </c>
    </row>
    <row r="93" spans="2:2">
      <c r="B93" s="85" t="s">
        <v>76</v>
      </c>
    </row>
    <row r="94" spans="2:2" ht="13.5" thickBot="1">
      <c r="B94" s="86" t="s">
        <v>77</v>
      </c>
    </row>
    <row r="95" spans="2:2" ht="14.25" thickTop="1" thickBot="1">
      <c r="B95" s="87" t="s">
        <v>201</v>
      </c>
    </row>
    <row r="96" spans="2:2" ht="14.25" thickTop="1" thickBot="1">
      <c r="B96" s="88" t="s">
        <v>78</v>
      </c>
    </row>
    <row r="97" spans="2:2" ht="14.25" thickTop="1" thickBot="1">
      <c r="B97" s="89" t="s">
        <v>79</v>
      </c>
    </row>
    <row r="98" spans="2:2" ht="14.25" thickTop="1" thickBot="1">
      <c r="B98" s="90" t="s">
        <v>80</v>
      </c>
    </row>
    <row r="99" spans="2:2" ht="14.25" thickTop="1" thickBot="1">
      <c r="B99" s="91" t="s">
        <v>202</v>
      </c>
    </row>
    <row r="100" spans="2:2" ht="13.5" thickTop="1">
      <c r="B100" s="92" t="s">
        <v>81</v>
      </c>
    </row>
    <row r="101" spans="2:2">
      <c r="B101" s="93" t="s">
        <v>82</v>
      </c>
    </row>
    <row r="102" spans="2:2">
      <c r="B102" s="94" t="s">
        <v>203</v>
      </c>
    </row>
    <row r="103" spans="2:2">
      <c r="B103" s="95" t="s">
        <v>83</v>
      </c>
    </row>
    <row r="104" spans="2:2">
      <c r="B104" s="96" t="s">
        <v>185</v>
      </c>
    </row>
    <row r="105" spans="2:2">
      <c r="B105" s="97" t="s">
        <v>186</v>
      </c>
    </row>
    <row r="106" spans="2:2">
      <c r="B106" s="98" t="s">
        <v>187</v>
      </c>
    </row>
    <row r="107" spans="2:2">
      <c r="B107" s="99" t="s">
        <v>84</v>
      </c>
    </row>
    <row r="108" spans="2:2">
      <c r="B108" s="100" t="s">
        <v>85</v>
      </c>
    </row>
    <row r="109" spans="2:2">
      <c r="B109" s="101" t="s">
        <v>86</v>
      </c>
    </row>
    <row r="110" spans="2:2">
      <c r="B110" s="153" t="s">
        <v>87</v>
      </c>
    </row>
    <row r="111" spans="2:2" ht="15">
      <c r="B111" s="102" t="s">
        <v>88</v>
      </c>
    </row>
    <row r="112" spans="2:2">
      <c r="B112" s="103" t="s">
        <v>89</v>
      </c>
    </row>
    <row r="113" spans="2:2">
      <c r="B113" s="104" t="s">
        <v>90</v>
      </c>
    </row>
    <row r="114" spans="2:2">
      <c r="B114" s="154" t="s">
        <v>91</v>
      </c>
    </row>
    <row r="115" spans="2:2" ht="14.25">
      <c r="B115" s="6" t="s">
        <v>92</v>
      </c>
    </row>
    <row r="116" spans="2:2">
      <c r="B116" s="105" t="s">
        <v>93</v>
      </c>
    </row>
    <row r="117" spans="2:2">
      <c r="B117" s="106" t="s">
        <v>94</v>
      </c>
    </row>
    <row r="118" spans="2:2">
      <c r="B118" s="7" t="s">
        <v>95</v>
      </c>
    </row>
    <row r="119" spans="2:2">
      <c r="B119" s="107" t="s">
        <v>96</v>
      </c>
    </row>
    <row r="120" spans="2:2" ht="15.75">
      <c r="B120" s="108" t="s">
        <v>97</v>
      </c>
    </row>
    <row r="121" spans="2:2">
      <c r="B121" s="109" t="s">
        <v>98</v>
      </c>
    </row>
    <row r="122" spans="2:2">
      <c r="B122" s="110" t="s">
        <v>99</v>
      </c>
    </row>
    <row r="123" spans="2:2">
      <c r="B123" s="111" t="s">
        <v>100</v>
      </c>
    </row>
    <row r="124" spans="2:2">
      <c r="B124" s="112" t="s">
        <v>101</v>
      </c>
    </row>
    <row r="125" spans="2:2">
      <c r="B125" s="113" t="s">
        <v>204</v>
      </c>
    </row>
    <row r="126" spans="2:2" ht="15.75">
      <c r="B126" s="114" t="s">
        <v>102</v>
      </c>
    </row>
    <row r="127" spans="2:2" ht="15.75">
      <c r="B127" s="115" t="s">
        <v>103</v>
      </c>
    </row>
    <row r="128" spans="2:2" ht="15.75">
      <c r="B128" s="116" t="s">
        <v>104</v>
      </c>
    </row>
    <row r="129" spans="2:2" ht="15.75">
      <c r="B129" s="117" t="s">
        <v>105</v>
      </c>
    </row>
    <row r="130" spans="2:2" ht="15.75">
      <c r="B130" s="118" t="s">
        <v>106</v>
      </c>
    </row>
    <row r="131" spans="2:2" ht="15.75">
      <c r="B131" s="119" t="s">
        <v>107</v>
      </c>
    </row>
    <row r="132" spans="2:2" ht="15">
      <c r="B132" s="120" t="s">
        <v>108</v>
      </c>
    </row>
    <row r="133" spans="2:2" ht="15">
      <c r="B133" s="121" t="s">
        <v>109</v>
      </c>
    </row>
    <row r="134" spans="2:2" ht="15">
      <c r="B134" s="122" t="s">
        <v>110</v>
      </c>
    </row>
    <row r="135" spans="2:2">
      <c r="B135" s="123" t="s">
        <v>111</v>
      </c>
    </row>
    <row r="136" spans="2:2">
      <c r="B136" s="124" t="s">
        <v>112</v>
      </c>
    </row>
    <row r="137" spans="2:2">
      <c r="B137" s="125" t="s">
        <v>113</v>
      </c>
    </row>
    <row r="138" spans="2:2" ht="13.5" thickBot="1">
      <c r="B138" s="126" t="s">
        <v>114</v>
      </c>
    </row>
    <row r="139" spans="2:2" ht="14.25" thickTop="1" thickBot="1">
      <c r="B139" s="127" t="s">
        <v>115</v>
      </c>
    </row>
    <row r="140" spans="2:2" ht="13.5" thickTop="1">
      <c r="B140" s="128" t="s">
        <v>116</v>
      </c>
    </row>
    <row r="141" spans="2:2">
      <c r="B141" s="129" t="s">
        <v>117</v>
      </c>
    </row>
    <row r="142" spans="2:2">
      <c r="B142" s="130" t="s">
        <v>118</v>
      </c>
    </row>
    <row r="143" spans="2:2" ht="14.25">
      <c r="B143" s="131" t="s">
        <v>119</v>
      </c>
    </row>
    <row r="144" spans="2:2" ht="14.25">
      <c r="B144" s="193" t="s">
        <v>120</v>
      </c>
    </row>
    <row r="145" spans="2:2" ht="14.25">
      <c r="B145" s="194" t="s">
        <v>121</v>
      </c>
    </row>
    <row r="146" spans="2:2" ht="14.25">
      <c r="B146" s="132" t="s">
        <v>122</v>
      </c>
    </row>
    <row r="147" spans="2:2">
      <c r="B147" s="133" t="s">
        <v>123</v>
      </c>
    </row>
    <row r="148" spans="2:2" ht="15">
      <c r="B148" s="134" t="s">
        <v>124</v>
      </c>
    </row>
    <row r="149" spans="2:2">
      <c r="B149" s="135" t="s">
        <v>125</v>
      </c>
    </row>
    <row r="150" spans="2:2" ht="15.75">
      <c r="B150" s="136" t="s">
        <v>126</v>
      </c>
    </row>
    <row r="151" spans="2:2" ht="15">
      <c r="B151" s="137" t="s">
        <v>127</v>
      </c>
    </row>
    <row r="152" spans="2:2" ht="15">
      <c r="B152" s="138" t="s">
        <v>128</v>
      </c>
    </row>
    <row r="153" spans="2:2" ht="14.25">
      <c r="B153" s="139" t="s">
        <v>205</v>
      </c>
    </row>
    <row r="154" spans="2:2">
      <c r="B154" s="140" t="s">
        <v>206</v>
      </c>
    </row>
    <row r="155" spans="2:2">
      <c r="B155" s="141" t="s">
        <v>207</v>
      </c>
    </row>
    <row r="156" spans="2:2">
      <c r="B156" s="155" t="s">
        <v>208</v>
      </c>
    </row>
    <row r="157" spans="2:2">
      <c r="B157" s="156" t="s">
        <v>129</v>
      </c>
    </row>
    <row r="158" spans="2:2">
      <c r="B158" s="157" t="s">
        <v>130</v>
      </c>
    </row>
    <row r="159" spans="2:2">
      <c r="B159" s="142" t="s">
        <v>131</v>
      </c>
    </row>
    <row r="160" spans="2:2" ht="16.5" thickBot="1">
      <c r="B160" s="143" t="s">
        <v>132</v>
      </c>
    </row>
    <row r="161" spans="2:2" ht="16.5" thickBot="1">
      <c r="B161" s="144" t="s">
        <v>133</v>
      </c>
    </row>
    <row r="162" spans="2:2" ht="16.5" thickBot="1">
      <c r="B162" s="145" t="s">
        <v>134</v>
      </c>
    </row>
    <row r="163" spans="2:2">
      <c r="B163" s="146" t="s">
        <v>135</v>
      </c>
    </row>
    <row r="164" spans="2:2">
      <c r="B164" s="147" t="s">
        <v>209</v>
      </c>
    </row>
    <row r="165" spans="2:2" ht="15">
      <c r="B165" s="148" t="s">
        <v>136</v>
      </c>
    </row>
    <row r="166" spans="2:2" ht="15.75">
      <c r="B166" s="149" t="s">
        <v>182</v>
      </c>
    </row>
    <row r="167" spans="2:2">
      <c r="B167" s="150" t="s">
        <v>183</v>
      </c>
    </row>
    <row r="168" spans="2:2">
      <c r="B168" s="151" t="s">
        <v>137</v>
      </c>
    </row>
    <row r="169" spans="2:2">
      <c r="B169" t="s">
        <v>210</v>
      </c>
    </row>
    <row r="170" spans="2:2">
      <c r="B170" t="s">
        <v>138</v>
      </c>
    </row>
    <row r="171" spans="2:2">
      <c r="B171" t="s">
        <v>139</v>
      </c>
    </row>
    <row r="172" spans="2:2">
      <c r="B172" t="s">
        <v>140</v>
      </c>
    </row>
    <row r="173" spans="2:2">
      <c r="B173" t="s">
        <v>141</v>
      </c>
    </row>
    <row r="174" spans="2:2">
      <c r="B174" t="s">
        <v>142</v>
      </c>
    </row>
    <row r="175" spans="2:2">
      <c r="B175" t="s">
        <v>143</v>
      </c>
    </row>
    <row r="176" spans="2:2">
      <c r="B176" t="s">
        <v>144</v>
      </c>
    </row>
    <row r="177" spans="2:2">
      <c r="B177" t="s">
        <v>145</v>
      </c>
    </row>
    <row r="178" spans="2:2">
      <c r="B178" t="s">
        <v>146</v>
      </c>
    </row>
    <row r="179" spans="2:2">
      <c r="B179" t="s">
        <v>147</v>
      </c>
    </row>
    <row r="180" spans="2:2">
      <c r="B180" t="s">
        <v>148</v>
      </c>
    </row>
    <row r="181" spans="2:2">
      <c r="B181" t="s">
        <v>149</v>
      </c>
    </row>
    <row r="182" spans="2:2">
      <c r="B182" t="s">
        <v>150</v>
      </c>
    </row>
    <row r="183" spans="2:2">
      <c r="B183" t="s">
        <v>151</v>
      </c>
    </row>
    <row r="184" spans="2:2">
      <c r="B184" t="s">
        <v>152</v>
      </c>
    </row>
    <row r="185" spans="2:2">
      <c r="B185" t="s">
        <v>153</v>
      </c>
    </row>
    <row r="186" spans="2:2">
      <c r="B186" t="s">
        <v>154</v>
      </c>
    </row>
    <row r="187" spans="2:2">
      <c r="B187" t="s">
        <v>155</v>
      </c>
    </row>
    <row r="188" spans="2:2">
      <c r="B188" t="s">
        <v>156</v>
      </c>
    </row>
    <row r="189" spans="2:2">
      <c r="B189" t="s">
        <v>157</v>
      </c>
    </row>
    <row r="190" spans="2:2">
      <c r="B190" t="s">
        <v>158</v>
      </c>
    </row>
    <row r="191" spans="2:2">
      <c r="B191" t="s">
        <v>159</v>
      </c>
    </row>
    <row r="192" spans="2:2">
      <c r="B192" t="s">
        <v>211</v>
      </c>
    </row>
    <row r="193" spans="2:2">
      <c r="B193" t="s">
        <v>212</v>
      </c>
    </row>
  </sheetData>
  <phoneticPr fontId="1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8"/>
  <sheetViews>
    <sheetView tabSelected="1" view="pageBreakPreview" topLeftCell="A253" zoomScaleNormal="115" zoomScaleSheetLayoutView="100" zoomScalePageLayoutView="115" workbookViewId="0">
      <selection activeCell="B285" sqref="B285:G285"/>
    </sheetView>
  </sheetViews>
  <sheetFormatPr baseColWidth="10" defaultRowHeight="12.75"/>
  <cols>
    <col min="1" max="1" width="14.140625" style="229" customWidth="1"/>
    <col min="2" max="2" width="12.42578125" style="226" customWidth="1"/>
    <col min="3" max="3" width="10.140625" style="226" customWidth="1"/>
    <col min="4" max="4" width="18.42578125" style="226" customWidth="1"/>
    <col min="5" max="5" width="10.42578125" style="226" customWidth="1"/>
    <col min="6" max="6" width="34.140625" style="226" customWidth="1"/>
    <col min="7" max="7" width="5.7109375" style="230" customWidth="1"/>
    <col min="8" max="8" width="7.85546875" style="226" bestFit="1" customWidth="1"/>
    <col min="9" max="9" width="12" style="242" customWidth="1"/>
    <col min="10" max="10" width="15.7109375" style="207" customWidth="1"/>
    <col min="11" max="11" width="16.85546875" style="207" customWidth="1"/>
    <col min="12" max="16384" width="11.42578125" style="201"/>
  </cols>
  <sheetData>
    <row r="1" spans="1:11" ht="24" customHeight="1">
      <c r="A1" s="232"/>
      <c r="B1" s="202"/>
      <c r="C1" s="203"/>
      <c r="D1" s="379" t="s">
        <v>223</v>
      </c>
      <c r="E1" s="380"/>
      <c r="F1" s="380"/>
      <c r="G1" s="380"/>
      <c r="H1" s="380"/>
      <c r="I1" s="380"/>
      <c r="J1" s="380"/>
      <c r="K1" s="381"/>
    </row>
    <row r="2" spans="1:11" ht="24" customHeight="1">
      <c r="A2" s="233"/>
      <c r="B2" s="204"/>
      <c r="C2" s="205"/>
      <c r="D2" s="382" t="s">
        <v>423</v>
      </c>
      <c r="E2" s="383"/>
      <c r="F2" s="383"/>
      <c r="G2" s="383"/>
      <c r="H2" s="383"/>
      <c r="I2" s="383"/>
      <c r="J2" s="383"/>
      <c r="K2" s="384"/>
    </row>
    <row r="3" spans="1:11" ht="27.75" customHeight="1">
      <c r="A3" s="233"/>
      <c r="B3" s="204"/>
      <c r="C3" s="205"/>
      <c r="D3" s="199" t="s">
        <v>213</v>
      </c>
      <c r="E3" s="202"/>
      <c r="F3" s="206"/>
      <c r="G3" s="202"/>
      <c r="H3" s="202"/>
      <c r="I3" s="236"/>
      <c r="J3" s="202"/>
      <c r="K3" s="251"/>
    </row>
    <row r="4" spans="1:11" ht="15" customHeight="1">
      <c r="A4" s="234"/>
      <c r="B4" s="204"/>
      <c r="C4" s="205"/>
      <c r="D4" s="349"/>
      <c r="E4" s="350"/>
      <c r="F4" s="350"/>
      <c r="G4" s="350"/>
      <c r="H4" s="350"/>
      <c r="I4" s="237"/>
      <c r="J4" s="252"/>
      <c r="K4" s="253"/>
    </row>
    <row r="5" spans="1:11" ht="15.75">
      <c r="A5" s="234"/>
      <c r="B5" s="204"/>
      <c r="C5" s="205"/>
      <c r="D5" s="385" t="s">
        <v>281</v>
      </c>
      <c r="E5" s="383"/>
      <c r="F5" s="383"/>
      <c r="G5" s="383"/>
      <c r="H5" s="383"/>
      <c r="I5" s="383"/>
      <c r="J5" s="383"/>
      <c r="K5" s="384"/>
    </row>
    <row r="6" spans="1:11" ht="27.75" customHeight="1">
      <c r="A6" s="234"/>
      <c r="B6" s="204"/>
      <c r="C6" s="205"/>
      <c r="D6" s="386" t="s">
        <v>282</v>
      </c>
      <c r="E6" s="387"/>
      <c r="F6" s="387"/>
      <c r="G6" s="387"/>
      <c r="H6" s="387"/>
      <c r="I6" s="387"/>
      <c r="J6" s="387"/>
      <c r="K6" s="384"/>
    </row>
    <row r="7" spans="1:11" ht="24" customHeight="1">
      <c r="A7" s="388" t="s">
        <v>280</v>
      </c>
      <c r="B7" s="389"/>
      <c r="C7" s="390"/>
      <c r="D7" s="254" t="s">
        <v>432</v>
      </c>
      <c r="E7" s="255"/>
      <c r="F7" s="256" t="s">
        <v>231</v>
      </c>
      <c r="G7" s="255"/>
      <c r="H7" s="391" t="s">
        <v>283</v>
      </c>
      <c r="I7" s="391"/>
      <c r="J7" s="231"/>
      <c r="K7" s="257" t="s">
        <v>214</v>
      </c>
    </row>
    <row r="8" spans="1:11" ht="13.5" thickBot="1">
      <c r="A8" s="235"/>
      <c r="B8" s="204"/>
      <c r="C8" s="204"/>
      <c r="D8" s="204"/>
      <c r="E8" s="204"/>
      <c r="F8" s="204"/>
      <c r="G8" s="204"/>
      <c r="H8" s="204"/>
      <c r="I8" s="238"/>
      <c r="J8" s="204"/>
      <c r="K8" s="208"/>
    </row>
    <row r="9" spans="1:11" s="200" customFormat="1">
      <c r="A9" s="209"/>
      <c r="B9" s="393"/>
      <c r="C9" s="393"/>
      <c r="D9" s="393"/>
      <c r="E9" s="393"/>
      <c r="F9" s="393"/>
      <c r="G9" s="393"/>
      <c r="H9" s="210"/>
      <c r="I9" s="239"/>
      <c r="J9" s="211"/>
      <c r="K9" s="212"/>
    </row>
    <row r="10" spans="1:11" s="200" customFormat="1">
      <c r="A10" s="213" t="s">
        <v>215</v>
      </c>
      <c r="B10" s="392" t="s">
        <v>216</v>
      </c>
      <c r="C10" s="392"/>
      <c r="D10" s="392"/>
      <c r="E10" s="392"/>
      <c r="F10" s="392"/>
      <c r="G10" s="392"/>
      <c r="H10" s="214" t="s">
        <v>217</v>
      </c>
      <c r="I10" s="243" t="s">
        <v>222</v>
      </c>
      <c r="J10" s="247" t="s">
        <v>218</v>
      </c>
      <c r="K10" s="248" t="s">
        <v>221</v>
      </c>
    </row>
    <row r="11" spans="1:11" s="200" customFormat="1" ht="13.5" thickBot="1">
      <c r="A11" s="215"/>
      <c r="B11" s="397"/>
      <c r="C11" s="397"/>
      <c r="D11" s="397"/>
      <c r="E11" s="397"/>
      <c r="F11" s="397"/>
      <c r="G11" s="397"/>
      <c r="H11" s="216"/>
      <c r="I11" s="246"/>
      <c r="J11" s="217"/>
      <c r="K11" s="218"/>
    </row>
    <row r="12" spans="1:11" s="200" customFormat="1">
      <c r="A12" s="221"/>
      <c r="B12" s="370"/>
      <c r="C12" s="371"/>
      <c r="D12" s="371"/>
      <c r="E12" s="371"/>
      <c r="F12" s="371"/>
      <c r="G12" s="372"/>
      <c r="H12" s="222"/>
      <c r="I12" s="240"/>
      <c r="J12" s="223"/>
      <c r="K12" s="244"/>
    </row>
    <row r="13" spans="1:11" s="200" customFormat="1">
      <c r="A13" s="258"/>
      <c r="B13" s="394" t="s">
        <v>284</v>
      </c>
      <c r="C13" s="395"/>
      <c r="D13" s="395"/>
      <c r="E13" s="395"/>
      <c r="F13" s="395"/>
      <c r="G13" s="396"/>
      <c r="H13" s="259"/>
      <c r="I13" s="260"/>
      <c r="J13" s="261"/>
      <c r="K13" s="262"/>
    </row>
    <row r="14" spans="1:11" s="200" customFormat="1">
      <c r="A14" s="221"/>
      <c r="B14" s="370"/>
      <c r="C14" s="371"/>
      <c r="D14" s="371"/>
      <c r="E14" s="371"/>
      <c r="F14" s="371"/>
      <c r="G14" s="372"/>
      <c r="H14" s="222"/>
      <c r="I14" s="240"/>
      <c r="J14" s="223"/>
      <c r="K14" s="244"/>
    </row>
    <row r="15" spans="1:11" s="200" customFormat="1">
      <c r="A15" s="284" t="s">
        <v>285</v>
      </c>
      <c r="B15" s="346" t="s">
        <v>318</v>
      </c>
      <c r="C15" s="347"/>
      <c r="D15" s="347"/>
      <c r="E15" s="347"/>
      <c r="F15" s="347"/>
      <c r="G15" s="348"/>
      <c r="H15" s="306"/>
      <c r="I15" s="298"/>
      <c r="J15" s="299"/>
      <c r="K15" s="300"/>
    </row>
    <row r="16" spans="1:11" s="200" customFormat="1">
      <c r="A16" s="284"/>
      <c r="B16" s="349"/>
      <c r="C16" s="350"/>
      <c r="D16" s="350"/>
      <c r="E16" s="350"/>
      <c r="F16" s="350"/>
      <c r="G16" s="366"/>
      <c r="H16" s="307"/>
      <c r="I16" s="298"/>
      <c r="J16" s="299"/>
      <c r="K16" s="300"/>
    </row>
    <row r="17" spans="1:11" s="200" customFormat="1">
      <c r="A17" s="284"/>
      <c r="B17" s="367" t="s">
        <v>286</v>
      </c>
      <c r="C17" s="364"/>
      <c r="D17" s="364"/>
      <c r="E17" s="364"/>
      <c r="F17" s="364"/>
      <c r="G17" s="365"/>
      <c r="H17" s="307"/>
      <c r="I17" s="298"/>
      <c r="J17" s="299"/>
      <c r="K17" s="300"/>
    </row>
    <row r="18" spans="1:11" s="200" customFormat="1">
      <c r="A18" s="284"/>
      <c r="B18" s="349"/>
      <c r="C18" s="350"/>
      <c r="D18" s="350"/>
      <c r="E18" s="350"/>
      <c r="F18" s="350"/>
      <c r="G18" s="366"/>
      <c r="H18" s="307"/>
      <c r="I18" s="298"/>
      <c r="J18" s="299"/>
      <c r="K18" s="300"/>
    </row>
    <row r="19" spans="1:11" s="200" customFormat="1">
      <c r="A19" s="284"/>
      <c r="B19" s="343" t="s">
        <v>288</v>
      </c>
      <c r="C19" s="344"/>
      <c r="D19" s="344"/>
      <c r="E19" s="344"/>
      <c r="F19" s="344"/>
      <c r="G19" s="345"/>
      <c r="H19" s="307"/>
      <c r="I19" s="298"/>
      <c r="J19" s="299"/>
      <c r="K19" s="300"/>
    </row>
    <row r="20" spans="1:11" s="200" customFormat="1">
      <c r="A20" s="284"/>
      <c r="B20" s="343" t="s">
        <v>246</v>
      </c>
      <c r="C20" s="344"/>
      <c r="D20" s="344"/>
      <c r="E20" s="344"/>
      <c r="F20" s="344"/>
      <c r="G20" s="345"/>
      <c r="H20" s="307"/>
      <c r="I20" s="298"/>
      <c r="J20" s="299"/>
      <c r="K20" s="300"/>
    </row>
    <row r="21" spans="1:11" s="200" customFormat="1">
      <c r="A21" s="284"/>
      <c r="B21" s="363" t="s">
        <v>287</v>
      </c>
      <c r="C21" s="364"/>
      <c r="D21" s="364"/>
      <c r="E21" s="364"/>
      <c r="F21" s="364"/>
      <c r="G21" s="365"/>
      <c r="H21" s="307"/>
      <c r="I21" s="298"/>
      <c r="J21" s="299"/>
      <c r="K21" s="300"/>
    </row>
    <row r="22" spans="1:11" s="200" customFormat="1">
      <c r="A22" s="284"/>
      <c r="B22" s="343" t="s">
        <v>290</v>
      </c>
      <c r="C22" s="344"/>
      <c r="D22" s="344"/>
      <c r="E22" s="344"/>
      <c r="F22" s="344"/>
      <c r="G22" s="345"/>
      <c r="H22" s="288" t="s">
        <v>229</v>
      </c>
      <c r="I22" s="293">
        <v>2</v>
      </c>
      <c r="J22" s="299"/>
      <c r="K22" s="300">
        <f>J22*I22</f>
        <v>0</v>
      </c>
    </row>
    <row r="23" spans="1:11" s="200" customFormat="1">
      <c r="A23" s="284"/>
      <c r="B23" s="343" t="s">
        <v>289</v>
      </c>
      <c r="C23" s="344"/>
      <c r="D23" s="344"/>
      <c r="E23" s="344"/>
      <c r="F23" s="344"/>
      <c r="G23" s="345"/>
      <c r="H23" s="288" t="s">
        <v>229</v>
      </c>
      <c r="I23" s="293">
        <v>1</v>
      </c>
      <c r="J23" s="299"/>
      <c r="K23" s="300">
        <f t="shared" ref="K23:K28" si="0">J23*I23</f>
        <v>0</v>
      </c>
    </row>
    <row r="24" spans="1:11" s="200" customFormat="1">
      <c r="A24" s="284"/>
      <c r="B24" s="343" t="s">
        <v>291</v>
      </c>
      <c r="C24" s="344"/>
      <c r="D24" s="344"/>
      <c r="E24" s="344"/>
      <c r="F24" s="344"/>
      <c r="G24" s="345"/>
      <c r="H24" s="288" t="s">
        <v>229</v>
      </c>
      <c r="I24" s="293">
        <v>1</v>
      </c>
      <c r="J24" s="299"/>
      <c r="K24" s="300">
        <f t="shared" si="0"/>
        <v>0</v>
      </c>
    </row>
    <row r="25" spans="1:11" s="200" customFormat="1">
      <c r="A25" s="284"/>
      <c r="B25" s="343" t="s">
        <v>292</v>
      </c>
      <c r="C25" s="344"/>
      <c r="D25" s="344"/>
      <c r="E25" s="344"/>
      <c r="F25" s="344"/>
      <c r="G25" s="345"/>
      <c r="H25" s="288" t="s">
        <v>229</v>
      </c>
      <c r="I25" s="293">
        <v>2</v>
      </c>
      <c r="J25" s="299"/>
      <c r="K25" s="300">
        <f t="shared" si="0"/>
        <v>0</v>
      </c>
    </row>
    <row r="26" spans="1:11" s="200" customFormat="1">
      <c r="A26" s="284"/>
      <c r="B26" s="343" t="s">
        <v>293</v>
      </c>
      <c r="C26" s="344"/>
      <c r="D26" s="344"/>
      <c r="E26" s="344"/>
      <c r="F26" s="344"/>
      <c r="G26" s="345"/>
      <c r="H26" s="288" t="s">
        <v>229</v>
      </c>
      <c r="I26" s="293">
        <v>2</v>
      </c>
      <c r="J26" s="299"/>
      <c r="K26" s="300">
        <f t="shared" si="0"/>
        <v>0</v>
      </c>
    </row>
    <row r="27" spans="1:11" s="200" customFormat="1">
      <c r="A27" s="284"/>
      <c r="B27" s="343" t="s">
        <v>298</v>
      </c>
      <c r="C27" s="344"/>
      <c r="D27" s="344"/>
      <c r="E27" s="344"/>
      <c r="F27" s="344"/>
      <c r="G27" s="345"/>
      <c r="H27" s="288" t="s">
        <v>229</v>
      </c>
      <c r="I27" s="293">
        <v>1</v>
      </c>
      <c r="J27" s="299"/>
      <c r="K27" s="300">
        <f t="shared" si="0"/>
        <v>0</v>
      </c>
    </row>
    <row r="28" spans="1:11" s="200" customFormat="1">
      <c r="A28" s="284"/>
      <c r="B28" s="343" t="s">
        <v>296</v>
      </c>
      <c r="C28" s="344"/>
      <c r="D28" s="344"/>
      <c r="E28" s="344"/>
      <c r="F28" s="344"/>
      <c r="G28" s="345"/>
      <c r="H28" s="288" t="s">
        <v>229</v>
      </c>
      <c r="I28" s="293">
        <v>1</v>
      </c>
      <c r="J28" s="299"/>
      <c r="K28" s="300">
        <f t="shared" si="0"/>
        <v>0</v>
      </c>
    </row>
    <row r="29" spans="1:11" s="200" customFormat="1">
      <c r="A29" s="284"/>
      <c r="B29" s="343"/>
      <c r="C29" s="344"/>
      <c r="D29" s="344"/>
      <c r="E29" s="344"/>
      <c r="F29" s="344"/>
      <c r="G29" s="345"/>
      <c r="H29" s="288"/>
      <c r="I29" s="293"/>
      <c r="J29" s="299"/>
      <c r="K29" s="300"/>
    </row>
    <row r="30" spans="1:11" s="200" customFormat="1">
      <c r="A30" s="284"/>
      <c r="B30" s="363" t="s">
        <v>294</v>
      </c>
      <c r="C30" s="364"/>
      <c r="D30" s="364"/>
      <c r="E30" s="364"/>
      <c r="F30" s="364"/>
      <c r="G30" s="365"/>
      <c r="H30" s="288"/>
      <c r="I30" s="293"/>
      <c r="J30" s="299"/>
      <c r="K30" s="300"/>
    </row>
    <row r="31" spans="1:11" s="200" customFormat="1">
      <c r="A31" s="284"/>
      <c r="B31" s="343" t="s">
        <v>295</v>
      </c>
      <c r="C31" s="344"/>
      <c r="D31" s="344"/>
      <c r="E31" s="344"/>
      <c r="F31" s="344"/>
      <c r="G31" s="345"/>
      <c r="H31" s="288" t="s">
        <v>229</v>
      </c>
      <c r="I31" s="293">
        <v>2</v>
      </c>
      <c r="J31" s="299"/>
      <c r="K31" s="300">
        <f>J31*I31</f>
        <v>0</v>
      </c>
    </row>
    <row r="32" spans="1:11" s="200" customFormat="1">
      <c r="A32" s="284"/>
      <c r="B32" s="343" t="s">
        <v>293</v>
      </c>
      <c r="C32" s="344"/>
      <c r="D32" s="344"/>
      <c r="E32" s="344"/>
      <c r="F32" s="344"/>
      <c r="G32" s="345"/>
      <c r="H32" s="288" t="s">
        <v>229</v>
      </c>
      <c r="I32" s="293">
        <v>2</v>
      </c>
      <c r="J32" s="299"/>
      <c r="K32" s="300">
        <f t="shared" ref="K32:K34" si="1">J32*I32</f>
        <v>0</v>
      </c>
    </row>
    <row r="33" spans="1:14" s="200" customFormat="1">
      <c r="A33" s="284"/>
      <c r="B33" s="343" t="s">
        <v>297</v>
      </c>
      <c r="C33" s="344"/>
      <c r="D33" s="344"/>
      <c r="E33" s="344"/>
      <c r="F33" s="344"/>
      <c r="G33" s="345"/>
      <c r="H33" s="288" t="s">
        <v>229</v>
      </c>
      <c r="I33" s="293">
        <v>1</v>
      </c>
      <c r="J33" s="299"/>
      <c r="K33" s="300">
        <f t="shared" si="1"/>
        <v>0</v>
      </c>
    </row>
    <row r="34" spans="1:14" s="200" customFormat="1">
      <c r="A34" s="284"/>
      <c r="B34" s="343" t="s">
        <v>296</v>
      </c>
      <c r="C34" s="344"/>
      <c r="D34" s="344"/>
      <c r="E34" s="344"/>
      <c r="F34" s="344"/>
      <c r="G34" s="345"/>
      <c r="H34" s="288" t="s">
        <v>229</v>
      </c>
      <c r="I34" s="293">
        <v>1</v>
      </c>
      <c r="J34" s="299"/>
      <c r="K34" s="300">
        <f t="shared" si="1"/>
        <v>0</v>
      </c>
    </row>
    <row r="35" spans="1:14" s="200" customFormat="1">
      <c r="A35" s="284"/>
      <c r="B35" s="343"/>
      <c r="C35" s="344"/>
      <c r="D35" s="344"/>
      <c r="E35" s="344"/>
      <c r="F35" s="344"/>
      <c r="G35" s="345"/>
      <c r="H35" s="288"/>
      <c r="I35" s="293"/>
      <c r="J35" s="299"/>
      <c r="K35" s="300"/>
    </row>
    <row r="36" spans="1:14" s="291" customFormat="1">
      <c r="A36" s="286"/>
      <c r="B36" s="353" t="s">
        <v>232</v>
      </c>
      <c r="C36" s="354"/>
      <c r="D36" s="354"/>
      <c r="E36" s="354"/>
      <c r="F36" s="354"/>
      <c r="G36" s="355"/>
      <c r="H36" s="288"/>
      <c r="I36" s="289"/>
      <c r="J36" s="292"/>
      <c r="K36" s="333"/>
      <c r="L36" s="290"/>
      <c r="M36" s="290"/>
      <c r="N36" s="290"/>
    </row>
    <row r="37" spans="1:14" s="291" customFormat="1">
      <c r="A37" s="286"/>
      <c r="B37" s="356" t="s">
        <v>233</v>
      </c>
      <c r="C37" s="357"/>
      <c r="D37" s="357"/>
      <c r="E37" s="357"/>
      <c r="F37" s="357"/>
      <c r="G37" s="358"/>
      <c r="H37" s="288"/>
      <c r="I37" s="289"/>
      <c r="J37" s="292"/>
      <c r="K37" s="333"/>
      <c r="L37" s="290"/>
      <c r="M37" s="290"/>
      <c r="N37" s="290"/>
    </row>
    <row r="38" spans="1:14" s="291" customFormat="1">
      <c r="A38" s="286"/>
      <c r="B38" s="363" t="s">
        <v>287</v>
      </c>
      <c r="C38" s="364"/>
      <c r="D38" s="364"/>
      <c r="E38" s="364"/>
      <c r="F38" s="364"/>
      <c r="G38" s="365"/>
      <c r="H38" s="288"/>
      <c r="I38" s="289"/>
      <c r="J38" s="292"/>
      <c r="K38" s="333"/>
      <c r="L38" s="290"/>
      <c r="M38" s="290"/>
      <c r="N38" s="290"/>
    </row>
    <row r="39" spans="1:14" s="200" customFormat="1">
      <c r="A39" s="284"/>
      <c r="B39" s="343" t="s">
        <v>290</v>
      </c>
      <c r="C39" s="344"/>
      <c r="D39" s="344"/>
      <c r="E39" s="344"/>
      <c r="F39" s="344"/>
      <c r="G39" s="345"/>
      <c r="H39" s="288" t="s">
        <v>229</v>
      </c>
      <c r="I39" s="293">
        <v>2</v>
      </c>
      <c r="J39" s="299"/>
      <c r="K39" s="300">
        <f>J39*I39</f>
        <v>0</v>
      </c>
    </row>
    <row r="40" spans="1:14" s="200" customFormat="1">
      <c r="A40" s="284"/>
      <c r="B40" s="343" t="s">
        <v>289</v>
      </c>
      <c r="C40" s="344"/>
      <c r="D40" s="344"/>
      <c r="E40" s="344"/>
      <c r="F40" s="344"/>
      <c r="G40" s="345"/>
      <c r="H40" s="288" t="s">
        <v>229</v>
      </c>
      <c r="I40" s="293">
        <v>1</v>
      </c>
      <c r="J40" s="299"/>
      <c r="K40" s="300">
        <f t="shared" ref="K40:K46" si="2">J40*I40</f>
        <v>0</v>
      </c>
    </row>
    <row r="41" spans="1:14" s="200" customFormat="1">
      <c r="A41" s="284"/>
      <c r="B41" s="343" t="s">
        <v>291</v>
      </c>
      <c r="C41" s="344"/>
      <c r="D41" s="344"/>
      <c r="E41" s="344"/>
      <c r="F41" s="344"/>
      <c r="G41" s="345"/>
      <c r="H41" s="288" t="s">
        <v>229</v>
      </c>
      <c r="I41" s="293">
        <v>1</v>
      </c>
      <c r="J41" s="299"/>
      <c r="K41" s="300">
        <f t="shared" si="2"/>
        <v>0</v>
      </c>
    </row>
    <row r="42" spans="1:14" s="200" customFormat="1">
      <c r="A42" s="284"/>
      <c r="B42" s="343" t="s">
        <v>302</v>
      </c>
      <c r="C42" s="344"/>
      <c r="D42" s="344"/>
      <c r="E42" s="344"/>
      <c r="F42" s="344"/>
      <c r="G42" s="345"/>
      <c r="H42" s="288" t="s">
        <v>229</v>
      </c>
      <c r="I42" s="293">
        <v>2</v>
      </c>
      <c r="J42" s="299"/>
      <c r="K42" s="300">
        <f t="shared" si="2"/>
        <v>0</v>
      </c>
    </row>
    <row r="43" spans="1:14" s="200" customFormat="1">
      <c r="A43" s="284"/>
      <c r="B43" s="343" t="s">
        <v>303</v>
      </c>
      <c r="C43" s="344"/>
      <c r="D43" s="344"/>
      <c r="E43" s="344"/>
      <c r="F43" s="344"/>
      <c r="G43" s="345"/>
      <c r="H43" s="288" t="s">
        <v>229</v>
      </c>
      <c r="I43" s="293">
        <v>2</v>
      </c>
      <c r="J43" s="299"/>
      <c r="K43" s="300">
        <f t="shared" si="2"/>
        <v>0</v>
      </c>
    </row>
    <row r="44" spans="1:14" s="200" customFormat="1">
      <c r="A44" s="284"/>
      <c r="B44" s="343" t="s">
        <v>299</v>
      </c>
      <c r="C44" s="344"/>
      <c r="D44" s="344"/>
      <c r="E44" s="344"/>
      <c r="F44" s="344"/>
      <c r="G44" s="345"/>
      <c r="H44" s="288" t="s">
        <v>229</v>
      </c>
      <c r="I44" s="293">
        <v>1</v>
      </c>
      <c r="J44" s="299"/>
      <c r="K44" s="300">
        <f t="shared" si="2"/>
        <v>0</v>
      </c>
    </row>
    <row r="45" spans="1:14" s="200" customFormat="1">
      <c r="A45" s="284"/>
      <c r="B45" s="343" t="s">
        <v>300</v>
      </c>
      <c r="C45" s="344"/>
      <c r="D45" s="344"/>
      <c r="E45" s="344"/>
      <c r="F45" s="344"/>
      <c r="G45" s="345"/>
      <c r="H45" s="288" t="s">
        <v>229</v>
      </c>
      <c r="I45" s="293">
        <v>1</v>
      </c>
      <c r="J45" s="299"/>
      <c r="K45" s="300">
        <f t="shared" si="2"/>
        <v>0</v>
      </c>
    </row>
    <row r="46" spans="1:14" s="291" customFormat="1">
      <c r="A46" s="286"/>
      <c r="B46" s="353" t="s">
        <v>301</v>
      </c>
      <c r="C46" s="354"/>
      <c r="D46" s="354"/>
      <c r="E46" s="354"/>
      <c r="F46" s="354"/>
      <c r="G46" s="355"/>
      <c r="H46" s="288" t="s">
        <v>228</v>
      </c>
      <c r="I46" s="293">
        <v>1</v>
      </c>
      <c r="J46" s="292"/>
      <c r="K46" s="334">
        <f t="shared" si="2"/>
        <v>0</v>
      </c>
      <c r="L46" s="290"/>
      <c r="M46" s="290"/>
      <c r="N46" s="290"/>
    </row>
    <row r="47" spans="1:14" s="291" customFormat="1">
      <c r="A47" s="286"/>
      <c r="B47" s="353"/>
      <c r="C47" s="354"/>
      <c r="D47" s="354"/>
      <c r="E47" s="354"/>
      <c r="F47" s="354"/>
      <c r="G47" s="355"/>
      <c r="H47" s="288"/>
      <c r="I47" s="293"/>
      <c r="J47" s="292"/>
      <c r="K47" s="334"/>
      <c r="L47" s="290"/>
      <c r="M47" s="290"/>
      <c r="N47" s="290"/>
    </row>
    <row r="48" spans="1:14" s="200" customFormat="1">
      <c r="A48" s="284"/>
      <c r="B48" s="363" t="s">
        <v>294</v>
      </c>
      <c r="C48" s="364"/>
      <c r="D48" s="364"/>
      <c r="E48" s="364"/>
      <c r="F48" s="364"/>
      <c r="G48" s="365"/>
      <c r="H48" s="288"/>
      <c r="I48" s="293"/>
      <c r="J48" s="299"/>
      <c r="K48" s="300"/>
    </row>
    <row r="49" spans="1:14" s="200" customFormat="1">
      <c r="A49" s="284"/>
      <c r="B49" s="343" t="s">
        <v>304</v>
      </c>
      <c r="C49" s="344"/>
      <c r="D49" s="344"/>
      <c r="E49" s="344"/>
      <c r="F49" s="344"/>
      <c r="G49" s="345"/>
      <c r="H49" s="288" t="s">
        <v>229</v>
      </c>
      <c r="I49" s="293">
        <v>2</v>
      </c>
      <c r="J49" s="299"/>
      <c r="K49" s="300">
        <f>J49*I49</f>
        <v>0</v>
      </c>
    </row>
    <row r="50" spans="1:14" s="200" customFormat="1">
      <c r="A50" s="284"/>
      <c r="B50" s="343" t="s">
        <v>303</v>
      </c>
      <c r="C50" s="344"/>
      <c r="D50" s="344"/>
      <c r="E50" s="344"/>
      <c r="F50" s="344"/>
      <c r="G50" s="345"/>
      <c r="H50" s="288" t="s">
        <v>229</v>
      </c>
      <c r="I50" s="293">
        <v>2</v>
      </c>
      <c r="J50" s="299"/>
      <c r="K50" s="300">
        <f t="shared" ref="K50:K53" si="3">J50*I50</f>
        <v>0</v>
      </c>
    </row>
    <row r="51" spans="1:14" s="200" customFormat="1">
      <c r="A51" s="284"/>
      <c r="B51" s="343" t="s">
        <v>299</v>
      </c>
      <c r="C51" s="344"/>
      <c r="D51" s="344"/>
      <c r="E51" s="344"/>
      <c r="F51" s="344"/>
      <c r="G51" s="345"/>
      <c r="H51" s="288" t="s">
        <v>229</v>
      </c>
      <c r="I51" s="293">
        <v>1</v>
      </c>
      <c r="J51" s="299"/>
      <c r="K51" s="300">
        <f t="shared" si="3"/>
        <v>0</v>
      </c>
    </row>
    <row r="52" spans="1:14" s="200" customFormat="1">
      <c r="A52" s="284"/>
      <c r="B52" s="343" t="s">
        <v>300</v>
      </c>
      <c r="C52" s="344"/>
      <c r="D52" s="344"/>
      <c r="E52" s="344"/>
      <c r="F52" s="344"/>
      <c r="G52" s="345"/>
      <c r="H52" s="288" t="s">
        <v>229</v>
      </c>
      <c r="I52" s="293">
        <v>1</v>
      </c>
      <c r="J52" s="299"/>
      <c r="K52" s="300">
        <f t="shared" si="3"/>
        <v>0</v>
      </c>
    </row>
    <row r="53" spans="1:14" s="291" customFormat="1">
      <c r="A53" s="286"/>
      <c r="B53" s="353" t="s">
        <v>301</v>
      </c>
      <c r="C53" s="354"/>
      <c r="D53" s="354"/>
      <c r="E53" s="354"/>
      <c r="F53" s="354"/>
      <c r="G53" s="355"/>
      <c r="H53" s="288" t="s">
        <v>228</v>
      </c>
      <c r="I53" s="293">
        <v>1</v>
      </c>
      <c r="J53" s="292"/>
      <c r="K53" s="334">
        <f t="shared" si="3"/>
        <v>0</v>
      </c>
      <c r="L53" s="290"/>
      <c r="M53" s="290"/>
      <c r="N53" s="290"/>
    </row>
    <row r="54" spans="1:14" s="291" customFormat="1">
      <c r="A54" s="286"/>
      <c r="B54" s="353"/>
      <c r="C54" s="354"/>
      <c r="D54" s="354"/>
      <c r="E54" s="354"/>
      <c r="F54" s="354"/>
      <c r="G54" s="355"/>
      <c r="H54" s="288"/>
      <c r="I54" s="293"/>
      <c r="J54" s="292"/>
      <c r="K54" s="334"/>
      <c r="L54" s="290"/>
      <c r="M54" s="290"/>
      <c r="N54" s="290"/>
    </row>
    <row r="55" spans="1:14" s="291" customFormat="1">
      <c r="A55" s="286"/>
      <c r="B55" s="353" t="s">
        <v>307</v>
      </c>
      <c r="C55" s="354"/>
      <c r="D55" s="354"/>
      <c r="E55" s="354"/>
      <c r="F55" s="354"/>
      <c r="G55" s="355"/>
      <c r="H55" s="288"/>
      <c r="I55" s="293"/>
      <c r="J55" s="292"/>
      <c r="K55" s="334"/>
      <c r="L55" s="290"/>
      <c r="M55" s="290"/>
      <c r="N55" s="290"/>
    </row>
    <row r="56" spans="1:14" s="291" customFormat="1">
      <c r="A56" s="286"/>
      <c r="B56" s="353" t="s">
        <v>305</v>
      </c>
      <c r="C56" s="354"/>
      <c r="D56" s="354"/>
      <c r="E56" s="354"/>
      <c r="F56" s="354"/>
      <c r="G56" s="355"/>
      <c r="H56" s="288"/>
      <c r="I56" s="293"/>
      <c r="J56" s="292"/>
      <c r="K56" s="334"/>
      <c r="L56" s="290"/>
      <c r="M56" s="290"/>
      <c r="N56" s="290"/>
    </row>
    <row r="57" spans="1:14" s="291" customFormat="1">
      <c r="A57" s="286"/>
      <c r="B57" s="360" t="s">
        <v>306</v>
      </c>
      <c r="C57" s="361"/>
      <c r="D57" s="361"/>
      <c r="E57" s="361"/>
      <c r="F57" s="361"/>
      <c r="G57" s="362"/>
      <c r="H57" s="288"/>
      <c r="I57" s="293"/>
      <c r="J57" s="292"/>
      <c r="K57" s="334"/>
      <c r="L57" s="290"/>
      <c r="M57" s="290"/>
      <c r="N57" s="290"/>
    </row>
    <row r="58" spans="1:14" s="291" customFormat="1">
      <c r="A58" s="286"/>
      <c r="B58" s="353" t="s">
        <v>311</v>
      </c>
      <c r="C58" s="354"/>
      <c r="D58" s="354"/>
      <c r="E58" s="354"/>
      <c r="F58" s="354"/>
      <c r="G58" s="355"/>
      <c r="H58" s="288" t="s">
        <v>228</v>
      </c>
      <c r="I58" s="293">
        <v>2</v>
      </c>
      <c r="J58" s="292"/>
      <c r="K58" s="334">
        <f>J58*I58</f>
        <v>0</v>
      </c>
      <c r="L58" s="290"/>
      <c r="M58" s="290"/>
      <c r="N58" s="290"/>
    </row>
    <row r="59" spans="1:14" s="291" customFormat="1">
      <c r="A59" s="286"/>
      <c r="B59" s="353" t="s">
        <v>309</v>
      </c>
      <c r="C59" s="354"/>
      <c r="D59" s="354"/>
      <c r="E59" s="354"/>
      <c r="F59" s="354"/>
      <c r="G59" s="355"/>
      <c r="H59" s="288" t="s">
        <v>228</v>
      </c>
      <c r="I59" s="293">
        <v>2</v>
      </c>
      <c r="J59" s="292"/>
      <c r="K59" s="334">
        <f t="shared" ref="K59:K63" si="4">J59*I59</f>
        <v>0</v>
      </c>
      <c r="L59" s="290"/>
      <c r="M59" s="290"/>
      <c r="N59" s="290"/>
    </row>
    <row r="60" spans="1:14" s="291" customFormat="1">
      <c r="A60" s="286"/>
      <c r="B60" s="353"/>
      <c r="C60" s="354"/>
      <c r="D60" s="354"/>
      <c r="E60" s="354"/>
      <c r="F60" s="354"/>
      <c r="G60" s="355"/>
      <c r="H60" s="288"/>
      <c r="I60" s="293"/>
      <c r="J60" s="292"/>
      <c r="K60" s="334"/>
      <c r="L60" s="290"/>
      <c r="M60" s="290"/>
      <c r="N60" s="290"/>
    </row>
    <row r="61" spans="1:14" s="291" customFormat="1">
      <c r="A61" s="286"/>
      <c r="B61" s="353" t="s">
        <v>308</v>
      </c>
      <c r="C61" s="354"/>
      <c r="D61" s="354"/>
      <c r="E61" s="354"/>
      <c r="F61" s="354"/>
      <c r="G61" s="355"/>
      <c r="H61" s="288"/>
      <c r="I61" s="293"/>
      <c r="J61" s="292"/>
      <c r="K61" s="334"/>
      <c r="L61" s="290"/>
      <c r="M61" s="290"/>
      <c r="N61" s="290"/>
    </row>
    <row r="62" spans="1:14" s="291" customFormat="1">
      <c r="A62" s="286"/>
      <c r="B62" s="353" t="s">
        <v>311</v>
      </c>
      <c r="C62" s="354"/>
      <c r="D62" s="354"/>
      <c r="E62" s="354"/>
      <c r="F62" s="354"/>
      <c r="G62" s="355"/>
      <c r="H62" s="288" t="s">
        <v>228</v>
      </c>
      <c r="I62" s="293">
        <v>2</v>
      </c>
      <c r="J62" s="292"/>
      <c r="K62" s="334">
        <f t="shared" si="4"/>
        <v>0</v>
      </c>
      <c r="L62" s="290"/>
      <c r="M62" s="290"/>
      <c r="N62" s="290"/>
    </row>
    <row r="63" spans="1:14" s="291" customFormat="1">
      <c r="A63" s="286"/>
      <c r="B63" s="353" t="s">
        <v>310</v>
      </c>
      <c r="C63" s="354"/>
      <c r="D63" s="354"/>
      <c r="E63" s="354"/>
      <c r="F63" s="354"/>
      <c r="G63" s="355"/>
      <c r="H63" s="288" t="s">
        <v>228</v>
      </c>
      <c r="I63" s="293">
        <v>2</v>
      </c>
      <c r="J63" s="292"/>
      <c r="K63" s="334">
        <f t="shared" si="4"/>
        <v>0</v>
      </c>
      <c r="L63" s="290"/>
      <c r="M63" s="290"/>
      <c r="N63" s="290"/>
    </row>
    <row r="64" spans="1:14" s="291" customFormat="1">
      <c r="A64" s="286"/>
      <c r="B64" s="353"/>
      <c r="C64" s="354"/>
      <c r="D64" s="354"/>
      <c r="E64" s="354"/>
      <c r="F64" s="354"/>
      <c r="G64" s="355"/>
      <c r="H64" s="288"/>
      <c r="I64" s="293"/>
      <c r="J64" s="292"/>
      <c r="K64" s="334"/>
      <c r="L64" s="290"/>
      <c r="M64" s="290"/>
      <c r="N64" s="290"/>
    </row>
    <row r="65" spans="1:14" s="291" customFormat="1">
      <c r="A65" s="286"/>
      <c r="B65" s="353" t="s">
        <v>312</v>
      </c>
      <c r="C65" s="354"/>
      <c r="D65" s="354"/>
      <c r="E65" s="354"/>
      <c r="F65" s="354"/>
      <c r="G65" s="355"/>
      <c r="H65" s="288"/>
      <c r="I65" s="293"/>
      <c r="J65" s="292"/>
      <c r="K65" s="334"/>
      <c r="L65" s="290"/>
      <c r="M65" s="290"/>
      <c r="N65" s="290"/>
    </row>
    <row r="66" spans="1:14" s="291" customFormat="1">
      <c r="A66" s="286"/>
      <c r="B66" s="353" t="s">
        <v>313</v>
      </c>
      <c r="C66" s="354"/>
      <c r="D66" s="354"/>
      <c r="E66" s="354"/>
      <c r="F66" s="354"/>
      <c r="G66" s="355"/>
      <c r="H66" s="288"/>
      <c r="I66" s="293"/>
      <c r="J66" s="292"/>
      <c r="K66" s="334"/>
      <c r="L66" s="290"/>
      <c r="M66" s="290"/>
      <c r="N66" s="290"/>
    </row>
    <row r="67" spans="1:14" s="291" customFormat="1">
      <c r="A67" s="286"/>
      <c r="B67" s="353" t="s">
        <v>314</v>
      </c>
      <c r="C67" s="354"/>
      <c r="D67" s="354"/>
      <c r="E67" s="354"/>
      <c r="F67" s="354"/>
      <c r="G67" s="355"/>
      <c r="H67" s="288" t="s">
        <v>228</v>
      </c>
      <c r="I67" s="293">
        <v>2</v>
      </c>
      <c r="J67" s="292"/>
      <c r="K67" s="334">
        <f>J67*I67</f>
        <v>0</v>
      </c>
      <c r="L67" s="290"/>
      <c r="M67" s="290"/>
      <c r="N67" s="290"/>
    </row>
    <row r="68" spans="1:14" s="291" customFormat="1">
      <c r="A68" s="286"/>
      <c r="B68" s="353" t="s">
        <v>315</v>
      </c>
      <c r="C68" s="354"/>
      <c r="D68" s="354"/>
      <c r="E68" s="354"/>
      <c r="F68" s="354"/>
      <c r="G68" s="355"/>
      <c r="H68" s="288" t="s">
        <v>228</v>
      </c>
      <c r="I68" s="293">
        <v>2</v>
      </c>
      <c r="J68" s="292"/>
      <c r="K68" s="334">
        <f>J68*I68</f>
        <v>0</v>
      </c>
      <c r="L68" s="290"/>
      <c r="M68" s="290"/>
      <c r="N68" s="290"/>
    </row>
    <row r="69" spans="1:14" s="200" customFormat="1">
      <c r="A69" s="284"/>
      <c r="B69" s="349"/>
      <c r="C69" s="350"/>
      <c r="D69" s="350"/>
      <c r="E69" s="350"/>
      <c r="F69" s="350"/>
      <c r="G69" s="366"/>
      <c r="H69" s="306"/>
      <c r="I69" s="298"/>
      <c r="J69" s="299"/>
      <c r="K69" s="300"/>
    </row>
    <row r="70" spans="1:14" s="291" customFormat="1">
      <c r="A70" s="286"/>
      <c r="B70" s="353" t="s">
        <v>316</v>
      </c>
      <c r="C70" s="354"/>
      <c r="D70" s="354"/>
      <c r="E70" s="354"/>
      <c r="F70" s="354"/>
      <c r="G70" s="355"/>
      <c r="H70" s="288"/>
      <c r="I70" s="293"/>
      <c r="J70" s="292"/>
      <c r="K70" s="333"/>
      <c r="L70" s="290"/>
      <c r="M70" s="290"/>
      <c r="N70" s="290"/>
    </row>
    <row r="71" spans="1:14" s="291" customFormat="1">
      <c r="A71" s="286"/>
      <c r="B71" s="353" t="s">
        <v>234</v>
      </c>
      <c r="C71" s="354"/>
      <c r="D71" s="354"/>
      <c r="E71" s="354"/>
      <c r="F71" s="354"/>
      <c r="G71" s="355"/>
      <c r="H71" s="288" t="s">
        <v>228</v>
      </c>
      <c r="I71" s="293">
        <v>2</v>
      </c>
      <c r="J71" s="292"/>
      <c r="K71" s="334">
        <f>J71*I71</f>
        <v>0</v>
      </c>
      <c r="L71" s="290"/>
      <c r="M71" s="290"/>
      <c r="N71" s="290"/>
    </row>
    <row r="72" spans="1:14" s="291" customFormat="1">
      <c r="A72" s="286"/>
      <c r="B72" s="353" t="s">
        <v>235</v>
      </c>
      <c r="C72" s="354"/>
      <c r="D72" s="354"/>
      <c r="E72" s="354"/>
      <c r="F72" s="354"/>
      <c r="G72" s="355"/>
      <c r="H72" s="288" t="s">
        <v>228</v>
      </c>
      <c r="I72" s="293">
        <v>2</v>
      </c>
      <c r="J72" s="292"/>
      <c r="K72" s="334">
        <f t="shared" ref="K72:K74" si="5">J72*I72</f>
        <v>0</v>
      </c>
      <c r="L72" s="290"/>
      <c r="M72" s="290"/>
      <c r="N72" s="290"/>
    </row>
    <row r="73" spans="1:14" s="291" customFormat="1">
      <c r="A73" s="286"/>
      <c r="B73" s="353" t="s">
        <v>236</v>
      </c>
      <c r="C73" s="354"/>
      <c r="D73" s="354"/>
      <c r="E73" s="354"/>
      <c r="F73" s="354"/>
      <c r="G73" s="355"/>
      <c r="H73" s="288" t="s">
        <v>228</v>
      </c>
      <c r="I73" s="293">
        <v>2</v>
      </c>
      <c r="J73" s="292"/>
      <c r="K73" s="334">
        <f t="shared" si="5"/>
        <v>0</v>
      </c>
      <c r="L73" s="290"/>
      <c r="M73" s="290"/>
      <c r="N73" s="290"/>
    </row>
    <row r="74" spans="1:14" s="291" customFormat="1">
      <c r="A74" s="286"/>
      <c r="B74" s="353" t="s">
        <v>237</v>
      </c>
      <c r="C74" s="354"/>
      <c r="D74" s="354"/>
      <c r="E74" s="354"/>
      <c r="F74" s="354"/>
      <c r="G74" s="355"/>
      <c r="H74" s="288" t="s">
        <v>228</v>
      </c>
      <c r="I74" s="293">
        <v>2</v>
      </c>
      <c r="J74" s="292"/>
      <c r="K74" s="334">
        <f t="shared" si="5"/>
        <v>0</v>
      </c>
      <c r="L74" s="290"/>
      <c r="M74" s="290"/>
      <c r="N74" s="290"/>
    </row>
    <row r="75" spans="1:14" s="291" customFormat="1">
      <c r="A75" s="286"/>
      <c r="B75" s="353"/>
      <c r="C75" s="354"/>
      <c r="D75" s="354"/>
      <c r="E75" s="354"/>
      <c r="F75" s="354"/>
      <c r="G75" s="355"/>
      <c r="H75" s="288"/>
      <c r="I75" s="293"/>
      <c r="J75" s="292"/>
      <c r="K75" s="334"/>
      <c r="L75" s="290"/>
      <c r="M75" s="290"/>
      <c r="N75" s="290"/>
    </row>
    <row r="76" spans="1:14" s="287" customFormat="1">
      <c r="A76" s="286"/>
      <c r="B76" s="353" t="s">
        <v>239</v>
      </c>
      <c r="C76" s="354"/>
      <c r="D76" s="354"/>
      <c r="E76" s="354"/>
      <c r="F76" s="354"/>
      <c r="G76" s="355"/>
      <c r="H76" s="288"/>
      <c r="I76" s="293"/>
      <c r="J76" s="292"/>
      <c r="K76" s="333"/>
      <c r="L76" s="295"/>
      <c r="M76" s="295"/>
      <c r="N76" s="295"/>
    </row>
    <row r="77" spans="1:14" s="287" customFormat="1">
      <c r="A77" s="286"/>
      <c r="B77" s="356" t="s">
        <v>240</v>
      </c>
      <c r="C77" s="357"/>
      <c r="D77" s="357"/>
      <c r="E77" s="357"/>
      <c r="F77" s="357"/>
      <c r="G77" s="358"/>
      <c r="H77" s="288"/>
      <c r="I77" s="293"/>
      <c r="J77" s="292"/>
      <c r="K77" s="333"/>
      <c r="L77" s="295"/>
      <c r="M77" s="295"/>
      <c r="N77" s="295"/>
    </row>
    <row r="78" spans="1:14" s="287" customFormat="1">
      <c r="A78" s="286"/>
      <c r="B78" s="353" t="s">
        <v>241</v>
      </c>
      <c r="C78" s="354"/>
      <c r="D78" s="354"/>
      <c r="E78" s="354"/>
      <c r="F78" s="354"/>
      <c r="G78" s="355"/>
      <c r="H78" s="288" t="s">
        <v>230</v>
      </c>
      <c r="I78" s="293">
        <v>20</v>
      </c>
      <c r="J78" s="292"/>
      <c r="K78" s="334">
        <f>J78*I78</f>
        <v>0</v>
      </c>
      <c r="L78" s="295"/>
      <c r="M78" s="295"/>
      <c r="N78" s="295"/>
    </row>
    <row r="79" spans="1:14" s="291" customFormat="1">
      <c r="A79" s="286"/>
      <c r="B79" s="356"/>
      <c r="C79" s="357"/>
      <c r="D79" s="357"/>
      <c r="E79" s="357"/>
      <c r="F79" s="357"/>
      <c r="G79" s="358"/>
      <c r="H79" s="288"/>
      <c r="I79" s="293"/>
      <c r="J79" s="292"/>
      <c r="K79" s="333"/>
      <c r="L79" s="290"/>
      <c r="M79" s="290"/>
      <c r="N79" s="290"/>
    </row>
    <row r="80" spans="1:14" s="291" customFormat="1">
      <c r="A80" s="286"/>
      <c r="B80" s="353" t="s">
        <v>242</v>
      </c>
      <c r="C80" s="354"/>
      <c r="D80" s="354"/>
      <c r="E80" s="354"/>
      <c r="F80" s="354"/>
      <c r="G80" s="355"/>
      <c r="H80" s="288" t="s">
        <v>228</v>
      </c>
      <c r="I80" s="293">
        <v>2</v>
      </c>
      <c r="J80" s="292"/>
      <c r="K80" s="334">
        <f>J80*I80</f>
        <v>0</v>
      </c>
      <c r="L80" s="290"/>
      <c r="M80" s="290"/>
      <c r="N80" s="290"/>
    </row>
    <row r="81" spans="1:14" s="291" customFormat="1">
      <c r="A81" s="286"/>
      <c r="B81" s="353"/>
      <c r="C81" s="354"/>
      <c r="D81" s="354"/>
      <c r="E81" s="354"/>
      <c r="F81" s="354"/>
      <c r="G81" s="355"/>
      <c r="H81" s="288"/>
      <c r="I81" s="293"/>
      <c r="J81" s="292"/>
      <c r="K81" s="334"/>
      <c r="L81" s="290"/>
      <c r="M81" s="290"/>
      <c r="N81" s="290"/>
    </row>
    <row r="82" spans="1:14" s="291" customFormat="1">
      <c r="A82" s="286"/>
      <c r="B82" s="353" t="s">
        <v>243</v>
      </c>
      <c r="C82" s="354"/>
      <c r="D82" s="354"/>
      <c r="E82" s="354"/>
      <c r="F82" s="354"/>
      <c r="G82" s="355"/>
      <c r="H82" s="288" t="s">
        <v>228</v>
      </c>
      <c r="I82" s="293">
        <v>2</v>
      </c>
      <c r="J82" s="292"/>
      <c r="K82" s="334">
        <f>J82*I82</f>
        <v>0</v>
      </c>
      <c r="L82" s="290"/>
      <c r="M82" s="290"/>
      <c r="N82" s="290"/>
    </row>
    <row r="83" spans="1:14" s="291" customFormat="1">
      <c r="A83" s="286"/>
      <c r="B83" s="356"/>
      <c r="C83" s="357"/>
      <c r="D83" s="357"/>
      <c r="E83" s="357"/>
      <c r="F83" s="357"/>
      <c r="G83" s="358"/>
      <c r="H83" s="288"/>
      <c r="I83" s="293"/>
      <c r="J83" s="292"/>
      <c r="K83" s="333"/>
      <c r="L83" s="290"/>
      <c r="M83" s="290"/>
      <c r="N83" s="290"/>
    </row>
    <row r="84" spans="1:14" s="291" customFormat="1">
      <c r="A84" s="286"/>
      <c r="B84" s="353" t="s">
        <v>244</v>
      </c>
      <c r="C84" s="354"/>
      <c r="D84" s="354"/>
      <c r="E84" s="354"/>
      <c r="F84" s="354"/>
      <c r="G84" s="355"/>
      <c r="H84" s="288"/>
      <c r="I84" s="293"/>
      <c r="J84" s="292"/>
      <c r="K84" s="333"/>
      <c r="L84" s="290"/>
      <c r="M84" s="290"/>
      <c r="N84" s="290"/>
    </row>
    <row r="85" spans="1:14" s="291" customFormat="1">
      <c r="A85" s="286"/>
      <c r="B85" s="353" t="s">
        <v>245</v>
      </c>
      <c r="C85" s="354"/>
      <c r="D85" s="354"/>
      <c r="E85" s="354"/>
      <c r="F85" s="354"/>
      <c r="G85" s="355"/>
      <c r="H85" s="288" t="s">
        <v>228</v>
      </c>
      <c r="I85" s="293">
        <v>2</v>
      </c>
      <c r="J85" s="292"/>
      <c r="K85" s="334">
        <f>J85*I85</f>
        <v>0</v>
      </c>
      <c r="L85" s="290"/>
      <c r="M85" s="290"/>
      <c r="N85" s="290"/>
    </row>
    <row r="86" spans="1:14" s="291" customFormat="1" ht="13.5" thickBot="1">
      <c r="A86" s="286"/>
      <c r="B86" s="353"/>
      <c r="C86" s="354"/>
      <c r="D86" s="354"/>
      <c r="E86" s="354"/>
      <c r="F86" s="354"/>
      <c r="G86" s="355"/>
      <c r="H86" s="288"/>
      <c r="I86" s="293"/>
      <c r="J86" s="292"/>
      <c r="K86" s="334"/>
      <c r="L86" s="290"/>
      <c r="M86" s="290"/>
      <c r="N86" s="290"/>
    </row>
    <row r="87" spans="1:14" s="200" customFormat="1">
      <c r="A87" s="284" t="s">
        <v>220</v>
      </c>
      <c r="B87" s="349"/>
      <c r="C87" s="350"/>
      <c r="D87" s="350"/>
      <c r="E87" s="350"/>
      <c r="F87" s="351" t="s">
        <v>329</v>
      </c>
      <c r="G87" s="352"/>
      <c r="H87" s="302"/>
      <c r="I87" s="303"/>
      <c r="J87" s="304"/>
      <c r="K87" s="305">
        <f>SUM(K21:K85)</f>
        <v>0</v>
      </c>
    </row>
    <row r="88" spans="1:14" s="291" customFormat="1">
      <c r="A88" s="286"/>
      <c r="B88" s="353"/>
      <c r="C88" s="354"/>
      <c r="D88" s="354"/>
      <c r="E88" s="354"/>
      <c r="F88" s="354"/>
      <c r="G88" s="355"/>
      <c r="H88" s="288"/>
      <c r="I88" s="293"/>
      <c r="J88" s="292"/>
      <c r="K88" s="334"/>
      <c r="L88" s="290"/>
      <c r="M88" s="290"/>
      <c r="N88" s="290"/>
    </row>
    <row r="89" spans="1:14" s="291" customFormat="1">
      <c r="A89" s="286"/>
      <c r="B89" s="353"/>
      <c r="C89" s="354"/>
      <c r="D89" s="354"/>
      <c r="E89" s="354"/>
      <c r="F89" s="354"/>
      <c r="G89" s="355"/>
      <c r="H89" s="288"/>
      <c r="I89" s="293"/>
      <c r="J89" s="292"/>
      <c r="K89" s="334"/>
      <c r="L89" s="290"/>
      <c r="M89" s="290"/>
      <c r="N89" s="290"/>
    </row>
    <row r="90" spans="1:14" s="200" customFormat="1">
      <c r="A90" s="284" t="s">
        <v>317</v>
      </c>
      <c r="B90" s="346" t="s">
        <v>331</v>
      </c>
      <c r="C90" s="347"/>
      <c r="D90" s="347"/>
      <c r="E90" s="347"/>
      <c r="F90" s="347"/>
      <c r="G90" s="348"/>
      <c r="H90" s="307"/>
      <c r="I90" s="298"/>
      <c r="J90" s="299"/>
      <c r="K90" s="300"/>
    </row>
    <row r="91" spans="1:14" s="200" customFormat="1">
      <c r="A91" s="284"/>
      <c r="B91" s="402"/>
      <c r="C91" s="403"/>
      <c r="D91" s="403"/>
      <c r="E91" s="403"/>
      <c r="F91" s="403"/>
      <c r="G91" s="404"/>
      <c r="H91" s="307"/>
      <c r="I91" s="298"/>
      <c r="J91" s="299"/>
      <c r="K91" s="317"/>
    </row>
    <row r="92" spans="1:14" s="200" customFormat="1">
      <c r="A92" s="284"/>
      <c r="B92" s="353" t="s">
        <v>319</v>
      </c>
      <c r="C92" s="354"/>
      <c r="D92" s="354"/>
      <c r="E92" s="354"/>
      <c r="F92" s="354"/>
      <c r="G92" s="355"/>
      <c r="H92" s="307"/>
      <c r="I92" s="298"/>
      <c r="J92" s="299"/>
      <c r="K92" s="317"/>
    </row>
    <row r="93" spans="1:14" s="200" customFormat="1">
      <c r="A93" s="284"/>
      <c r="B93" s="353" t="s">
        <v>320</v>
      </c>
      <c r="C93" s="354"/>
      <c r="D93" s="354"/>
      <c r="E93" s="354"/>
      <c r="F93" s="354"/>
      <c r="G93" s="355"/>
      <c r="H93" s="307"/>
      <c r="I93" s="298"/>
      <c r="J93" s="299"/>
      <c r="K93" s="317"/>
    </row>
    <row r="94" spans="1:14" s="200" customFormat="1">
      <c r="A94" s="284"/>
      <c r="B94" s="353" t="s">
        <v>322</v>
      </c>
      <c r="C94" s="354"/>
      <c r="D94" s="354"/>
      <c r="E94" s="354"/>
      <c r="F94" s="354"/>
      <c r="G94" s="355"/>
      <c r="H94" s="288" t="s">
        <v>228</v>
      </c>
      <c r="I94" s="293">
        <v>2</v>
      </c>
      <c r="J94" s="299"/>
      <c r="K94" s="334">
        <f t="shared" ref="K94:K103" si="6">J94*I94</f>
        <v>0</v>
      </c>
    </row>
    <row r="95" spans="1:14" s="200" customFormat="1">
      <c r="A95" s="284"/>
      <c r="B95" s="353" t="s">
        <v>321</v>
      </c>
      <c r="C95" s="354"/>
      <c r="D95" s="354"/>
      <c r="E95" s="354"/>
      <c r="F95" s="354"/>
      <c r="G95" s="355"/>
      <c r="H95" s="288" t="s">
        <v>228</v>
      </c>
      <c r="I95" s="293">
        <v>2</v>
      </c>
      <c r="J95" s="299"/>
      <c r="K95" s="334">
        <f t="shared" si="6"/>
        <v>0</v>
      </c>
    </row>
    <row r="96" spans="1:14" s="291" customFormat="1">
      <c r="A96" s="286"/>
      <c r="B96" s="353"/>
      <c r="C96" s="354"/>
      <c r="D96" s="354"/>
      <c r="E96" s="354"/>
      <c r="F96" s="354"/>
      <c r="G96" s="355"/>
      <c r="H96" s="288"/>
      <c r="I96" s="293"/>
      <c r="J96" s="292"/>
      <c r="K96" s="334"/>
      <c r="L96" s="290"/>
      <c r="M96" s="290"/>
      <c r="N96" s="290"/>
    </row>
    <row r="97" spans="1:14" s="291" customFormat="1">
      <c r="A97" s="286"/>
      <c r="B97" s="353" t="s">
        <v>324</v>
      </c>
      <c r="C97" s="354"/>
      <c r="D97" s="354"/>
      <c r="E97" s="354"/>
      <c r="F97" s="354"/>
      <c r="G97" s="355"/>
      <c r="H97" s="288"/>
      <c r="I97" s="293"/>
      <c r="J97" s="292"/>
      <c r="K97" s="334"/>
      <c r="L97" s="290"/>
      <c r="M97" s="290"/>
      <c r="N97" s="290"/>
    </row>
    <row r="98" spans="1:14" s="291" customFormat="1">
      <c r="A98" s="286"/>
      <c r="B98" s="356" t="s">
        <v>323</v>
      </c>
      <c r="C98" s="357"/>
      <c r="D98" s="357"/>
      <c r="E98" s="357"/>
      <c r="F98" s="357"/>
      <c r="G98" s="358"/>
      <c r="H98" s="288"/>
      <c r="I98" s="293"/>
      <c r="J98" s="294"/>
      <c r="K98" s="334"/>
      <c r="L98" s="290"/>
      <c r="M98" s="290"/>
      <c r="N98" s="290"/>
    </row>
    <row r="99" spans="1:14" s="291" customFormat="1">
      <c r="A99" s="286"/>
      <c r="B99" s="353" t="s">
        <v>328</v>
      </c>
      <c r="C99" s="357"/>
      <c r="D99" s="357"/>
      <c r="E99" s="357"/>
      <c r="F99" s="357"/>
      <c r="G99" s="358"/>
      <c r="H99" s="288" t="s">
        <v>228</v>
      </c>
      <c r="I99" s="293">
        <v>2</v>
      </c>
      <c r="J99" s="292"/>
      <c r="K99" s="334">
        <f t="shared" si="6"/>
        <v>0</v>
      </c>
      <c r="L99" s="290"/>
      <c r="M99" s="290"/>
      <c r="N99" s="290"/>
    </row>
    <row r="100" spans="1:14" s="291" customFormat="1">
      <c r="A100" s="286"/>
      <c r="B100" s="353"/>
      <c r="C100" s="354"/>
      <c r="D100" s="354"/>
      <c r="E100" s="354"/>
      <c r="F100" s="354"/>
      <c r="G100" s="355"/>
      <c r="H100" s="288"/>
      <c r="I100" s="289"/>
      <c r="J100" s="292"/>
      <c r="K100" s="334"/>
      <c r="L100" s="290"/>
      <c r="M100" s="290"/>
      <c r="N100" s="290"/>
    </row>
    <row r="101" spans="1:14" s="291" customFormat="1">
      <c r="A101" s="286"/>
      <c r="B101" s="353" t="s">
        <v>325</v>
      </c>
      <c r="C101" s="357"/>
      <c r="D101" s="357"/>
      <c r="E101" s="357"/>
      <c r="F101" s="357"/>
      <c r="G101" s="358"/>
      <c r="H101" s="288"/>
      <c r="I101" s="289"/>
      <c r="J101" s="292"/>
      <c r="K101" s="334"/>
      <c r="L101" s="290"/>
      <c r="M101" s="290"/>
      <c r="N101" s="290"/>
    </row>
    <row r="102" spans="1:14" s="291" customFormat="1">
      <c r="A102" s="286"/>
      <c r="B102" s="353" t="s">
        <v>326</v>
      </c>
      <c r="C102" s="354"/>
      <c r="D102" s="354"/>
      <c r="E102" s="354"/>
      <c r="F102" s="354"/>
      <c r="G102" s="355"/>
      <c r="H102" s="288"/>
      <c r="I102" s="293"/>
      <c r="J102" s="292"/>
      <c r="K102" s="334"/>
      <c r="L102" s="290"/>
      <c r="M102" s="290"/>
      <c r="N102" s="290"/>
    </row>
    <row r="103" spans="1:14" s="291" customFormat="1">
      <c r="A103" s="286"/>
      <c r="B103" s="353" t="s">
        <v>327</v>
      </c>
      <c r="C103" s="354"/>
      <c r="D103" s="354"/>
      <c r="E103" s="354"/>
      <c r="F103" s="354"/>
      <c r="G103" s="355"/>
      <c r="H103" s="288" t="s">
        <v>228</v>
      </c>
      <c r="I103" s="293">
        <v>1</v>
      </c>
      <c r="J103" s="292"/>
      <c r="K103" s="334">
        <f t="shared" si="6"/>
        <v>0</v>
      </c>
      <c r="L103" s="290"/>
      <c r="M103" s="290"/>
      <c r="N103" s="290"/>
    </row>
    <row r="104" spans="1:14" s="291" customFormat="1">
      <c r="A104" s="286"/>
      <c r="B104" s="356"/>
      <c r="C104" s="357"/>
      <c r="D104" s="357"/>
      <c r="E104" s="357"/>
      <c r="F104" s="357"/>
      <c r="G104" s="358"/>
      <c r="H104" s="288"/>
      <c r="I104" s="293"/>
      <c r="J104" s="292"/>
      <c r="K104" s="334"/>
      <c r="L104" s="290"/>
      <c r="M104" s="290"/>
      <c r="N104" s="290"/>
    </row>
    <row r="105" spans="1:14" s="291" customFormat="1">
      <c r="A105" s="286"/>
      <c r="B105" s="353" t="s">
        <v>251</v>
      </c>
      <c r="C105" s="354"/>
      <c r="D105" s="354"/>
      <c r="E105" s="354"/>
      <c r="F105" s="354"/>
      <c r="G105" s="355"/>
      <c r="H105" s="288" t="s">
        <v>228</v>
      </c>
      <c r="I105" s="293">
        <v>1</v>
      </c>
      <c r="J105" s="292"/>
      <c r="K105" s="334">
        <f>J105*I105</f>
        <v>0</v>
      </c>
      <c r="L105" s="290"/>
      <c r="M105" s="290"/>
      <c r="N105" s="290"/>
    </row>
    <row r="106" spans="1:14" s="291" customFormat="1" ht="13.5" thickBot="1">
      <c r="A106" s="286"/>
      <c r="B106" s="356"/>
      <c r="C106" s="357"/>
      <c r="D106" s="357"/>
      <c r="E106" s="357"/>
      <c r="F106" s="357"/>
      <c r="G106" s="358"/>
      <c r="H106" s="288"/>
      <c r="I106" s="293"/>
      <c r="J106" s="292"/>
      <c r="K106" s="333"/>
      <c r="L106" s="290"/>
      <c r="M106" s="290"/>
      <c r="N106" s="290"/>
    </row>
    <row r="107" spans="1:14" s="200" customFormat="1">
      <c r="A107" s="284" t="s">
        <v>220</v>
      </c>
      <c r="B107" s="349"/>
      <c r="C107" s="350"/>
      <c r="D107" s="350"/>
      <c r="E107" s="350"/>
      <c r="F107" s="351" t="s">
        <v>330</v>
      </c>
      <c r="G107" s="352"/>
      <c r="H107" s="302"/>
      <c r="I107" s="303"/>
      <c r="J107" s="304"/>
      <c r="K107" s="305">
        <f>SUM(K93:K105)</f>
        <v>0</v>
      </c>
    </row>
    <row r="108" spans="1:14" s="291" customFormat="1">
      <c r="A108" s="286"/>
      <c r="B108" s="353"/>
      <c r="C108" s="354"/>
      <c r="D108" s="354"/>
      <c r="E108" s="354"/>
      <c r="F108" s="354"/>
      <c r="G108" s="355"/>
      <c r="H108" s="288"/>
      <c r="I108" s="293"/>
      <c r="J108" s="292"/>
      <c r="K108" s="334"/>
      <c r="L108" s="290"/>
      <c r="M108" s="290"/>
      <c r="N108" s="290"/>
    </row>
    <row r="109" spans="1:14" s="291" customFormat="1">
      <c r="A109" s="286"/>
      <c r="B109" s="353"/>
      <c r="C109" s="354"/>
      <c r="D109" s="354"/>
      <c r="E109" s="354"/>
      <c r="F109" s="354"/>
      <c r="G109" s="355"/>
      <c r="H109" s="288"/>
      <c r="I109" s="293"/>
      <c r="J109" s="292"/>
      <c r="K109" s="334"/>
      <c r="L109" s="290"/>
      <c r="M109" s="290"/>
      <c r="N109" s="290"/>
    </row>
    <row r="110" spans="1:14" s="200" customFormat="1">
      <c r="A110" s="284" t="s">
        <v>332</v>
      </c>
      <c r="B110" s="346" t="s">
        <v>333</v>
      </c>
      <c r="C110" s="347"/>
      <c r="D110" s="347"/>
      <c r="E110" s="347"/>
      <c r="F110" s="347"/>
      <c r="G110" s="348"/>
      <c r="H110" s="307"/>
      <c r="I110" s="298"/>
      <c r="J110" s="299"/>
      <c r="K110" s="300"/>
    </row>
    <row r="111" spans="1:14" s="291" customFormat="1">
      <c r="A111" s="286"/>
      <c r="B111" s="353"/>
      <c r="C111" s="354"/>
      <c r="D111" s="354"/>
      <c r="E111" s="354"/>
      <c r="F111" s="354"/>
      <c r="G111" s="355"/>
      <c r="H111" s="288"/>
      <c r="I111" s="293"/>
      <c r="J111" s="292"/>
      <c r="K111" s="334"/>
      <c r="L111" s="290"/>
      <c r="M111" s="290"/>
      <c r="N111" s="290"/>
    </row>
    <row r="112" spans="1:14" s="291" customFormat="1">
      <c r="A112" s="286"/>
      <c r="B112" s="353" t="s">
        <v>334</v>
      </c>
      <c r="C112" s="354"/>
      <c r="D112" s="354"/>
      <c r="E112" s="354"/>
      <c r="F112" s="354"/>
      <c r="G112" s="355"/>
      <c r="H112" s="288"/>
      <c r="I112" s="293"/>
      <c r="J112" s="292"/>
      <c r="K112" s="334"/>
      <c r="L112" s="290"/>
      <c r="M112" s="290"/>
      <c r="N112" s="290"/>
    </row>
    <row r="113" spans="1:14" s="291" customFormat="1">
      <c r="A113" s="286"/>
      <c r="B113" s="353" t="s">
        <v>335</v>
      </c>
      <c r="C113" s="354"/>
      <c r="D113" s="354"/>
      <c r="E113" s="354"/>
      <c r="F113" s="354"/>
      <c r="G113" s="355"/>
      <c r="H113" s="288"/>
      <c r="I113" s="293"/>
      <c r="J113" s="292"/>
      <c r="K113" s="334"/>
      <c r="L113" s="290"/>
      <c r="M113" s="290"/>
      <c r="N113" s="290"/>
    </row>
    <row r="114" spans="1:14" s="291" customFormat="1">
      <c r="A114" s="286"/>
      <c r="B114" s="353" t="s">
        <v>336</v>
      </c>
      <c r="C114" s="354"/>
      <c r="D114" s="354"/>
      <c r="E114" s="354"/>
      <c r="F114" s="354"/>
      <c r="G114" s="355"/>
      <c r="H114" s="288" t="s">
        <v>228</v>
      </c>
      <c r="I114" s="293">
        <v>1</v>
      </c>
      <c r="J114" s="292"/>
      <c r="K114" s="334">
        <f>J114*I114</f>
        <v>0</v>
      </c>
      <c r="L114" s="290"/>
      <c r="M114" s="290"/>
      <c r="N114" s="290"/>
    </row>
    <row r="115" spans="1:14" s="291" customFormat="1">
      <c r="A115" s="286"/>
      <c r="B115" s="353"/>
      <c r="C115" s="354"/>
      <c r="D115" s="354"/>
      <c r="E115" s="354"/>
      <c r="F115" s="354"/>
      <c r="G115" s="355"/>
      <c r="H115" s="288"/>
      <c r="I115" s="293"/>
      <c r="J115" s="292"/>
      <c r="K115" s="334"/>
      <c r="L115" s="290"/>
      <c r="M115" s="290"/>
      <c r="N115" s="290"/>
    </row>
    <row r="116" spans="1:14" s="291" customFormat="1">
      <c r="A116" s="286"/>
      <c r="B116" s="353" t="s">
        <v>337</v>
      </c>
      <c r="C116" s="354"/>
      <c r="D116" s="354"/>
      <c r="E116" s="354"/>
      <c r="F116" s="354"/>
      <c r="G116" s="355"/>
      <c r="H116" s="288"/>
      <c r="I116" s="293"/>
      <c r="J116" s="292"/>
      <c r="K116" s="334"/>
      <c r="L116" s="290"/>
      <c r="M116" s="290"/>
      <c r="N116" s="290"/>
    </row>
    <row r="117" spans="1:14" s="291" customFormat="1">
      <c r="A117" s="286"/>
      <c r="B117" s="353" t="s">
        <v>338</v>
      </c>
      <c r="C117" s="354"/>
      <c r="D117" s="354"/>
      <c r="E117" s="354"/>
      <c r="F117" s="354"/>
      <c r="G117" s="355"/>
      <c r="H117" s="288"/>
      <c r="I117" s="293"/>
      <c r="J117" s="292"/>
      <c r="K117" s="334"/>
      <c r="L117" s="290"/>
      <c r="M117" s="290"/>
      <c r="N117" s="290"/>
    </row>
    <row r="118" spans="1:14" s="291" customFormat="1">
      <c r="A118" s="286"/>
      <c r="B118" s="353" t="s">
        <v>340</v>
      </c>
      <c r="C118" s="354"/>
      <c r="D118" s="354"/>
      <c r="E118" s="354"/>
      <c r="F118" s="354"/>
      <c r="G118" s="355"/>
      <c r="H118" s="288" t="s">
        <v>228</v>
      </c>
      <c r="I118" s="293">
        <v>2</v>
      </c>
      <c r="J118" s="292"/>
      <c r="K118" s="334">
        <f t="shared" ref="K118:K127" si="7">J118*I118</f>
        <v>0</v>
      </c>
      <c r="L118" s="290"/>
      <c r="M118" s="290"/>
      <c r="N118" s="290"/>
    </row>
    <row r="119" spans="1:14" s="291" customFormat="1">
      <c r="A119" s="286"/>
      <c r="B119" s="353" t="s">
        <v>339</v>
      </c>
      <c r="C119" s="354"/>
      <c r="D119" s="354"/>
      <c r="E119" s="354"/>
      <c r="F119" s="354"/>
      <c r="G119" s="355"/>
      <c r="H119" s="288" t="s">
        <v>228</v>
      </c>
      <c r="I119" s="293">
        <v>1</v>
      </c>
      <c r="J119" s="292"/>
      <c r="K119" s="334">
        <f t="shared" si="7"/>
        <v>0</v>
      </c>
      <c r="L119" s="290"/>
      <c r="M119" s="290"/>
      <c r="N119" s="290"/>
    </row>
    <row r="120" spans="1:14" s="291" customFormat="1">
      <c r="A120" s="286"/>
      <c r="B120" s="353"/>
      <c r="C120" s="354"/>
      <c r="D120" s="354"/>
      <c r="E120" s="354"/>
      <c r="F120" s="354"/>
      <c r="G120" s="355"/>
      <c r="H120" s="288"/>
      <c r="I120" s="293"/>
      <c r="J120" s="292"/>
      <c r="K120" s="334"/>
      <c r="L120" s="290"/>
      <c r="M120" s="290"/>
      <c r="N120" s="290"/>
    </row>
    <row r="121" spans="1:14" s="291" customFormat="1">
      <c r="A121" s="286"/>
      <c r="B121" s="353" t="s">
        <v>341</v>
      </c>
      <c r="C121" s="354"/>
      <c r="D121" s="354"/>
      <c r="E121" s="354"/>
      <c r="F121" s="354"/>
      <c r="G121" s="355"/>
      <c r="H121" s="288"/>
      <c r="I121" s="293"/>
      <c r="J121" s="292"/>
      <c r="K121" s="334"/>
      <c r="L121" s="290"/>
      <c r="M121" s="290"/>
      <c r="N121" s="290"/>
    </row>
    <row r="122" spans="1:14" s="200" customFormat="1">
      <c r="A122" s="284"/>
      <c r="B122" s="343" t="s">
        <v>342</v>
      </c>
      <c r="C122" s="344"/>
      <c r="D122" s="344"/>
      <c r="E122" s="344"/>
      <c r="F122" s="344"/>
      <c r="G122" s="345"/>
      <c r="H122" s="219" t="s">
        <v>228</v>
      </c>
      <c r="I122" s="293">
        <v>1</v>
      </c>
      <c r="J122" s="299"/>
      <c r="K122" s="334">
        <f t="shared" si="7"/>
        <v>0</v>
      </c>
    </row>
    <row r="123" spans="1:14" s="291" customFormat="1">
      <c r="A123" s="286"/>
      <c r="B123" s="343" t="s">
        <v>343</v>
      </c>
      <c r="C123" s="344"/>
      <c r="D123" s="344"/>
      <c r="E123" s="344"/>
      <c r="F123" s="344"/>
      <c r="G123" s="345"/>
      <c r="H123" s="219" t="s">
        <v>228</v>
      </c>
      <c r="I123" s="293">
        <v>1</v>
      </c>
      <c r="J123" s="292"/>
      <c r="K123" s="334">
        <f t="shared" si="7"/>
        <v>0</v>
      </c>
      <c r="L123" s="290"/>
      <c r="M123" s="290"/>
      <c r="N123" s="290"/>
    </row>
    <row r="124" spans="1:14" s="291" customFormat="1">
      <c r="A124" s="286"/>
      <c r="B124" s="343" t="s">
        <v>344</v>
      </c>
      <c r="C124" s="344"/>
      <c r="D124" s="344"/>
      <c r="E124" s="344"/>
      <c r="F124" s="344"/>
      <c r="G124" s="345"/>
      <c r="H124" s="219" t="s">
        <v>228</v>
      </c>
      <c r="I124" s="293">
        <v>1</v>
      </c>
      <c r="J124" s="296"/>
      <c r="K124" s="334">
        <f t="shared" si="7"/>
        <v>0</v>
      </c>
      <c r="L124" s="290"/>
      <c r="M124" s="290"/>
      <c r="N124" s="290"/>
    </row>
    <row r="125" spans="1:14" s="291" customFormat="1">
      <c r="A125" s="286"/>
      <c r="B125" s="343" t="s">
        <v>345</v>
      </c>
      <c r="C125" s="344"/>
      <c r="D125" s="344"/>
      <c r="E125" s="344"/>
      <c r="F125" s="344"/>
      <c r="G125" s="345"/>
      <c r="H125" s="219" t="s">
        <v>228</v>
      </c>
      <c r="I125" s="293">
        <v>1</v>
      </c>
      <c r="J125" s="292"/>
      <c r="K125" s="334">
        <f t="shared" si="7"/>
        <v>0</v>
      </c>
      <c r="L125" s="290"/>
      <c r="M125" s="290"/>
      <c r="N125" s="290"/>
    </row>
    <row r="126" spans="1:14" s="291" customFormat="1">
      <c r="A126" s="286"/>
      <c r="B126" s="343" t="s">
        <v>346</v>
      </c>
      <c r="C126" s="344"/>
      <c r="D126" s="344"/>
      <c r="E126" s="344"/>
      <c r="F126" s="344"/>
      <c r="G126" s="345"/>
      <c r="H126" s="219" t="s">
        <v>228</v>
      </c>
      <c r="I126" s="293">
        <v>1</v>
      </c>
      <c r="J126" s="292"/>
      <c r="K126" s="334">
        <f t="shared" si="7"/>
        <v>0</v>
      </c>
      <c r="L126" s="290"/>
      <c r="M126" s="290"/>
      <c r="N126" s="290"/>
    </row>
    <row r="127" spans="1:14" s="291" customFormat="1">
      <c r="A127" s="286"/>
      <c r="B127" s="343" t="s">
        <v>347</v>
      </c>
      <c r="C127" s="344"/>
      <c r="D127" s="344"/>
      <c r="E127" s="344"/>
      <c r="F127" s="344"/>
      <c r="G127" s="345"/>
      <c r="H127" s="219" t="s">
        <v>228</v>
      </c>
      <c r="I127" s="293">
        <v>1</v>
      </c>
      <c r="J127" s="296"/>
      <c r="K127" s="334">
        <f t="shared" si="7"/>
        <v>0</v>
      </c>
      <c r="L127" s="290"/>
      <c r="M127" s="290"/>
      <c r="N127" s="290"/>
    </row>
    <row r="128" spans="1:14" s="291" customFormat="1" ht="13.5" thickBot="1">
      <c r="A128" s="286"/>
      <c r="B128" s="343"/>
      <c r="C128" s="344"/>
      <c r="D128" s="344"/>
      <c r="E128" s="344"/>
      <c r="F128" s="344"/>
      <c r="G128" s="345"/>
      <c r="H128" s="219"/>
      <c r="I128" s="293"/>
      <c r="J128" s="296"/>
      <c r="K128" s="334"/>
      <c r="L128" s="290"/>
      <c r="M128" s="290"/>
      <c r="N128" s="290"/>
    </row>
    <row r="129" spans="1:14" s="200" customFormat="1">
      <c r="A129" s="284" t="s">
        <v>220</v>
      </c>
      <c r="B129" s="349"/>
      <c r="C129" s="350"/>
      <c r="D129" s="350"/>
      <c r="E129" s="350"/>
      <c r="F129" s="351" t="s">
        <v>348</v>
      </c>
      <c r="G129" s="352"/>
      <c r="H129" s="302"/>
      <c r="I129" s="303"/>
      <c r="J129" s="304"/>
      <c r="K129" s="305">
        <f>SUM(K113:K127)</f>
        <v>0</v>
      </c>
    </row>
    <row r="130" spans="1:14" s="291" customFormat="1">
      <c r="A130" s="286"/>
      <c r="B130" s="343"/>
      <c r="C130" s="344"/>
      <c r="D130" s="344"/>
      <c r="E130" s="344"/>
      <c r="F130" s="344"/>
      <c r="G130" s="345"/>
      <c r="H130" s="219"/>
      <c r="I130" s="293"/>
      <c r="J130" s="296"/>
      <c r="K130" s="334"/>
      <c r="L130" s="290"/>
      <c r="M130" s="290"/>
      <c r="N130" s="290"/>
    </row>
    <row r="131" spans="1:14" s="200" customFormat="1">
      <c r="A131" s="284" t="s">
        <v>349</v>
      </c>
      <c r="B131" s="346" t="s">
        <v>350</v>
      </c>
      <c r="C131" s="347"/>
      <c r="D131" s="347"/>
      <c r="E131" s="347"/>
      <c r="F131" s="347"/>
      <c r="G131" s="348"/>
      <c r="H131" s="308"/>
      <c r="I131" s="298"/>
      <c r="J131" s="299"/>
      <c r="K131" s="300"/>
    </row>
    <row r="132" spans="1:14" s="200" customFormat="1">
      <c r="A132" s="284"/>
      <c r="B132" s="343"/>
      <c r="C132" s="344"/>
      <c r="D132" s="344"/>
      <c r="E132" s="344"/>
      <c r="F132" s="344"/>
      <c r="G132" s="345"/>
      <c r="H132" s="308"/>
      <c r="I132" s="298"/>
      <c r="J132" s="299"/>
      <c r="K132" s="317"/>
    </row>
    <row r="133" spans="1:14" s="291" customFormat="1">
      <c r="A133" s="286"/>
      <c r="B133" s="353" t="s">
        <v>352</v>
      </c>
      <c r="C133" s="354"/>
      <c r="D133" s="354"/>
      <c r="E133" s="354"/>
      <c r="F133" s="354"/>
      <c r="G133" s="355"/>
      <c r="H133" s="288"/>
      <c r="I133" s="293"/>
      <c r="J133" s="292"/>
      <c r="K133" s="334"/>
      <c r="L133" s="290"/>
      <c r="M133" s="290"/>
      <c r="N133" s="290"/>
    </row>
    <row r="134" spans="1:14" s="291" customFormat="1">
      <c r="A134" s="286"/>
      <c r="B134" s="353" t="s">
        <v>335</v>
      </c>
      <c r="C134" s="354"/>
      <c r="D134" s="354"/>
      <c r="E134" s="354"/>
      <c r="F134" s="354"/>
      <c r="G134" s="355"/>
      <c r="H134" s="288"/>
      <c r="I134" s="293"/>
      <c r="J134" s="292"/>
      <c r="K134" s="334"/>
      <c r="L134" s="290"/>
      <c r="M134" s="290"/>
      <c r="N134" s="290"/>
    </row>
    <row r="135" spans="1:14" s="291" customFormat="1">
      <c r="A135" s="286"/>
      <c r="B135" s="353" t="s">
        <v>351</v>
      </c>
      <c r="C135" s="354"/>
      <c r="D135" s="354"/>
      <c r="E135" s="354"/>
      <c r="F135" s="354"/>
      <c r="G135" s="355"/>
      <c r="H135" s="288" t="s">
        <v>228</v>
      </c>
      <c r="I135" s="293">
        <v>1</v>
      </c>
      <c r="J135" s="292"/>
      <c r="K135" s="334">
        <f>J135*I135</f>
        <v>0</v>
      </c>
      <c r="L135" s="290"/>
      <c r="M135" s="290"/>
      <c r="N135" s="290"/>
    </row>
    <row r="136" spans="1:14" s="200" customFormat="1">
      <c r="A136" s="284"/>
      <c r="B136" s="343"/>
      <c r="C136" s="344"/>
      <c r="D136" s="344"/>
      <c r="E136" s="344"/>
      <c r="F136" s="344"/>
      <c r="G136" s="345"/>
      <c r="H136" s="308"/>
      <c r="I136" s="298"/>
      <c r="J136" s="299"/>
      <c r="K136" s="317"/>
    </row>
    <row r="137" spans="1:14" s="291" customFormat="1">
      <c r="A137" s="286"/>
      <c r="B137" s="353" t="s">
        <v>353</v>
      </c>
      <c r="C137" s="354"/>
      <c r="D137" s="354"/>
      <c r="E137" s="354"/>
      <c r="F137" s="354"/>
      <c r="G137" s="355"/>
      <c r="H137" s="288"/>
      <c r="I137" s="293"/>
      <c r="J137" s="292"/>
      <c r="K137" s="334"/>
      <c r="L137" s="290"/>
      <c r="M137" s="290"/>
      <c r="N137" s="290"/>
    </row>
    <row r="138" spans="1:14" s="291" customFormat="1">
      <c r="A138" s="286"/>
      <c r="B138" s="353" t="s">
        <v>354</v>
      </c>
      <c r="C138" s="354"/>
      <c r="D138" s="354"/>
      <c r="E138" s="354"/>
      <c r="F138" s="354"/>
      <c r="G138" s="355"/>
      <c r="H138" s="288"/>
      <c r="I138" s="293"/>
      <c r="J138" s="292"/>
      <c r="K138" s="334"/>
      <c r="L138" s="290"/>
      <c r="M138" s="290"/>
      <c r="N138" s="290"/>
    </row>
    <row r="139" spans="1:14" s="291" customFormat="1">
      <c r="A139" s="286"/>
      <c r="B139" s="353" t="s">
        <v>355</v>
      </c>
      <c r="C139" s="354"/>
      <c r="D139" s="354"/>
      <c r="E139" s="354"/>
      <c r="F139" s="354"/>
      <c r="G139" s="355"/>
      <c r="H139" s="288" t="s">
        <v>230</v>
      </c>
      <c r="I139" s="293">
        <v>10</v>
      </c>
      <c r="J139" s="292"/>
      <c r="K139" s="334">
        <f t="shared" ref="K139:K144" si="8">J139*I139</f>
        <v>0</v>
      </c>
      <c r="L139" s="290"/>
      <c r="M139" s="290"/>
      <c r="N139" s="290"/>
    </row>
    <row r="140" spans="1:14" s="200" customFormat="1">
      <c r="A140" s="284"/>
      <c r="B140" s="343"/>
      <c r="C140" s="344"/>
      <c r="D140" s="344"/>
      <c r="E140" s="344"/>
      <c r="F140" s="344"/>
      <c r="G140" s="345"/>
      <c r="H140" s="308"/>
      <c r="I140" s="298"/>
      <c r="J140" s="299"/>
      <c r="K140" s="334"/>
    </row>
    <row r="141" spans="1:14" s="200" customFormat="1">
      <c r="A141" s="284"/>
      <c r="B141" s="343" t="s">
        <v>356</v>
      </c>
      <c r="C141" s="344"/>
      <c r="D141" s="344"/>
      <c r="E141" s="344"/>
      <c r="F141" s="344"/>
      <c r="G141" s="345"/>
      <c r="H141" s="308"/>
      <c r="I141" s="298"/>
      <c r="J141" s="299"/>
      <c r="K141" s="334"/>
    </row>
    <row r="142" spans="1:14" s="200" customFormat="1">
      <c r="A142" s="284"/>
      <c r="B142" s="343" t="s">
        <v>357</v>
      </c>
      <c r="C142" s="344"/>
      <c r="D142" s="344"/>
      <c r="E142" s="344"/>
      <c r="F142" s="344"/>
      <c r="G142" s="345"/>
      <c r="H142" s="219" t="s">
        <v>230</v>
      </c>
      <c r="I142" s="293">
        <v>7</v>
      </c>
      <c r="J142" s="299"/>
      <c r="K142" s="334">
        <f t="shared" si="8"/>
        <v>0</v>
      </c>
    </row>
    <row r="143" spans="1:14" s="200" customFormat="1">
      <c r="A143" s="224"/>
      <c r="B143" s="343"/>
      <c r="C143" s="344"/>
      <c r="D143" s="344"/>
      <c r="E143" s="344"/>
      <c r="F143" s="344"/>
      <c r="G143" s="345"/>
      <c r="H143" s="219"/>
      <c r="I143" s="241"/>
      <c r="J143" s="220"/>
      <c r="K143" s="334"/>
    </row>
    <row r="144" spans="1:14" s="200" customFormat="1">
      <c r="A144" s="224"/>
      <c r="B144" s="343" t="s">
        <v>358</v>
      </c>
      <c r="C144" s="344"/>
      <c r="D144" s="344"/>
      <c r="E144" s="344"/>
      <c r="F144" s="344"/>
      <c r="G144" s="345"/>
      <c r="H144" s="219" t="s">
        <v>228</v>
      </c>
      <c r="I144" s="293">
        <v>1</v>
      </c>
      <c r="J144" s="220"/>
      <c r="K144" s="334">
        <f t="shared" si="8"/>
        <v>0</v>
      </c>
    </row>
    <row r="145" spans="1:14" s="291" customFormat="1" ht="13.5" thickBot="1">
      <c r="A145" s="286"/>
      <c r="B145" s="343"/>
      <c r="C145" s="344"/>
      <c r="D145" s="344"/>
      <c r="E145" s="344"/>
      <c r="F145" s="344"/>
      <c r="G145" s="345"/>
      <c r="H145" s="219"/>
      <c r="I145" s="293"/>
      <c r="J145" s="296"/>
      <c r="K145" s="334"/>
      <c r="L145" s="290"/>
      <c r="M145" s="290"/>
      <c r="N145" s="290"/>
    </row>
    <row r="146" spans="1:14" s="200" customFormat="1">
      <c r="A146" s="284" t="s">
        <v>220</v>
      </c>
      <c r="B146" s="349"/>
      <c r="C146" s="350"/>
      <c r="D146" s="350"/>
      <c r="E146" s="350"/>
      <c r="F146" s="351" t="s">
        <v>359</v>
      </c>
      <c r="G146" s="352"/>
      <c r="H146" s="302"/>
      <c r="I146" s="303"/>
      <c r="J146" s="304"/>
      <c r="K146" s="305">
        <f>SUM(K134:K144)</f>
        <v>0</v>
      </c>
    </row>
    <row r="147" spans="1:14" s="291" customFormat="1">
      <c r="A147" s="286"/>
      <c r="B147" s="343"/>
      <c r="C147" s="344"/>
      <c r="D147" s="344"/>
      <c r="E147" s="344"/>
      <c r="F147" s="344"/>
      <c r="G147" s="345"/>
      <c r="H147" s="288"/>
      <c r="I147" s="293"/>
      <c r="J147" s="296"/>
      <c r="K147" s="335"/>
      <c r="L147" s="290"/>
      <c r="M147" s="290"/>
      <c r="N147" s="290"/>
    </row>
    <row r="148" spans="1:14" s="287" customFormat="1">
      <c r="A148" s="286"/>
      <c r="B148" s="353"/>
      <c r="C148" s="354"/>
      <c r="D148" s="354"/>
      <c r="E148" s="354"/>
      <c r="F148" s="354"/>
      <c r="G148" s="355"/>
      <c r="H148" s="288"/>
      <c r="I148" s="293"/>
      <c r="J148" s="296"/>
      <c r="K148" s="335"/>
      <c r="L148" s="295"/>
      <c r="M148" s="295"/>
      <c r="N148" s="295"/>
    </row>
    <row r="149" spans="1:14" s="200" customFormat="1">
      <c r="A149" s="284" t="s">
        <v>360</v>
      </c>
      <c r="B149" s="346" t="s">
        <v>361</v>
      </c>
      <c r="C149" s="347"/>
      <c r="D149" s="347"/>
      <c r="E149" s="347"/>
      <c r="F149" s="347"/>
      <c r="G149" s="348"/>
      <c r="H149" s="308"/>
      <c r="I149" s="298"/>
      <c r="J149" s="299"/>
      <c r="K149" s="300"/>
    </row>
    <row r="150" spans="1:14" s="200" customFormat="1">
      <c r="A150" s="284"/>
      <c r="B150" s="353"/>
      <c r="C150" s="354"/>
      <c r="D150" s="354"/>
      <c r="E150" s="354"/>
      <c r="F150" s="354"/>
      <c r="G150" s="355"/>
      <c r="H150" s="308"/>
      <c r="I150" s="298"/>
      <c r="J150" s="299"/>
      <c r="K150" s="317"/>
    </row>
    <row r="151" spans="1:14" s="200" customFormat="1">
      <c r="A151" s="284"/>
      <c r="B151" s="353" t="s">
        <v>362</v>
      </c>
      <c r="C151" s="354"/>
      <c r="D151" s="354"/>
      <c r="E151" s="354"/>
      <c r="F151" s="354"/>
      <c r="G151" s="355"/>
      <c r="H151" s="308"/>
      <c r="I151" s="298"/>
      <c r="J151" s="299"/>
      <c r="K151" s="317"/>
    </row>
    <row r="152" spans="1:14" s="200" customFormat="1">
      <c r="A152" s="284"/>
      <c r="B152" s="353" t="s">
        <v>363</v>
      </c>
      <c r="C152" s="354"/>
      <c r="D152" s="354"/>
      <c r="E152" s="354"/>
      <c r="F152" s="354"/>
      <c r="G152" s="355"/>
      <c r="H152" s="219" t="s">
        <v>228</v>
      </c>
      <c r="I152" s="293">
        <v>1</v>
      </c>
      <c r="J152" s="299"/>
      <c r="K152" s="317">
        <f>J152*I152</f>
        <v>0</v>
      </c>
    </row>
    <row r="153" spans="1:14" s="200" customFormat="1" ht="13.5" thickBot="1">
      <c r="A153" s="284"/>
      <c r="B153" s="353"/>
      <c r="C153" s="354"/>
      <c r="D153" s="354"/>
      <c r="E153" s="354"/>
      <c r="F153" s="354"/>
      <c r="G153" s="355"/>
      <c r="H153" s="308"/>
      <c r="I153" s="298"/>
      <c r="J153" s="299"/>
      <c r="K153" s="317"/>
    </row>
    <row r="154" spans="1:14" s="200" customFormat="1">
      <c r="A154" s="284" t="s">
        <v>220</v>
      </c>
      <c r="B154" s="349"/>
      <c r="C154" s="350"/>
      <c r="D154" s="350"/>
      <c r="E154" s="350"/>
      <c r="F154" s="351" t="s">
        <v>364</v>
      </c>
      <c r="G154" s="352"/>
      <c r="H154" s="302"/>
      <c r="I154" s="303"/>
      <c r="J154" s="304"/>
      <c r="K154" s="305">
        <f>SUM(K152)</f>
        <v>0</v>
      </c>
    </row>
    <row r="155" spans="1:14" s="200" customFormat="1">
      <c r="A155" s="284"/>
      <c r="B155" s="353"/>
      <c r="C155" s="354"/>
      <c r="D155" s="354"/>
      <c r="E155" s="354"/>
      <c r="F155" s="354"/>
      <c r="G155" s="355"/>
      <c r="H155" s="308"/>
      <c r="I155" s="298"/>
      <c r="J155" s="299"/>
      <c r="K155" s="317"/>
    </row>
    <row r="156" spans="1:14" s="200" customFormat="1">
      <c r="A156" s="284"/>
      <c r="B156" s="353"/>
      <c r="C156" s="354"/>
      <c r="D156" s="354"/>
      <c r="E156" s="354"/>
      <c r="F156" s="354"/>
      <c r="G156" s="355"/>
      <c r="H156" s="308"/>
      <c r="I156" s="298"/>
      <c r="J156" s="299"/>
      <c r="K156" s="317"/>
    </row>
    <row r="157" spans="1:14" s="200" customFormat="1">
      <c r="A157" s="284" t="s">
        <v>365</v>
      </c>
      <c r="B157" s="346" t="s">
        <v>366</v>
      </c>
      <c r="C157" s="347"/>
      <c r="D157" s="347"/>
      <c r="E157" s="347"/>
      <c r="F157" s="347"/>
      <c r="G157" s="348"/>
      <c r="H157" s="308"/>
      <c r="I157" s="298"/>
      <c r="J157" s="299"/>
      <c r="K157" s="300"/>
    </row>
    <row r="158" spans="1:14" s="200" customFormat="1">
      <c r="A158" s="284"/>
      <c r="B158" s="353"/>
      <c r="C158" s="354"/>
      <c r="D158" s="354"/>
      <c r="E158" s="354"/>
      <c r="F158" s="354"/>
      <c r="G158" s="355"/>
      <c r="H158" s="308"/>
      <c r="I158" s="298"/>
      <c r="J158" s="299"/>
      <c r="K158" s="317"/>
    </row>
    <row r="159" spans="1:14" s="200" customFormat="1">
      <c r="A159" s="284"/>
      <c r="B159" s="353" t="s">
        <v>367</v>
      </c>
      <c r="C159" s="354"/>
      <c r="D159" s="354"/>
      <c r="E159" s="354"/>
      <c r="F159" s="354"/>
      <c r="G159" s="355"/>
      <c r="H159" s="308"/>
      <c r="I159" s="298"/>
      <c r="J159" s="299"/>
      <c r="K159" s="317"/>
    </row>
    <row r="160" spans="1:14" s="200" customFormat="1">
      <c r="A160" s="284"/>
      <c r="B160" s="353" t="s">
        <v>368</v>
      </c>
      <c r="C160" s="354"/>
      <c r="D160" s="354"/>
      <c r="E160" s="354"/>
      <c r="F160" s="354"/>
      <c r="G160" s="355"/>
      <c r="H160" s="219" t="s">
        <v>230</v>
      </c>
      <c r="I160" s="293">
        <v>180</v>
      </c>
      <c r="J160" s="299"/>
      <c r="K160" s="317">
        <f>J160*I160</f>
        <v>0</v>
      </c>
    </row>
    <row r="161" spans="1:11" s="200" customFormat="1">
      <c r="A161" s="284"/>
      <c r="B161" s="353"/>
      <c r="C161" s="354"/>
      <c r="D161" s="354"/>
      <c r="E161" s="354"/>
      <c r="F161" s="354"/>
      <c r="G161" s="355"/>
      <c r="H161" s="219"/>
      <c r="I161" s="298"/>
      <c r="J161" s="299"/>
      <c r="K161" s="317"/>
    </row>
    <row r="162" spans="1:11" s="200" customFormat="1">
      <c r="A162" s="284"/>
      <c r="B162" s="353" t="s">
        <v>369</v>
      </c>
      <c r="C162" s="354"/>
      <c r="D162" s="354"/>
      <c r="E162" s="354"/>
      <c r="F162" s="354"/>
      <c r="G162" s="355"/>
      <c r="H162" s="219" t="s">
        <v>228</v>
      </c>
      <c r="I162" s="293">
        <v>1</v>
      </c>
      <c r="J162" s="299"/>
      <c r="K162" s="317">
        <f t="shared" ref="K162:K164" si="9">J162*I162</f>
        <v>0</v>
      </c>
    </row>
    <row r="163" spans="1:11" s="200" customFormat="1">
      <c r="A163" s="284"/>
      <c r="B163" s="353"/>
      <c r="C163" s="354"/>
      <c r="D163" s="354"/>
      <c r="E163" s="354"/>
      <c r="F163" s="354"/>
      <c r="G163" s="355"/>
      <c r="H163" s="308"/>
      <c r="I163" s="298"/>
      <c r="J163" s="299"/>
      <c r="K163" s="317"/>
    </row>
    <row r="164" spans="1:11" s="200" customFormat="1">
      <c r="A164" s="284"/>
      <c r="B164" s="353" t="s">
        <v>370</v>
      </c>
      <c r="C164" s="354"/>
      <c r="D164" s="354"/>
      <c r="E164" s="354"/>
      <c r="F164" s="354"/>
      <c r="G164" s="355"/>
      <c r="H164" s="219" t="s">
        <v>228</v>
      </c>
      <c r="I164" s="293">
        <v>1</v>
      </c>
      <c r="J164" s="299"/>
      <c r="K164" s="317">
        <f t="shared" si="9"/>
        <v>0</v>
      </c>
    </row>
    <row r="165" spans="1:11" s="200" customFormat="1" ht="13.5" thickBot="1">
      <c r="A165" s="284"/>
      <c r="B165" s="353"/>
      <c r="C165" s="354"/>
      <c r="D165" s="354"/>
      <c r="E165" s="354"/>
      <c r="F165" s="354"/>
      <c r="G165" s="355"/>
      <c r="H165" s="308"/>
      <c r="I165" s="298"/>
      <c r="J165" s="299"/>
      <c r="K165" s="317"/>
    </row>
    <row r="166" spans="1:11" s="200" customFormat="1">
      <c r="A166" s="284" t="s">
        <v>220</v>
      </c>
      <c r="B166" s="349"/>
      <c r="C166" s="350"/>
      <c r="D166" s="350"/>
      <c r="E166" s="350"/>
      <c r="F166" s="351" t="s">
        <v>371</v>
      </c>
      <c r="G166" s="352"/>
      <c r="H166" s="302"/>
      <c r="I166" s="303"/>
      <c r="J166" s="304"/>
      <c r="K166" s="305">
        <f>SUM(K159:K164)</f>
        <v>0</v>
      </c>
    </row>
    <row r="167" spans="1:11" s="200" customFormat="1">
      <c r="A167" s="284"/>
      <c r="B167" s="329"/>
      <c r="C167" s="330"/>
      <c r="D167" s="330"/>
      <c r="E167" s="330"/>
      <c r="F167" s="330"/>
      <c r="G167" s="331"/>
      <c r="H167" s="332"/>
      <c r="I167" s="298"/>
      <c r="J167" s="299"/>
      <c r="K167" s="317"/>
    </row>
    <row r="168" spans="1:11" s="200" customFormat="1">
      <c r="A168" s="284"/>
      <c r="B168" s="353"/>
      <c r="C168" s="354"/>
      <c r="D168" s="354"/>
      <c r="E168" s="354"/>
      <c r="F168" s="354"/>
      <c r="G168" s="355"/>
      <c r="H168" s="308"/>
      <c r="I168" s="298"/>
      <c r="J168" s="299"/>
      <c r="K168" s="317"/>
    </row>
    <row r="169" spans="1:11" s="200" customFormat="1">
      <c r="A169" s="284" t="s">
        <v>372</v>
      </c>
      <c r="B169" s="346" t="s">
        <v>373</v>
      </c>
      <c r="C169" s="347"/>
      <c r="D169" s="347"/>
      <c r="E169" s="347"/>
      <c r="F169" s="347"/>
      <c r="G169" s="348"/>
      <c r="H169" s="312"/>
      <c r="I169" s="298"/>
      <c r="J169" s="299"/>
      <c r="K169" s="300"/>
    </row>
    <row r="170" spans="1:11" s="200" customFormat="1">
      <c r="A170" s="284"/>
      <c r="B170" s="353"/>
      <c r="C170" s="354"/>
      <c r="D170" s="354"/>
      <c r="E170" s="354"/>
      <c r="F170" s="354"/>
      <c r="G170" s="355"/>
      <c r="H170" s="308"/>
      <c r="I170" s="298"/>
      <c r="J170" s="299"/>
      <c r="K170" s="317"/>
    </row>
    <row r="171" spans="1:11" s="200" customFormat="1">
      <c r="A171" s="284" t="s">
        <v>374</v>
      </c>
      <c r="B171" s="360" t="s">
        <v>375</v>
      </c>
      <c r="C171" s="361"/>
      <c r="D171" s="361"/>
      <c r="E171" s="361"/>
      <c r="F171" s="361"/>
      <c r="G171" s="362"/>
      <c r="H171" s="308"/>
      <c r="I171" s="298"/>
      <c r="J171" s="299"/>
      <c r="K171" s="317"/>
    </row>
    <row r="172" spans="1:11" s="200" customFormat="1">
      <c r="A172" s="284"/>
      <c r="B172" s="353"/>
      <c r="C172" s="354"/>
      <c r="D172" s="354"/>
      <c r="E172" s="354"/>
      <c r="F172" s="354"/>
      <c r="G172" s="355"/>
      <c r="H172" s="312"/>
      <c r="I172" s="298"/>
      <c r="J172" s="299"/>
      <c r="K172" s="317"/>
    </row>
    <row r="173" spans="1:11" s="200" customFormat="1">
      <c r="A173" s="284"/>
      <c r="B173" s="353" t="s">
        <v>257</v>
      </c>
      <c r="C173" s="354"/>
      <c r="D173" s="354"/>
      <c r="E173" s="354"/>
      <c r="F173" s="354"/>
      <c r="G173" s="355"/>
      <c r="H173" s="312"/>
      <c r="I173" s="298"/>
      <c r="J173" s="299"/>
      <c r="K173" s="317"/>
    </row>
    <row r="174" spans="1:11" s="200" customFormat="1">
      <c r="A174" s="284"/>
      <c r="B174" s="353" t="s">
        <v>376</v>
      </c>
      <c r="C174" s="354"/>
      <c r="D174" s="354"/>
      <c r="E174" s="354"/>
      <c r="F174" s="354"/>
      <c r="G174" s="355"/>
      <c r="H174" s="312"/>
      <c r="I174" s="298"/>
      <c r="J174" s="299"/>
      <c r="K174" s="317"/>
    </row>
    <row r="175" spans="1:11" s="200" customFormat="1">
      <c r="A175" s="284"/>
      <c r="B175" s="353" t="s">
        <v>377</v>
      </c>
      <c r="C175" s="354"/>
      <c r="D175" s="354"/>
      <c r="E175" s="354"/>
      <c r="F175" s="354"/>
      <c r="G175" s="355"/>
      <c r="H175" s="219" t="s">
        <v>228</v>
      </c>
      <c r="I175" s="293">
        <v>1</v>
      </c>
      <c r="J175" s="299"/>
      <c r="K175" s="317">
        <f>J175*I175</f>
        <v>0</v>
      </c>
    </row>
    <row r="176" spans="1:11" s="200" customFormat="1">
      <c r="A176" s="284"/>
      <c r="B176" s="353" t="s">
        <v>378</v>
      </c>
      <c r="C176" s="354"/>
      <c r="D176" s="354"/>
      <c r="E176" s="354"/>
      <c r="F176" s="354"/>
      <c r="G176" s="355"/>
      <c r="H176" s="219" t="s">
        <v>228</v>
      </c>
      <c r="I176" s="293">
        <v>1</v>
      </c>
      <c r="J176" s="299"/>
      <c r="K176" s="317">
        <f t="shared" ref="K176:K182" si="10">J176*I176</f>
        <v>0</v>
      </c>
    </row>
    <row r="177" spans="1:14" s="200" customFormat="1">
      <c r="A177" s="284"/>
      <c r="B177" s="353" t="s">
        <v>379</v>
      </c>
      <c r="C177" s="354"/>
      <c r="D177" s="354"/>
      <c r="E177" s="354"/>
      <c r="F177" s="354"/>
      <c r="G177" s="355"/>
      <c r="H177" s="219" t="s">
        <v>228</v>
      </c>
      <c r="I177" s="293">
        <v>1</v>
      </c>
      <c r="J177" s="299"/>
      <c r="K177" s="317">
        <f t="shared" si="10"/>
        <v>0</v>
      </c>
    </row>
    <row r="178" spans="1:14" s="200" customFormat="1">
      <c r="A178" s="284"/>
      <c r="B178" s="353" t="s">
        <v>380</v>
      </c>
      <c r="C178" s="354"/>
      <c r="D178" s="354"/>
      <c r="E178" s="354"/>
      <c r="F178" s="354"/>
      <c r="G178" s="355"/>
      <c r="H178" s="219" t="s">
        <v>228</v>
      </c>
      <c r="I178" s="293">
        <v>1</v>
      </c>
      <c r="J178" s="299"/>
      <c r="K178" s="317">
        <f t="shared" si="10"/>
        <v>0</v>
      </c>
    </row>
    <row r="179" spans="1:14" s="200" customFormat="1">
      <c r="A179" s="284"/>
      <c r="B179" s="353" t="s">
        <v>381</v>
      </c>
      <c r="C179" s="354"/>
      <c r="D179" s="354"/>
      <c r="E179" s="354"/>
      <c r="F179" s="354"/>
      <c r="G179" s="355"/>
      <c r="H179" s="219" t="s">
        <v>228</v>
      </c>
      <c r="I179" s="293">
        <v>1</v>
      </c>
      <c r="J179" s="299"/>
      <c r="K179" s="317">
        <f t="shared" si="10"/>
        <v>0</v>
      </c>
    </row>
    <row r="180" spans="1:14" s="200" customFormat="1">
      <c r="A180" s="284"/>
      <c r="B180" s="353" t="s">
        <v>382</v>
      </c>
      <c r="C180" s="354"/>
      <c r="D180" s="354"/>
      <c r="E180" s="354"/>
      <c r="F180" s="354"/>
      <c r="G180" s="355"/>
      <c r="H180" s="219" t="s">
        <v>228</v>
      </c>
      <c r="I180" s="293">
        <v>1</v>
      </c>
      <c r="J180" s="299"/>
      <c r="K180" s="317">
        <f t="shared" si="10"/>
        <v>0</v>
      </c>
    </row>
    <row r="181" spans="1:14" s="287" customFormat="1">
      <c r="A181" s="286"/>
      <c r="B181" s="353" t="s">
        <v>383</v>
      </c>
      <c r="C181" s="354"/>
      <c r="D181" s="354"/>
      <c r="E181" s="354"/>
      <c r="F181" s="354"/>
      <c r="G181" s="355"/>
      <c r="H181" s="219" t="s">
        <v>228</v>
      </c>
      <c r="I181" s="293">
        <v>1</v>
      </c>
      <c r="J181" s="292"/>
      <c r="K181" s="317">
        <f t="shared" si="10"/>
        <v>0</v>
      </c>
      <c r="L181" s="295"/>
      <c r="M181" s="295"/>
      <c r="N181" s="295"/>
    </row>
    <row r="182" spans="1:14" s="200" customFormat="1">
      <c r="A182" s="284"/>
      <c r="B182" s="353" t="s">
        <v>384</v>
      </c>
      <c r="C182" s="354"/>
      <c r="D182" s="354"/>
      <c r="E182" s="354"/>
      <c r="F182" s="354"/>
      <c r="G182" s="355"/>
      <c r="H182" s="219" t="s">
        <v>228</v>
      </c>
      <c r="I182" s="293">
        <v>1</v>
      </c>
      <c r="J182" s="299"/>
      <c r="K182" s="317">
        <f t="shared" si="10"/>
        <v>0</v>
      </c>
    </row>
    <row r="183" spans="1:14" s="200" customFormat="1">
      <c r="A183" s="284"/>
      <c r="B183" s="346"/>
      <c r="C183" s="347"/>
      <c r="D183" s="347"/>
      <c r="E183" s="347"/>
      <c r="F183" s="347"/>
      <c r="G183" s="348"/>
      <c r="H183" s="312"/>
      <c r="I183" s="298"/>
      <c r="J183" s="299"/>
      <c r="K183" s="300"/>
    </row>
    <row r="184" spans="1:14" s="200" customFormat="1">
      <c r="A184" s="284" t="s">
        <v>385</v>
      </c>
      <c r="B184" s="376" t="s">
        <v>386</v>
      </c>
      <c r="C184" s="377"/>
      <c r="D184" s="377"/>
      <c r="E184" s="377"/>
      <c r="F184" s="377"/>
      <c r="G184" s="378"/>
      <c r="H184" s="312"/>
      <c r="I184" s="298"/>
      <c r="J184" s="299"/>
      <c r="K184" s="300"/>
    </row>
    <row r="185" spans="1:14" s="200" customFormat="1">
      <c r="A185" s="284"/>
      <c r="B185" s="359"/>
      <c r="C185" s="344"/>
      <c r="D185" s="344"/>
      <c r="E185" s="344"/>
      <c r="F185" s="344"/>
      <c r="G185" s="345"/>
      <c r="H185" s="219"/>
      <c r="I185" s="241"/>
      <c r="J185" s="299"/>
      <c r="K185" s="300"/>
    </row>
    <row r="186" spans="1:14" s="200" customFormat="1">
      <c r="A186" s="284"/>
      <c r="B186" s="353" t="s">
        <v>257</v>
      </c>
      <c r="C186" s="354"/>
      <c r="D186" s="354"/>
      <c r="E186" s="354"/>
      <c r="F186" s="354"/>
      <c r="G186" s="355"/>
      <c r="H186" s="219"/>
      <c r="I186" s="241"/>
      <c r="J186" s="299"/>
      <c r="K186" s="300"/>
    </row>
    <row r="187" spans="1:14" s="200" customFormat="1">
      <c r="A187" s="284"/>
      <c r="B187" s="343" t="s">
        <v>376</v>
      </c>
      <c r="C187" s="344"/>
      <c r="D187" s="344"/>
      <c r="E187" s="344"/>
      <c r="F187" s="344"/>
      <c r="G187" s="345"/>
      <c r="H187" s="219" t="s">
        <v>228</v>
      </c>
      <c r="I187" s="293">
        <v>1</v>
      </c>
      <c r="J187" s="299"/>
      <c r="K187" s="300">
        <f>J187*I187</f>
        <v>0</v>
      </c>
    </row>
    <row r="188" spans="1:14" s="200" customFormat="1">
      <c r="A188" s="284"/>
      <c r="B188" s="343" t="s">
        <v>377</v>
      </c>
      <c r="C188" s="344"/>
      <c r="D188" s="344"/>
      <c r="E188" s="344"/>
      <c r="F188" s="344"/>
      <c r="G188" s="345"/>
      <c r="H188" s="219" t="s">
        <v>228</v>
      </c>
      <c r="I188" s="293">
        <v>1</v>
      </c>
      <c r="J188" s="299"/>
      <c r="K188" s="300">
        <f t="shared" ref="K188:K209" si="11">J188*I188</f>
        <v>0</v>
      </c>
    </row>
    <row r="189" spans="1:14" s="200" customFormat="1">
      <c r="A189" s="284"/>
      <c r="B189" s="343" t="s">
        <v>378</v>
      </c>
      <c r="C189" s="344"/>
      <c r="D189" s="344"/>
      <c r="E189" s="344"/>
      <c r="F189" s="344"/>
      <c r="G189" s="345"/>
      <c r="H189" s="219" t="s">
        <v>228</v>
      </c>
      <c r="I189" s="293">
        <v>1</v>
      </c>
      <c r="J189" s="299"/>
      <c r="K189" s="300">
        <f t="shared" si="11"/>
        <v>0</v>
      </c>
    </row>
    <row r="190" spans="1:14" s="200" customFormat="1">
      <c r="A190" s="284"/>
      <c r="B190" s="343" t="s">
        <v>379</v>
      </c>
      <c r="C190" s="344"/>
      <c r="D190" s="344"/>
      <c r="E190" s="344"/>
      <c r="F190" s="344"/>
      <c r="G190" s="345"/>
      <c r="H190" s="219" t="s">
        <v>228</v>
      </c>
      <c r="I190" s="293">
        <v>1</v>
      </c>
      <c r="J190" s="299"/>
      <c r="K190" s="300">
        <f t="shared" si="11"/>
        <v>0</v>
      </c>
    </row>
    <row r="191" spans="1:14" s="200" customFormat="1">
      <c r="A191" s="284"/>
      <c r="B191" s="343" t="s">
        <v>380</v>
      </c>
      <c r="C191" s="344"/>
      <c r="D191" s="344"/>
      <c r="E191" s="344"/>
      <c r="F191" s="344"/>
      <c r="G191" s="345"/>
      <c r="H191" s="219" t="s">
        <v>228</v>
      </c>
      <c r="I191" s="293">
        <v>1</v>
      </c>
      <c r="J191" s="299"/>
      <c r="K191" s="300">
        <f t="shared" si="11"/>
        <v>0</v>
      </c>
    </row>
    <row r="192" spans="1:14" s="200" customFormat="1">
      <c r="A192" s="284"/>
      <c r="B192" s="343" t="s">
        <v>381</v>
      </c>
      <c r="C192" s="344"/>
      <c r="D192" s="344"/>
      <c r="E192" s="344"/>
      <c r="F192" s="344"/>
      <c r="G192" s="345"/>
      <c r="H192" s="219" t="s">
        <v>228</v>
      </c>
      <c r="I192" s="293">
        <v>1</v>
      </c>
      <c r="J192" s="299"/>
      <c r="K192" s="300">
        <f t="shared" si="11"/>
        <v>0</v>
      </c>
    </row>
    <row r="193" spans="1:11" s="200" customFormat="1">
      <c r="A193" s="284"/>
      <c r="B193" s="343" t="s">
        <v>382</v>
      </c>
      <c r="C193" s="344"/>
      <c r="D193" s="344"/>
      <c r="E193" s="344"/>
      <c r="F193" s="344"/>
      <c r="G193" s="345"/>
      <c r="H193" s="219" t="s">
        <v>228</v>
      </c>
      <c r="I193" s="293">
        <v>1</v>
      </c>
      <c r="J193" s="299"/>
      <c r="K193" s="300">
        <f t="shared" si="11"/>
        <v>0</v>
      </c>
    </row>
    <row r="194" spans="1:11" s="200" customFormat="1">
      <c r="A194" s="284"/>
      <c r="B194" s="343" t="s">
        <v>383</v>
      </c>
      <c r="C194" s="344"/>
      <c r="D194" s="344"/>
      <c r="E194" s="344"/>
      <c r="F194" s="344"/>
      <c r="G194" s="345"/>
      <c r="H194" s="219" t="s">
        <v>228</v>
      </c>
      <c r="I194" s="293">
        <v>1</v>
      </c>
      <c r="J194" s="299"/>
      <c r="K194" s="300">
        <f t="shared" si="11"/>
        <v>0</v>
      </c>
    </row>
    <row r="195" spans="1:11" s="200" customFormat="1">
      <c r="A195" s="284"/>
      <c r="B195" s="343" t="s">
        <v>384</v>
      </c>
      <c r="C195" s="344"/>
      <c r="D195" s="344"/>
      <c r="E195" s="344"/>
      <c r="F195" s="344"/>
      <c r="G195" s="345"/>
      <c r="H195" s="219" t="s">
        <v>228</v>
      </c>
      <c r="I195" s="293">
        <v>1</v>
      </c>
      <c r="J195" s="299"/>
      <c r="K195" s="300">
        <f t="shared" si="11"/>
        <v>0</v>
      </c>
    </row>
    <row r="196" spans="1:11" s="200" customFormat="1">
      <c r="A196" s="284"/>
      <c r="B196" s="343" t="s">
        <v>387</v>
      </c>
      <c r="C196" s="344"/>
      <c r="D196" s="344"/>
      <c r="E196" s="344"/>
      <c r="F196" s="344"/>
      <c r="G196" s="345"/>
      <c r="H196" s="219" t="s">
        <v>228</v>
      </c>
      <c r="I196" s="293">
        <v>1</v>
      </c>
      <c r="J196" s="299"/>
      <c r="K196" s="300">
        <f t="shared" si="11"/>
        <v>0</v>
      </c>
    </row>
    <row r="197" spans="1:11" s="200" customFormat="1">
      <c r="A197" s="284"/>
      <c r="B197" s="343" t="s">
        <v>388</v>
      </c>
      <c r="C197" s="344"/>
      <c r="D197" s="344"/>
      <c r="E197" s="344"/>
      <c r="F197" s="344"/>
      <c r="G197" s="345"/>
      <c r="H197" s="219" t="s">
        <v>228</v>
      </c>
      <c r="I197" s="293">
        <v>1</v>
      </c>
      <c r="J197" s="299"/>
      <c r="K197" s="300">
        <f t="shared" si="11"/>
        <v>0</v>
      </c>
    </row>
    <row r="198" spans="1:11" s="200" customFormat="1">
      <c r="A198" s="284"/>
      <c r="B198" s="343" t="s">
        <v>389</v>
      </c>
      <c r="C198" s="344"/>
      <c r="D198" s="344"/>
      <c r="E198" s="344"/>
      <c r="F198" s="344"/>
      <c r="G198" s="345"/>
      <c r="H198" s="219" t="s">
        <v>228</v>
      </c>
      <c r="I198" s="293">
        <v>1</v>
      </c>
      <c r="J198" s="299"/>
      <c r="K198" s="300">
        <f t="shared" si="11"/>
        <v>0</v>
      </c>
    </row>
    <row r="199" spans="1:11" s="200" customFormat="1">
      <c r="A199" s="284"/>
      <c r="B199" s="343" t="s">
        <v>390</v>
      </c>
      <c r="C199" s="344"/>
      <c r="D199" s="344"/>
      <c r="E199" s="344"/>
      <c r="F199" s="344"/>
      <c r="G199" s="345"/>
      <c r="H199" s="219" t="s">
        <v>228</v>
      </c>
      <c r="I199" s="293">
        <v>1</v>
      </c>
      <c r="J199" s="299"/>
      <c r="K199" s="300">
        <f t="shared" si="11"/>
        <v>0</v>
      </c>
    </row>
    <row r="200" spans="1:11" s="200" customFormat="1">
      <c r="A200" s="284"/>
      <c r="B200" s="343" t="s">
        <v>391</v>
      </c>
      <c r="C200" s="344"/>
      <c r="D200" s="344"/>
      <c r="E200" s="344"/>
      <c r="F200" s="344"/>
      <c r="G200" s="345"/>
      <c r="H200" s="219" t="s">
        <v>228</v>
      </c>
      <c r="I200" s="293">
        <v>1</v>
      </c>
      <c r="J200" s="299"/>
      <c r="K200" s="300">
        <f t="shared" si="11"/>
        <v>0</v>
      </c>
    </row>
    <row r="201" spans="1:11" s="200" customFormat="1">
      <c r="A201" s="284"/>
      <c r="B201" s="343" t="s">
        <v>392</v>
      </c>
      <c r="C201" s="344"/>
      <c r="D201" s="344"/>
      <c r="E201" s="344"/>
      <c r="F201" s="344"/>
      <c r="G201" s="345"/>
      <c r="H201" s="219" t="s">
        <v>228</v>
      </c>
      <c r="I201" s="293">
        <v>1</v>
      </c>
      <c r="J201" s="299"/>
      <c r="K201" s="300">
        <f t="shared" si="11"/>
        <v>0</v>
      </c>
    </row>
    <row r="202" spans="1:11" s="200" customFormat="1">
      <c r="A202" s="284"/>
      <c r="B202" s="343" t="s">
        <v>393</v>
      </c>
      <c r="C202" s="344"/>
      <c r="D202" s="344"/>
      <c r="E202" s="344"/>
      <c r="F202" s="344"/>
      <c r="G202" s="345"/>
      <c r="H202" s="219" t="s">
        <v>228</v>
      </c>
      <c r="I202" s="293">
        <v>1</v>
      </c>
      <c r="J202" s="299"/>
      <c r="K202" s="300">
        <f t="shared" si="11"/>
        <v>0</v>
      </c>
    </row>
    <row r="203" spans="1:11" s="200" customFormat="1">
      <c r="A203" s="284"/>
      <c r="B203" s="343" t="s">
        <v>394</v>
      </c>
      <c r="C203" s="344"/>
      <c r="D203" s="344"/>
      <c r="E203" s="344"/>
      <c r="F203" s="344"/>
      <c r="G203" s="345"/>
      <c r="H203" s="219" t="s">
        <v>228</v>
      </c>
      <c r="I203" s="293">
        <v>1</v>
      </c>
      <c r="J203" s="299"/>
      <c r="K203" s="300">
        <f t="shared" si="11"/>
        <v>0</v>
      </c>
    </row>
    <row r="204" spans="1:11" s="200" customFormat="1">
      <c r="A204" s="284"/>
      <c r="B204" s="343" t="s">
        <v>395</v>
      </c>
      <c r="C204" s="344"/>
      <c r="D204" s="344"/>
      <c r="E204" s="344"/>
      <c r="F204" s="344"/>
      <c r="G204" s="345"/>
      <c r="H204" s="219" t="s">
        <v>228</v>
      </c>
      <c r="I204" s="293">
        <v>1</v>
      </c>
      <c r="J204" s="299"/>
      <c r="K204" s="300">
        <f t="shared" si="11"/>
        <v>0</v>
      </c>
    </row>
    <row r="205" spans="1:11" s="200" customFormat="1">
      <c r="A205" s="284"/>
      <c r="B205" s="343" t="s">
        <v>396</v>
      </c>
      <c r="C205" s="344"/>
      <c r="D205" s="344"/>
      <c r="E205" s="344"/>
      <c r="F205" s="344"/>
      <c r="G205" s="345"/>
      <c r="H205" s="219" t="s">
        <v>228</v>
      </c>
      <c r="I205" s="293">
        <v>1</v>
      </c>
      <c r="J205" s="299"/>
      <c r="K205" s="300">
        <f t="shared" si="11"/>
        <v>0</v>
      </c>
    </row>
    <row r="206" spans="1:11" s="200" customFormat="1">
      <c r="A206" s="284"/>
      <c r="B206" s="343" t="s">
        <v>397</v>
      </c>
      <c r="C206" s="344"/>
      <c r="D206" s="344"/>
      <c r="E206" s="344"/>
      <c r="F206" s="344"/>
      <c r="G206" s="345"/>
      <c r="H206" s="219" t="s">
        <v>228</v>
      </c>
      <c r="I206" s="293">
        <v>1</v>
      </c>
      <c r="J206" s="299"/>
      <c r="K206" s="300">
        <f t="shared" si="11"/>
        <v>0</v>
      </c>
    </row>
    <row r="207" spans="1:11" s="200" customFormat="1">
      <c r="A207" s="284"/>
      <c r="B207" s="343" t="s">
        <v>398</v>
      </c>
      <c r="C207" s="344"/>
      <c r="D207" s="344"/>
      <c r="E207" s="344"/>
      <c r="F207" s="344"/>
      <c r="G207" s="345"/>
      <c r="H207" s="219" t="s">
        <v>228</v>
      </c>
      <c r="I207" s="293">
        <v>1</v>
      </c>
      <c r="J207" s="299"/>
      <c r="K207" s="300">
        <f t="shared" si="11"/>
        <v>0</v>
      </c>
    </row>
    <row r="208" spans="1:11" s="200" customFormat="1">
      <c r="A208" s="284"/>
      <c r="B208" s="343" t="s">
        <v>399</v>
      </c>
      <c r="C208" s="344"/>
      <c r="D208" s="344"/>
      <c r="E208" s="344"/>
      <c r="F208" s="344"/>
      <c r="G208" s="345"/>
      <c r="H208" s="219" t="s">
        <v>228</v>
      </c>
      <c r="I208" s="293">
        <v>1</v>
      </c>
      <c r="J208" s="299"/>
      <c r="K208" s="300">
        <f t="shared" si="11"/>
        <v>0</v>
      </c>
    </row>
    <row r="209" spans="1:13" s="200" customFormat="1">
      <c r="A209" s="284"/>
      <c r="B209" s="343" t="s">
        <v>400</v>
      </c>
      <c r="C209" s="344"/>
      <c r="D209" s="344"/>
      <c r="E209" s="344"/>
      <c r="F209" s="344"/>
      <c r="G209" s="345"/>
      <c r="H209" s="219" t="s">
        <v>228</v>
      </c>
      <c r="I209" s="293">
        <v>1</v>
      </c>
      <c r="J209" s="299"/>
      <c r="K209" s="300">
        <f t="shared" si="11"/>
        <v>0</v>
      </c>
    </row>
    <row r="210" spans="1:13" s="200" customFormat="1" ht="13.5" thickBot="1">
      <c r="A210" s="284"/>
      <c r="B210" s="359"/>
      <c r="C210" s="344"/>
      <c r="D210" s="344"/>
      <c r="E210" s="344"/>
      <c r="F210" s="344"/>
      <c r="G210" s="345"/>
      <c r="H210" s="312"/>
      <c r="I210" s="241"/>
      <c r="J210" s="299"/>
      <c r="K210" s="300"/>
    </row>
    <row r="211" spans="1:13" s="200" customFormat="1">
      <c r="A211" s="284" t="s">
        <v>220</v>
      </c>
      <c r="B211" s="349"/>
      <c r="C211" s="350"/>
      <c r="D211" s="350"/>
      <c r="E211" s="350"/>
      <c r="F211" s="351" t="s">
        <v>401</v>
      </c>
      <c r="G211" s="352"/>
      <c r="H211" s="302"/>
      <c r="I211" s="303"/>
      <c r="J211" s="304"/>
      <c r="K211" s="305">
        <f>SUM(K174:K209)</f>
        <v>0</v>
      </c>
    </row>
    <row r="212" spans="1:13" s="200" customFormat="1">
      <c r="A212" s="284"/>
      <c r="B212" s="359"/>
      <c r="C212" s="344"/>
      <c r="D212" s="344"/>
      <c r="E212" s="344"/>
      <c r="F212" s="344"/>
      <c r="G212" s="345"/>
      <c r="H212" s="312"/>
      <c r="I212" s="241"/>
      <c r="J212" s="299"/>
      <c r="K212" s="300"/>
    </row>
    <row r="213" spans="1:13" s="200" customFormat="1">
      <c r="A213" s="284"/>
      <c r="B213" s="359"/>
      <c r="C213" s="344"/>
      <c r="D213" s="344"/>
      <c r="E213" s="344"/>
      <c r="F213" s="344"/>
      <c r="G213" s="345"/>
      <c r="H213" s="312"/>
      <c r="I213" s="241"/>
      <c r="J213" s="299"/>
      <c r="K213" s="300"/>
    </row>
    <row r="214" spans="1:13" s="200" customFormat="1">
      <c r="A214" s="284" t="s">
        <v>402</v>
      </c>
      <c r="B214" s="346" t="s">
        <v>403</v>
      </c>
      <c r="C214" s="347"/>
      <c r="D214" s="347"/>
      <c r="E214" s="347"/>
      <c r="F214" s="347"/>
      <c r="G214" s="348"/>
      <c r="H214" s="306"/>
      <c r="I214" s="298"/>
      <c r="J214" s="299"/>
      <c r="K214" s="300"/>
    </row>
    <row r="215" spans="1:13" s="297" customFormat="1">
      <c r="A215" s="284"/>
      <c r="B215" s="376" t="s">
        <v>258</v>
      </c>
      <c r="C215" s="377"/>
      <c r="D215" s="377"/>
      <c r="E215" s="377"/>
      <c r="F215" s="377"/>
      <c r="G215" s="378"/>
      <c r="H215" s="219"/>
      <c r="I215" s="241"/>
      <c r="J215" s="220"/>
      <c r="K215" s="245"/>
      <c r="L215" s="200"/>
      <c r="M215" s="200"/>
    </row>
    <row r="216" spans="1:13" s="297" customFormat="1">
      <c r="A216" s="284"/>
      <c r="B216" s="359" t="s">
        <v>247</v>
      </c>
      <c r="C216" s="344"/>
      <c r="D216" s="344"/>
      <c r="E216" s="344"/>
      <c r="F216" s="344"/>
      <c r="G216" s="345"/>
      <c r="H216" s="219"/>
      <c r="I216" s="241"/>
      <c r="J216" s="220"/>
      <c r="K216" s="245"/>
      <c r="L216" s="200"/>
      <c r="M216" s="200"/>
    </row>
    <row r="217" spans="1:13" s="297" customFormat="1">
      <c r="A217" s="284"/>
      <c r="B217" s="359" t="s">
        <v>248</v>
      </c>
      <c r="C217" s="344"/>
      <c r="D217" s="344"/>
      <c r="E217" s="344"/>
      <c r="F217" s="344"/>
      <c r="G217" s="345"/>
      <c r="H217" s="219"/>
      <c r="I217" s="241"/>
      <c r="J217" s="220"/>
      <c r="K217" s="245"/>
      <c r="L217" s="200"/>
      <c r="M217" s="200"/>
    </row>
    <row r="218" spans="1:13" s="297" customFormat="1">
      <c r="A218" s="284"/>
      <c r="B218" s="343" t="s">
        <v>357</v>
      </c>
      <c r="C218" s="344"/>
      <c r="D218" s="344"/>
      <c r="E218" s="344"/>
      <c r="F218" s="344"/>
      <c r="G218" s="345"/>
      <c r="H218" s="219" t="s">
        <v>230</v>
      </c>
      <c r="I218" s="293">
        <v>180</v>
      </c>
      <c r="J218" s="220"/>
      <c r="K218" s="245">
        <f t="shared" ref="K218" si="12">J218*I218</f>
        <v>0</v>
      </c>
      <c r="L218" s="200"/>
      <c r="M218" s="200"/>
    </row>
    <row r="219" spans="1:13" s="297" customFormat="1" ht="13.5" thickBot="1">
      <c r="A219" s="284"/>
      <c r="B219" s="346"/>
      <c r="C219" s="347"/>
      <c r="D219" s="347"/>
      <c r="E219" s="347"/>
      <c r="F219" s="347"/>
      <c r="G219" s="348"/>
      <c r="H219" s="219"/>
      <c r="I219" s="241"/>
      <c r="J219" s="220"/>
      <c r="K219" s="245"/>
      <c r="L219" s="200"/>
      <c r="M219" s="200"/>
    </row>
    <row r="220" spans="1:13" s="200" customFormat="1">
      <c r="A220" s="284" t="s">
        <v>220</v>
      </c>
      <c r="B220" s="349"/>
      <c r="C220" s="350"/>
      <c r="D220" s="350"/>
      <c r="E220" s="350"/>
      <c r="F220" s="351" t="s">
        <v>279</v>
      </c>
      <c r="G220" s="352"/>
      <c r="H220" s="302"/>
      <c r="I220" s="303"/>
      <c r="J220" s="304"/>
      <c r="K220" s="305">
        <f>SUM(K218)</f>
        <v>0</v>
      </c>
    </row>
    <row r="221" spans="1:13" s="297" customFormat="1">
      <c r="A221" s="284"/>
      <c r="B221" s="346"/>
      <c r="C221" s="347"/>
      <c r="D221" s="347"/>
      <c r="E221" s="347"/>
      <c r="F221" s="347"/>
      <c r="G221" s="348"/>
      <c r="H221" s="219"/>
      <c r="I221" s="241"/>
      <c r="J221" s="220"/>
      <c r="K221" s="245"/>
      <c r="L221" s="200"/>
      <c r="M221" s="200"/>
    </row>
    <row r="222" spans="1:13" s="297" customFormat="1">
      <c r="A222" s="284"/>
      <c r="B222" s="346"/>
      <c r="C222" s="347"/>
      <c r="D222" s="347"/>
      <c r="E222" s="347"/>
      <c r="F222" s="347"/>
      <c r="G222" s="348"/>
      <c r="H222" s="219"/>
      <c r="I222" s="241"/>
      <c r="J222" s="220"/>
      <c r="K222" s="245"/>
      <c r="L222" s="200"/>
      <c r="M222" s="200"/>
    </row>
    <row r="223" spans="1:13" s="200" customFormat="1">
      <c r="A223" s="284" t="s">
        <v>406</v>
      </c>
      <c r="B223" s="346" t="s">
        <v>407</v>
      </c>
      <c r="C223" s="347"/>
      <c r="D223" s="347"/>
      <c r="E223" s="347"/>
      <c r="F223" s="347"/>
      <c r="G223" s="348"/>
      <c r="H223" s="306"/>
      <c r="I223" s="298"/>
      <c r="J223" s="299"/>
      <c r="K223" s="300"/>
    </row>
    <row r="224" spans="1:13" s="200" customFormat="1">
      <c r="A224" s="284"/>
      <c r="B224" s="346"/>
      <c r="C224" s="347"/>
      <c r="D224" s="347"/>
      <c r="E224" s="347"/>
      <c r="F224" s="347"/>
      <c r="G224" s="348"/>
      <c r="H224" s="306"/>
      <c r="I224" s="298"/>
      <c r="J224" s="299"/>
      <c r="K224" s="300"/>
    </row>
    <row r="225" spans="1:11" s="200" customFormat="1">
      <c r="A225" s="224"/>
      <c r="B225" s="359" t="s">
        <v>259</v>
      </c>
      <c r="C225" s="344"/>
      <c r="D225" s="344"/>
      <c r="E225" s="344"/>
      <c r="F225" s="344"/>
      <c r="G225" s="345"/>
      <c r="H225" s="219"/>
      <c r="I225" s="241"/>
      <c r="J225" s="220"/>
      <c r="K225" s="245"/>
    </row>
    <row r="226" spans="1:11" s="200" customFormat="1">
      <c r="A226" s="224"/>
      <c r="B226" s="343" t="s">
        <v>404</v>
      </c>
      <c r="C226" s="344"/>
      <c r="D226" s="344"/>
      <c r="E226" s="344"/>
      <c r="F226" s="344"/>
      <c r="G226" s="345"/>
      <c r="H226" s="219" t="s">
        <v>229</v>
      </c>
      <c r="I226" s="293">
        <v>1</v>
      </c>
      <c r="J226" s="220"/>
      <c r="K226" s="245">
        <f>J226*I226</f>
        <v>0</v>
      </c>
    </row>
    <row r="227" spans="1:11" s="200" customFormat="1">
      <c r="A227" s="284"/>
      <c r="B227" s="346"/>
      <c r="C227" s="347"/>
      <c r="D227" s="347"/>
      <c r="E227" s="347"/>
      <c r="F227" s="347"/>
      <c r="G227" s="348"/>
      <c r="H227" s="306"/>
      <c r="I227" s="298"/>
      <c r="J227" s="299"/>
      <c r="K227" s="300"/>
    </row>
    <row r="228" spans="1:11" s="200" customFormat="1">
      <c r="A228" s="224"/>
      <c r="B228" s="359" t="s">
        <v>260</v>
      </c>
      <c r="C228" s="344"/>
      <c r="D228" s="344"/>
      <c r="E228" s="344"/>
      <c r="F228" s="344"/>
      <c r="G228" s="345"/>
      <c r="H228" s="219"/>
      <c r="I228" s="241"/>
      <c r="J228" s="220"/>
      <c r="K228" s="245"/>
    </row>
    <row r="229" spans="1:11" s="200" customFormat="1">
      <c r="A229" s="224"/>
      <c r="B229" s="359" t="s">
        <v>259</v>
      </c>
      <c r="C229" s="344"/>
      <c r="D229" s="344"/>
      <c r="E229" s="344"/>
      <c r="F229" s="344"/>
      <c r="G229" s="345"/>
      <c r="H229" s="219"/>
      <c r="I229" s="241"/>
      <c r="J229" s="220"/>
      <c r="K229" s="245"/>
    </row>
    <row r="230" spans="1:11" s="200" customFormat="1">
      <c r="A230" s="224"/>
      <c r="B230" s="343" t="s">
        <v>405</v>
      </c>
      <c r="C230" s="344"/>
      <c r="D230" s="344"/>
      <c r="E230" s="344"/>
      <c r="F230" s="344"/>
      <c r="G230" s="345"/>
      <c r="H230" s="219" t="s">
        <v>229</v>
      </c>
      <c r="I230" s="293">
        <v>3</v>
      </c>
      <c r="J230" s="220"/>
      <c r="K230" s="245">
        <f>J230*I230</f>
        <v>0</v>
      </c>
    </row>
    <row r="231" spans="1:11" s="200" customFormat="1">
      <c r="A231" s="224"/>
      <c r="B231" s="359"/>
      <c r="C231" s="344"/>
      <c r="D231" s="344"/>
      <c r="E231" s="344"/>
      <c r="F231" s="344"/>
      <c r="G231" s="345"/>
      <c r="H231" s="219"/>
      <c r="I231" s="293"/>
      <c r="J231" s="220"/>
      <c r="K231" s="245"/>
    </row>
    <row r="232" spans="1:11" s="200" customFormat="1">
      <c r="A232" s="224"/>
      <c r="B232" s="359" t="s">
        <v>261</v>
      </c>
      <c r="C232" s="344"/>
      <c r="D232" s="344"/>
      <c r="E232" s="344"/>
      <c r="F232" s="344"/>
      <c r="G232" s="345"/>
      <c r="H232" s="219"/>
      <c r="I232" s="293"/>
      <c r="J232" s="220"/>
      <c r="K232" s="245"/>
    </row>
    <row r="233" spans="1:11" s="200" customFormat="1">
      <c r="A233" s="224"/>
      <c r="B233" s="359" t="s">
        <v>262</v>
      </c>
      <c r="C233" s="344"/>
      <c r="D233" s="344"/>
      <c r="E233" s="344"/>
      <c r="F233" s="344"/>
      <c r="G233" s="345"/>
      <c r="H233" s="219"/>
      <c r="I233" s="293"/>
      <c r="J233" s="220"/>
      <c r="K233" s="245"/>
    </row>
    <row r="234" spans="1:11" s="200" customFormat="1">
      <c r="A234" s="224"/>
      <c r="B234" s="343" t="s">
        <v>263</v>
      </c>
      <c r="C234" s="344"/>
      <c r="D234" s="344"/>
      <c r="E234" s="344"/>
      <c r="F234" s="344"/>
      <c r="G234" s="345"/>
      <c r="H234" s="219" t="s">
        <v>230</v>
      </c>
      <c r="I234" s="293">
        <v>10</v>
      </c>
      <c r="J234" s="220"/>
      <c r="K234" s="245">
        <f>J234*I234</f>
        <v>0</v>
      </c>
    </row>
    <row r="235" spans="1:11" s="200" customFormat="1">
      <c r="A235" s="224"/>
      <c r="B235" s="343" t="s">
        <v>275</v>
      </c>
      <c r="C235" s="344"/>
      <c r="D235" s="344"/>
      <c r="E235" s="344"/>
      <c r="F235" s="344"/>
      <c r="G235" s="345"/>
      <c r="H235" s="219" t="s">
        <v>230</v>
      </c>
      <c r="I235" s="293">
        <v>3</v>
      </c>
      <c r="J235" s="220"/>
      <c r="K235" s="245">
        <f>J235*I235</f>
        <v>0</v>
      </c>
    </row>
    <row r="236" spans="1:11" s="200" customFormat="1">
      <c r="A236" s="224"/>
      <c r="B236" s="343" t="s">
        <v>267</v>
      </c>
      <c r="C236" s="344"/>
      <c r="D236" s="344"/>
      <c r="E236" s="344"/>
      <c r="F236" s="344"/>
      <c r="G236" s="345"/>
      <c r="H236" s="219" t="s">
        <v>230</v>
      </c>
      <c r="I236" s="293">
        <v>20</v>
      </c>
      <c r="J236" s="220"/>
      <c r="K236" s="245">
        <f t="shared" ref="K236" si="13">J236*I236</f>
        <v>0</v>
      </c>
    </row>
    <row r="237" spans="1:11" s="200" customFormat="1">
      <c r="A237" s="284"/>
      <c r="B237" s="346"/>
      <c r="C237" s="347"/>
      <c r="D237" s="347"/>
      <c r="E237" s="347"/>
      <c r="F237" s="347"/>
      <c r="G237" s="348"/>
      <c r="H237" s="306"/>
      <c r="I237" s="293"/>
      <c r="J237" s="299"/>
      <c r="K237" s="245"/>
    </row>
    <row r="238" spans="1:11" s="200" customFormat="1">
      <c r="A238" s="224"/>
      <c r="B238" s="359" t="s">
        <v>265</v>
      </c>
      <c r="C238" s="344"/>
      <c r="D238" s="344"/>
      <c r="E238" s="344"/>
      <c r="F238" s="344"/>
      <c r="G238" s="345"/>
      <c r="H238" s="219"/>
      <c r="I238" s="293"/>
      <c r="J238" s="220"/>
      <c r="K238" s="245"/>
    </row>
    <row r="239" spans="1:11" s="200" customFormat="1">
      <c r="A239" s="224"/>
      <c r="B239" s="343" t="s">
        <v>264</v>
      </c>
      <c r="C239" s="344"/>
      <c r="D239" s="344"/>
      <c r="E239" s="344"/>
      <c r="F239" s="344"/>
      <c r="G239" s="345"/>
      <c r="H239" s="219" t="s">
        <v>230</v>
      </c>
      <c r="I239" s="293">
        <v>10</v>
      </c>
      <c r="J239" s="220"/>
      <c r="K239" s="245">
        <f>J239*I239</f>
        <v>0</v>
      </c>
    </row>
    <row r="240" spans="1:11" s="200" customFormat="1">
      <c r="A240" s="224"/>
      <c r="B240" s="359"/>
      <c r="C240" s="344"/>
      <c r="D240" s="344"/>
      <c r="E240" s="344"/>
      <c r="F240" s="344"/>
      <c r="G240" s="345"/>
      <c r="H240" s="219"/>
      <c r="I240" s="293"/>
      <c r="J240" s="220"/>
      <c r="K240" s="245"/>
    </row>
    <row r="241" spans="1:13" s="200" customFormat="1">
      <c r="A241" s="224"/>
      <c r="B241" s="359" t="s">
        <v>266</v>
      </c>
      <c r="C241" s="344"/>
      <c r="D241" s="344"/>
      <c r="E241" s="344"/>
      <c r="F241" s="344"/>
      <c r="G241" s="345"/>
      <c r="H241" s="219" t="s">
        <v>228</v>
      </c>
      <c r="I241" s="293">
        <v>1</v>
      </c>
      <c r="J241" s="220"/>
      <c r="K241" s="245">
        <f t="shared" ref="K241" si="14">J241*I241</f>
        <v>0</v>
      </c>
    </row>
    <row r="242" spans="1:13" s="297" customFormat="1" ht="13.5" thickBot="1">
      <c r="A242" s="284"/>
      <c r="B242" s="346"/>
      <c r="C242" s="347"/>
      <c r="D242" s="347"/>
      <c r="E242" s="347"/>
      <c r="F242" s="347"/>
      <c r="G242" s="348"/>
      <c r="H242" s="219"/>
      <c r="I242" s="241"/>
      <c r="J242" s="220"/>
      <c r="K242" s="245"/>
      <c r="L242" s="200"/>
      <c r="M242" s="200"/>
    </row>
    <row r="243" spans="1:13" s="200" customFormat="1">
      <c r="A243" s="284" t="s">
        <v>220</v>
      </c>
      <c r="B243" s="349"/>
      <c r="C243" s="350"/>
      <c r="D243" s="350"/>
      <c r="E243" s="350"/>
      <c r="F243" s="351" t="s">
        <v>278</v>
      </c>
      <c r="G243" s="352"/>
      <c r="H243" s="302"/>
      <c r="I243" s="303"/>
      <c r="J243" s="304"/>
      <c r="K243" s="305">
        <f>SUM(K225:K241)</f>
        <v>0</v>
      </c>
    </row>
    <row r="244" spans="1:13" s="200" customFormat="1">
      <c r="A244" s="284"/>
      <c r="B244" s="346"/>
      <c r="C244" s="347"/>
      <c r="D244" s="347"/>
      <c r="E244" s="347"/>
      <c r="F244" s="347"/>
      <c r="G244" s="348"/>
      <c r="H244" s="306"/>
      <c r="I244" s="298"/>
      <c r="J244" s="299"/>
      <c r="K244" s="300"/>
    </row>
    <row r="245" spans="1:13" s="297" customFormat="1">
      <c r="A245" s="284"/>
      <c r="B245" s="346"/>
      <c r="C245" s="347"/>
      <c r="D245" s="347"/>
      <c r="E245" s="347"/>
      <c r="F245" s="347"/>
      <c r="G245" s="348"/>
      <c r="H245" s="219"/>
      <c r="I245" s="241"/>
      <c r="J245" s="220"/>
      <c r="K245" s="245"/>
      <c r="L245" s="200"/>
      <c r="M245" s="200"/>
    </row>
    <row r="246" spans="1:13" s="200" customFormat="1">
      <c r="A246" s="284" t="s">
        <v>408</v>
      </c>
      <c r="B246" s="346" t="s">
        <v>409</v>
      </c>
      <c r="C246" s="347"/>
      <c r="D246" s="347"/>
      <c r="E246" s="347"/>
      <c r="F246" s="347"/>
      <c r="G246" s="348"/>
      <c r="H246" s="306"/>
      <c r="I246" s="298"/>
      <c r="J246" s="299"/>
      <c r="K246" s="300"/>
    </row>
    <row r="247" spans="1:13" s="200" customFormat="1">
      <c r="A247" s="284"/>
      <c r="B247" s="346"/>
      <c r="C247" s="347"/>
      <c r="D247" s="347"/>
      <c r="E247" s="347"/>
      <c r="F247" s="347"/>
      <c r="G247" s="348"/>
      <c r="H247" s="306"/>
      <c r="I247" s="298"/>
      <c r="J247" s="299"/>
      <c r="K247" s="300"/>
    </row>
    <row r="248" spans="1:13" s="200" customFormat="1">
      <c r="A248" s="284"/>
      <c r="B248" s="343" t="s">
        <v>269</v>
      </c>
      <c r="C248" s="344"/>
      <c r="D248" s="344"/>
      <c r="E248" s="344"/>
      <c r="F248" s="344"/>
      <c r="G248" s="345"/>
      <c r="H248" s="306"/>
      <c r="I248" s="298"/>
      <c r="J248" s="299"/>
      <c r="K248" s="300"/>
    </row>
    <row r="249" spans="1:13" s="200" customFormat="1">
      <c r="A249" s="284"/>
      <c r="B249" s="343" t="s">
        <v>240</v>
      </c>
      <c r="C249" s="368"/>
      <c r="D249" s="368"/>
      <c r="E249" s="368"/>
      <c r="F249" s="368"/>
      <c r="G249" s="369"/>
      <c r="H249" s="306"/>
      <c r="I249" s="298"/>
      <c r="J249" s="299"/>
      <c r="K249" s="300"/>
    </row>
    <row r="250" spans="1:13" s="200" customFormat="1">
      <c r="A250" s="224"/>
      <c r="B250" s="343" t="s">
        <v>268</v>
      </c>
      <c r="C250" s="344"/>
      <c r="D250" s="344"/>
      <c r="E250" s="344"/>
      <c r="F250" s="344"/>
      <c r="G250" s="345"/>
      <c r="H250" s="219" t="s">
        <v>229</v>
      </c>
      <c r="I250" s="293">
        <v>1</v>
      </c>
      <c r="J250" s="220"/>
      <c r="K250" s="245">
        <f>J250*I250</f>
        <v>0</v>
      </c>
    </row>
    <row r="251" spans="1:13" s="297" customFormat="1" ht="13.5" thickBot="1">
      <c r="A251" s="284"/>
      <c r="B251" s="346"/>
      <c r="C251" s="347"/>
      <c r="D251" s="347"/>
      <c r="E251" s="347"/>
      <c r="F251" s="347"/>
      <c r="G251" s="348"/>
      <c r="H251" s="219"/>
      <c r="I251" s="241"/>
      <c r="J251" s="220"/>
      <c r="K251" s="245"/>
      <c r="L251" s="200"/>
      <c r="M251" s="200"/>
    </row>
    <row r="252" spans="1:13" s="200" customFormat="1">
      <c r="A252" s="284" t="s">
        <v>220</v>
      </c>
      <c r="B252" s="349"/>
      <c r="C252" s="350"/>
      <c r="D252" s="350"/>
      <c r="E252" s="350"/>
      <c r="F252" s="351" t="s">
        <v>277</v>
      </c>
      <c r="G252" s="352"/>
      <c r="H252" s="302"/>
      <c r="I252" s="303"/>
      <c r="J252" s="304"/>
      <c r="K252" s="305">
        <f>SUM(K250)</f>
        <v>0</v>
      </c>
    </row>
    <row r="253" spans="1:13" s="200" customFormat="1">
      <c r="A253" s="284"/>
      <c r="B253" s="346"/>
      <c r="C253" s="347"/>
      <c r="D253" s="347"/>
      <c r="E253" s="347"/>
      <c r="F253" s="347"/>
      <c r="G253" s="348"/>
      <c r="H253" s="306"/>
      <c r="I253" s="298"/>
      <c r="J253" s="299"/>
      <c r="K253" s="300"/>
    </row>
    <row r="254" spans="1:13" s="200" customFormat="1">
      <c r="A254" s="284"/>
      <c r="B254" s="346"/>
      <c r="C254" s="347"/>
      <c r="D254" s="347"/>
      <c r="E254" s="347"/>
      <c r="F254" s="347"/>
      <c r="G254" s="348"/>
      <c r="H254" s="306"/>
      <c r="I254" s="298"/>
      <c r="J254" s="299"/>
      <c r="K254" s="300"/>
    </row>
    <row r="255" spans="1:13" s="200" customFormat="1">
      <c r="A255" s="284" t="s">
        <v>410</v>
      </c>
      <c r="B255" s="346" t="s">
        <v>411</v>
      </c>
      <c r="C255" s="347"/>
      <c r="D255" s="347"/>
      <c r="E255" s="347"/>
      <c r="F255" s="347"/>
      <c r="G255" s="348"/>
      <c r="H255" s="306"/>
      <c r="I255" s="298"/>
      <c r="J255" s="299"/>
      <c r="K255" s="300"/>
    </row>
    <row r="256" spans="1:13" s="200" customFormat="1">
      <c r="A256" s="284"/>
      <c r="B256" s="346"/>
      <c r="C256" s="347"/>
      <c r="D256" s="347"/>
      <c r="E256" s="347"/>
      <c r="F256" s="347"/>
      <c r="G256" s="348"/>
      <c r="H256" s="306"/>
      <c r="I256" s="298"/>
      <c r="J256" s="299"/>
      <c r="K256" s="300"/>
    </row>
    <row r="257" spans="1:13" s="200" customFormat="1">
      <c r="A257" s="284"/>
      <c r="B257" s="343" t="s">
        <v>270</v>
      </c>
      <c r="C257" s="344"/>
      <c r="D257" s="344"/>
      <c r="E257" s="344"/>
      <c r="F257" s="344"/>
      <c r="G257" s="345"/>
      <c r="H257" s="306"/>
      <c r="I257" s="298"/>
      <c r="J257" s="299"/>
      <c r="K257" s="300"/>
    </row>
    <row r="258" spans="1:13" s="200" customFormat="1">
      <c r="A258" s="284"/>
      <c r="B258" s="343" t="s">
        <v>250</v>
      </c>
      <c r="C258" s="344"/>
      <c r="D258" s="344"/>
      <c r="E258" s="344"/>
      <c r="F258" s="344"/>
      <c r="G258" s="345"/>
      <c r="H258" s="306"/>
      <c r="I258" s="298"/>
      <c r="J258" s="299"/>
      <c r="K258" s="300"/>
    </row>
    <row r="259" spans="1:13" s="200" customFormat="1">
      <c r="A259" s="224"/>
      <c r="B259" s="343" t="s">
        <v>412</v>
      </c>
      <c r="C259" s="344"/>
      <c r="D259" s="344"/>
      <c r="E259" s="344"/>
      <c r="F259" s="344"/>
      <c r="G259" s="345"/>
      <c r="H259" s="219" t="s">
        <v>229</v>
      </c>
      <c r="I259" s="293">
        <v>2</v>
      </c>
      <c r="J259" s="220"/>
      <c r="K259" s="245">
        <f t="shared" ref="K259:K265" si="15">J259*I259</f>
        <v>0</v>
      </c>
    </row>
    <row r="260" spans="1:13" s="200" customFormat="1">
      <c r="A260" s="224"/>
      <c r="B260" s="343" t="s">
        <v>271</v>
      </c>
      <c r="C260" s="344"/>
      <c r="D260" s="344"/>
      <c r="E260" s="344"/>
      <c r="F260" s="344"/>
      <c r="G260" s="345"/>
      <c r="H260" s="219" t="s">
        <v>229</v>
      </c>
      <c r="I260" s="293">
        <v>2</v>
      </c>
      <c r="J260" s="220"/>
      <c r="K260" s="245">
        <f t="shared" si="15"/>
        <v>0</v>
      </c>
    </row>
    <row r="261" spans="1:13" s="200" customFormat="1">
      <c r="A261" s="224"/>
      <c r="B261" s="343"/>
      <c r="C261" s="344"/>
      <c r="D261" s="344"/>
      <c r="E261" s="344"/>
      <c r="F261" s="344"/>
      <c r="G261" s="345"/>
      <c r="H261" s="219"/>
      <c r="I261" s="293"/>
      <c r="J261" s="220"/>
      <c r="K261" s="245"/>
    </row>
    <row r="262" spans="1:13" s="200" customFormat="1">
      <c r="A262" s="224"/>
      <c r="B262" s="343" t="s">
        <v>272</v>
      </c>
      <c r="C262" s="344"/>
      <c r="D262" s="344"/>
      <c r="E262" s="344"/>
      <c r="F262" s="344"/>
      <c r="G262" s="345"/>
      <c r="H262" s="219"/>
      <c r="I262" s="293"/>
      <c r="J262" s="220"/>
      <c r="K262" s="245"/>
    </row>
    <row r="263" spans="1:13" s="200" customFormat="1">
      <c r="A263" s="224"/>
      <c r="B263" s="343" t="s">
        <v>249</v>
      </c>
      <c r="C263" s="368"/>
      <c r="D263" s="368"/>
      <c r="E263" s="368"/>
      <c r="F263" s="368"/>
      <c r="G263" s="369"/>
      <c r="H263" s="219" t="s">
        <v>230</v>
      </c>
      <c r="I263" s="293">
        <v>30</v>
      </c>
      <c r="J263" s="220"/>
      <c r="K263" s="245">
        <f t="shared" si="15"/>
        <v>0</v>
      </c>
    </row>
    <row r="264" spans="1:13" s="200" customFormat="1">
      <c r="A264" s="224"/>
      <c r="B264" s="343"/>
      <c r="C264" s="344"/>
      <c r="D264" s="344"/>
      <c r="E264" s="344"/>
      <c r="F264" s="344"/>
      <c r="G264" s="345"/>
      <c r="H264" s="219"/>
      <c r="I264" s="293"/>
      <c r="J264" s="220"/>
      <c r="K264" s="245"/>
    </row>
    <row r="265" spans="1:13" s="200" customFormat="1">
      <c r="A265" s="224"/>
      <c r="B265" s="343" t="s">
        <v>274</v>
      </c>
      <c r="C265" s="344"/>
      <c r="D265" s="344"/>
      <c r="E265" s="344"/>
      <c r="F265" s="344"/>
      <c r="G265" s="345"/>
      <c r="H265" s="219" t="s">
        <v>230</v>
      </c>
      <c r="I265" s="293">
        <v>10</v>
      </c>
      <c r="J265" s="220"/>
      <c r="K265" s="245">
        <f t="shared" si="15"/>
        <v>0</v>
      </c>
    </row>
    <row r="266" spans="1:13" s="200" customFormat="1">
      <c r="A266" s="224"/>
      <c r="B266" s="343"/>
      <c r="C266" s="344"/>
      <c r="D266" s="344"/>
      <c r="E266" s="344"/>
      <c r="F266" s="344"/>
      <c r="G266" s="345"/>
      <c r="H266" s="219"/>
      <c r="I266" s="293"/>
      <c r="J266" s="220"/>
      <c r="K266" s="245"/>
    </row>
    <row r="267" spans="1:13" s="200" customFormat="1">
      <c r="A267" s="224"/>
      <c r="B267" s="343" t="s">
        <v>273</v>
      </c>
      <c r="C267" s="344"/>
      <c r="D267" s="344"/>
      <c r="E267" s="344"/>
      <c r="F267" s="344"/>
      <c r="G267" s="345"/>
      <c r="H267" s="219" t="s">
        <v>228</v>
      </c>
      <c r="I267" s="293">
        <v>1</v>
      </c>
      <c r="J267" s="220"/>
      <c r="K267" s="245">
        <f>J267*I267</f>
        <v>0</v>
      </c>
    </row>
    <row r="268" spans="1:13" s="297" customFormat="1" ht="13.5" thickBot="1">
      <c r="A268" s="284"/>
      <c r="B268" s="346"/>
      <c r="C268" s="347"/>
      <c r="D268" s="347"/>
      <c r="E268" s="347"/>
      <c r="F268" s="347"/>
      <c r="G268" s="348"/>
      <c r="H268" s="219"/>
      <c r="I268" s="241"/>
      <c r="J268" s="220"/>
      <c r="K268" s="245"/>
      <c r="L268" s="200"/>
      <c r="M268" s="200"/>
    </row>
    <row r="269" spans="1:13" s="200" customFormat="1">
      <c r="A269" s="284" t="s">
        <v>220</v>
      </c>
      <c r="B269" s="349"/>
      <c r="C269" s="350"/>
      <c r="D269" s="350"/>
      <c r="E269" s="350"/>
      <c r="F269" s="351" t="s">
        <v>276</v>
      </c>
      <c r="G269" s="352"/>
      <c r="H269" s="302"/>
      <c r="I269" s="303"/>
      <c r="J269" s="304"/>
      <c r="K269" s="305">
        <f>SUM(K258:K267)</f>
        <v>0</v>
      </c>
    </row>
    <row r="270" spans="1:13" s="200" customFormat="1">
      <c r="A270" s="284"/>
      <c r="B270" s="346"/>
      <c r="C270" s="347"/>
      <c r="D270" s="347"/>
      <c r="E270" s="347"/>
      <c r="F270" s="347"/>
      <c r="G270" s="348"/>
      <c r="H270" s="306"/>
      <c r="I270" s="298"/>
      <c r="J270" s="299"/>
      <c r="K270" s="300"/>
    </row>
    <row r="271" spans="1:13" s="297" customFormat="1">
      <c r="A271" s="284"/>
      <c r="B271" s="343"/>
      <c r="C271" s="368"/>
      <c r="D271" s="368"/>
      <c r="E271" s="368"/>
      <c r="F271" s="368"/>
      <c r="G271" s="369"/>
      <c r="H271" s="219"/>
      <c r="I271" s="293"/>
      <c r="J271" s="220"/>
      <c r="K271" s="245"/>
      <c r="L271" s="200"/>
      <c r="M271" s="200"/>
    </row>
    <row r="272" spans="1:13" s="200" customFormat="1">
      <c r="A272" s="284" t="s">
        <v>413</v>
      </c>
      <c r="B272" s="346" t="s">
        <v>414</v>
      </c>
      <c r="C272" s="347"/>
      <c r="D272" s="347"/>
      <c r="E272" s="347"/>
      <c r="F272" s="347"/>
      <c r="G272" s="348"/>
      <c r="H272" s="306"/>
      <c r="I272" s="298"/>
      <c r="J272" s="299"/>
      <c r="K272" s="300"/>
    </row>
    <row r="273" spans="1:13" s="200" customFormat="1">
      <c r="A273" s="284"/>
      <c r="B273" s="346"/>
      <c r="C273" s="347"/>
      <c r="D273" s="347"/>
      <c r="E273" s="347"/>
      <c r="F273" s="347"/>
      <c r="G273" s="348"/>
      <c r="H273" s="306"/>
      <c r="I273" s="298"/>
      <c r="J273" s="299"/>
      <c r="K273" s="300"/>
    </row>
    <row r="274" spans="1:13" s="200" customFormat="1">
      <c r="A274" s="224"/>
      <c r="B274" s="359" t="s">
        <v>252</v>
      </c>
      <c r="C274" s="344"/>
      <c r="D274" s="344"/>
      <c r="E274" s="344"/>
      <c r="F274" s="344"/>
      <c r="G274" s="345"/>
      <c r="H274" s="219" t="s">
        <v>228</v>
      </c>
      <c r="I274" s="293">
        <v>1</v>
      </c>
      <c r="J274" s="301" t="s">
        <v>256</v>
      </c>
      <c r="K274" s="245" t="s">
        <v>238</v>
      </c>
    </row>
    <row r="275" spans="1:13" s="200" customFormat="1">
      <c r="A275" s="224"/>
      <c r="B275" s="359" t="s">
        <v>253</v>
      </c>
      <c r="C275" s="344"/>
      <c r="D275" s="344"/>
      <c r="E275" s="344"/>
      <c r="F275" s="344"/>
      <c r="G275" s="345"/>
      <c r="H275" s="219" t="s">
        <v>228</v>
      </c>
      <c r="I275" s="293">
        <v>1</v>
      </c>
      <c r="J275" s="301" t="s">
        <v>256</v>
      </c>
      <c r="K275" s="245" t="s">
        <v>238</v>
      </c>
    </row>
    <row r="276" spans="1:13" s="200" customFormat="1">
      <c r="A276" s="224"/>
      <c r="B276" s="359" t="s">
        <v>254</v>
      </c>
      <c r="C276" s="344"/>
      <c r="D276" s="344"/>
      <c r="E276" s="344"/>
      <c r="F276" s="344"/>
      <c r="G276" s="345"/>
      <c r="H276" s="219" t="s">
        <v>228</v>
      </c>
      <c r="I276" s="293">
        <v>1</v>
      </c>
      <c r="J276" s="301" t="s">
        <v>256</v>
      </c>
      <c r="K276" s="245" t="s">
        <v>238</v>
      </c>
    </row>
    <row r="277" spans="1:13" s="200" customFormat="1">
      <c r="A277" s="224"/>
      <c r="B277" s="359" t="s">
        <v>255</v>
      </c>
      <c r="C277" s="344"/>
      <c r="D277" s="344"/>
      <c r="E277" s="344"/>
      <c r="F277" s="344"/>
      <c r="G277" s="345"/>
      <c r="H277" s="219" t="s">
        <v>228</v>
      </c>
      <c r="I277" s="293">
        <v>1</v>
      </c>
      <c r="J277" s="301" t="s">
        <v>256</v>
      </c>
      <c r="K277" s="245" t="s">
        <v>238</v>
      </c>
    </row>
    <row r="278" spans="1:13" s="297" customFormat="1" ht="13.5" thickBot="1">
      <c r="A278" s="284"/>
      <c r="B278" s="346"/>
      <c r="C278" s="347"/>
      <c r="D278" s="347"/>
      <c r="E278" s="347"/>
      <c r="F278" s="347"/>
      <c r="G278" s="348"/>
      <c r="H278" s="219"/>
      <c r="I278" s="241"/>
      <c r="J278" s="220"/>
      <c r="K278" s="245"/>
      <c r="L278" s="200"/>
      <c r="M278" s="200"/>
    </row>
    <row r="279" spans="1:13" s="200" customFormat="1">
      <c r="A279" s="284" t="s">
        <v>220</v>
      </c>
      <c r="B279" s="349"/>
      <c r="C279" s="350"/>
      <c r="D279" s="350"/>
      <c r="E279" s="350"/>
      <c r="F279" s="351" t="s">
        <v>429</v>
      </c>
      <c r="G279" s="352"/>
      <c r="H279" s="302"/>
      <c r="I279" s="303"/>
      <c r="J279" s="304"/>
      <c r="K279" s="305" t="s">
        <v>238</v>
      </c>
    </row>
    <row r="280" spans="1:13" s="200" customFormat="1">
      <c r="A280" s="284"/>
      <c r="B280" s="346"/>
      <c r="C280" s="347"/>
      <c r="D280" s="347"/>
      <c r="E280" s="347"/>
      <c r="F280" s="347"/>
      <c r="G280" s="348"/>
      <c r="H280" s="306"/>
      <c r="I280" s="298"/>
      <c r="J280" s="299"/>
      <c r="K280" s="300"/>
    </row>
    <row r="281" spans="1:13" s="200" customFormat="1">
      <c r="A281" s="284" t="s">
        <v>424</v>
      </c>
      <c r="B281" s="346" t="s">
        <v>433</v>
      </c>
      <c r="C281" s="347"/>
      <c r="D281" s="347"/>
      <c r="E281" s="347"/>
      <c r="F281" s="347"/>
      <c r="G281" s="348"/>
      <c r="H281" s="332"/>
      <c r="I281" s="298"/>
      <c r="J281" s="299"/>
      <c r="K281" s="300"/>
    </row>
    <row r="282" spans="1:13" s="200" customFormat="1">
      <c r="A282" s="284"/>
      <c r="B282" s="346"/>
      <c r="C282" s="347"/>
      <c r="D282" s="347"/>
      <c r="E282" s="347"/>
      <c r="F282" s="347"/>
      <c r="G282" s="348"/>
      <c r="H282" s="332"/>
      <c r="I282" s="298"/>
      <c r="J282" s="299"/>
      <c r="K282" s="300"/>
    </row>
    <row r="283" spans="1:13" s="200" customFormat="1">
      <c r="A283" s="224"/>
      <c r="B283" s="359" t="s">
        <v>426</v>
      </c>
      <c r="C283" s="344"/>
      <c r="D283" s="344"/>
      <c r="E283" s="344"/>
      <c r="F283" s="344"/>
      <c r="G283" s="345"/>
      <c r="H283" s="219"/>
      <c r="I283" s="293"/>
      <c r="J283" s="301"/>
      <c r="K283" s="245"/>
    </row>
    <row r="284" spans="1:13" s="200" customFormat="1">
      <c r="A284" s="224"/>
      <c r="B284" s="343" t="s">
        <v>427</v>
      </c>
      <c r="C284" s="344"/>
      <c r="D284" s="344"/>
      <c r="E284" s="344"/>
      <c r="F284" s="344"/>
      <c r="G284" s="345"/>
      <c r="H284" s="219" t="s">
        <v>228</v>
      </c>
      <c r="I284" s="293">
        <v>1</v>
      </c>
      <c r="J284" s="301"/>
      <c r="K284" s="245" t="s">
        <v>238</v>
      </c>
    </row>
    <row r="285" spans="1:13" s="200" customFormat="1">
      <c r="A285" s="224"/>
      <c r="B285" s="343" t="s">
        <v>428</v>
      </c>
      <c r="C285" s="344"/>
      <c r="D285" s="344"/>
      <c r="E285" s="344"/>
      <c r="F285" s="344"/>
      <c r="G285" s="345"/>
      <c r="H285" s="219" t="s">
        <v>228</v>
      </c>
      <c r="I285" s="293">
        <v>1</v>
      </c>
      <c r="J285" s="301"/>
      <c r="K285" s="245" t="s">
        <v>238</v>
      </c>
    </row>
    <row r="286" spans="1:13" s="297" customFormat="1" ht="13.5" thickBot="1">
      <c r="A286" s="284"/>
      <c r="B286" s="346"/>
      <c r="C286" s="347"/>
      <c r="D286" s="347"/>
      <c r="E286" s="347"/>
      <c r="F286" s="347"/>
      <c r="G286" s="348"/>
      <c r="H286" s="219"/>
      <c r="I286" s="241"/>
      <c r="J286" s="220"/>
      <c r="K286" s="245"/>
      <c r="L286" s="200"/>
      <c r="M286" s="200"/>
    </row>
    <row r="287" spans="1:13" s="200" customFormat="1">
      <c r="A287" s="284" t="s">
        <v>220</v>
      </c>
      <c r="B287" s="349"/>
      <c r="C287" s="350"/>
      <c r="D287" s="350"/>
      <c r="E287" s="350"/>
      <c r="F287" s="351" t="s">
        <v>430</v>
      </c>
      <c r="G287" s="352"/>
      <c r="H287" s="302"/>
      <c r="I287" s="303"/>
      <c r="J287" s="342">
        <f>SUM(J284:J285)</f>
        <v>0</v>
      </c>
      <c r="K287" s="322" t="s">
        <v>238</v>
      </c>
    </row>
    <row r="288" spans="1:13" s="297" customFormat="1" ht="13.5" thickBot="1">
      <c r="A288" s="284"/>
      <c r="B288" s="343"/>
      <c r="C288" s="344"/>
      <c r="D288" s="344"/>
      <c r="E288" s="344"/>
      <c r="F288" s="344"/>
      <c r="G288" s="345"/>
      <c r="H288" s="219"/>
      <c r="I288" s="293"/>
      <c r="J288" s="220"/>
      <c r="K288" s="245"/>
      <c r="L288" s="200"/>
      <c r="M288" s="200"/>
    </row>
    <row r="289" spans="1:11" s="200" customFormat="1">
      <c r="A289" s="221" t="s">
        <v>220</v>
      </c>
      <c r="B289" s="373" t="s">
        <v>415</v>
      </c>
      <c r="C289" s="374"/>
      <c r="D289" s="374"/>
      <c r="E289" s="374"/>
      <c r="F289" s="374"/>
      <c r="G289" s="375"/>
      <c r="H289" s="219"/>
      <c r="I289" s="240"/>
      <c r="J289" s="223"/>
      <c r="K289" s="283">
        <f>K269+K252+K243+K220+K211+K166+K154+K146+K129+K107+K87</f>
        <v>0</v>
      </c>
    </row>
    <row r="290" spans="1:11" s="200" customFormat="1">
      <c r="A290" s="221"/>
      <c r="B290" s="370"/>
      <c r="C290" s="371"/>
      <c r="D290" s="371"/>
      <c r="E290" s="371"/>
      <c r="F290" s="371"/>
      <c r="G290" s="372"/>
      <c r="H290" s="222"/>
      <c r="I290" s="240"/>
      <c r="J290" s="223"/>
      <c r="K290" s="244"/>
    </row>
    <row r="291" spans="1:11" s="200" customFormat="1" ht="13.5" thickBot="1">
      <c r="A291" s="221"/>
      <c r="B291" s="370"/>
      <c r="C291" s="371"/>
      <c r="D291" s="371"/>
      <c r="E291" s="371"/>
      <c r="F291" s="371"/>
      <c r="G291" s="372"/>
      <c r="H291" s="222"/>
      <c r="I291" s="240"/>
      <c r="J291" s="223"/>
      <c r="K291" s="244"/>
    </row>
    <row r="292" spans="1:11" ht="13.5" thickTop="1">
      <c r="A292" s="336" t="s">
        <v>220</v>
      </c>
      <c r="B292" s="400"/>
      <c r="C292" s="400"/>
      <c r="D292" s="400"/>
      <c r="E292" s="400"/>
      <c r="F292" s="400"/>
      <c r="G292" s="400"/>
      <c r="H292" s="337"/>
      <c r="I292" s="338"/>
      <c r="J292" s="339"/>
      <c r="K292" s="340"/>
    </row>
    <row r="293" spans="1:11">
      <c r="A293" s="225"/>
      <c r="B293" s="398"/>
      <c r="C293" s="398"/>
      <c r="D293" s="398"/>
      <c r="E293" s="398"/>
      <c r="F293" s="398"/>
      <c r="G293" s="398"/>
      <c r="H293" s="285"/>
      <c r="I293" s="270" t="s">
        <v>225</v>
      </c>
      <c r="J293" s="271"/>
      <c r="K293" s="272"/>
    </row>
    <row r="294" spans="1:11">
      <c r="A294" s="225"/>
      <c r="B294" s="398"/>
      <c r="C294" s="398"/>
      <c r="D294" s="398"/>
      <c r="E294" s="398"/>
      <c r="F294" s="398"/>
      <c r="G294" s="398"/>
      <c r="H294" s="285"/>
      <c r="I294" s="268"/>
      <c r="K294" s="269"/>
    </row>
    <row r="295" spans="1:11">
      <c r="A295" s="263" t="s">
        <v>220</v>
      </c>
      <c r="B295" s="401"/>
      <c r="C295" s="401"/>
      <c r="D295" s="401"/>
      <c r="E295" s="401"/>
      <c r="F295" s="401"/>
      <c r="G295" s="401"/>
      <c r="H295" s="264"/>
      <c r="I295" s="265"/>
      <c r="J295" s="266"/>
      <c r="K295" s="267"/>
    </row>
    <row r="296" spans="1:11">
      <c r="A296" s="225"/>
      <c r="B296" s="398"/>
      <c r="C296" s="398"/>
      <c r="D296" s="398"/>
      <c r="E296" s="398"/>
      <c r="F296" s="398"/>
      <c r="G296" s="398"/>
      <c r="H296" s="273"/>
      <c r="I296" s="270" t="s">
        <v>226</v>
      </c>
      <c r="J296" s="271"/>
      <c r="K296" s="272"/>
    </row>
    <row r="297" spans="1:11">
      <c r="A297" s="225"/>
      <c r="B297" s="398"/>
      <c r="C297" s="398"/>
      <c r="D297" s="398"/>
      <c r="E297" s="398"/>
      <c r="F297" s="398"/>
      <c r="G297" s="398"/>
      <c r="H297" s="285"/>
      <c r="I297" s="268"/>
      <c r="K297" s="269"/>
    </row>
    <row r="298" spans="1:11">
      <c r="A298" s="225"/>
      <c r="B298" s="398"/>
      <c r="C298" s="398"/>
      <c r="D298" s="398"/>
      <c r="E298" s="398"/>
      <c r="F298" s="398"/>
      <c r="G298" s="398"/>
      <c r="H298" s="249"/>
      <c r="I298" s="274" t="s">
        <v>227</v>
      </c>
      <c r="J298" s="275"/>
      <c r="K298" s="276"/>
    </row>
    <row r="299" spans="1:11">
      <c r="A299" s="225"/>
      <c r="B299" s="398"/>
      <c r="C299" s="398"/>
      <c r="D299" s="398"/>
      <c r="E299" s="398"/>
      <c r="F299" s="398"/>
      <c r="G299" s="398"/>
      <c r="H299" s="277"/>
      <c r="I299" s="278"/>
      <c r="J299" s="279"/>
      <c r="K299" s="280"/>
    </row>
    <row r="300" spans="1:11">
      <c r="A300" s="225"/>
      <c r="B300" s="398"/>
      <c r="C300" s="398"/>
      <c r="D300" s="398"/>
      <c r="E300" s="398"/>
      <c r="F300" s="398"/>
      <c r="G300" s="398"/>
      <c r="H300" s="277"/>
      <c r="I300" s="278"/>
      <c r="J300" s="279"/>
      <c r="K300" s="280"/>
    </row>
    <row r="301" spans="1:11">
      <c r="A301" s="225"/>
      <c r="B301" s="398"/>
      <c r="C301" s="398"/>
      <c r="D301" s="398"/>
      <c r="E301" s="398"/>
      <c r="F301" s="398"/>
      <c r="G301" s="398"/>
      <c r="H301" s="277"/>
      <c r="I301" s="278"/>
      <c r="J301" s="279"/>
      <c r="K301" s="280"/>
    </row>
    <row r="302" spans="1:11">
      <c r="A302" s="225"/>
      <c r="B302" s="398"/>
      <c r="C302" s="398"/>
      <c r="D302" s="398"/>
      <c r="E302" s="398"/>
      <c r="F302" s="398"/>
      <c r="G302" s="398"/>
      <c r="H302" s="277"/>
      <c r="I302" s="278"/>
      <c r="J302" s="279"/>
      <c r="K302" s="280"/>
    </row>
    <row r="303" spans="1:11">
      <c r="A303" s="225"/>
      <c r="B303" s="398"/>
      <c r="C303" s="398"/>
      <c r="D303" s="398"/>
      <c r="E303" s="398"/>
      <c r="F303" s="398"/>
      <c r="G303" s="398"/>
      <c r="H303" s="277"/>
      <c r="I303" s="278"/>
      <c r="J303" s="279"/>
      <c r="K303" s="280"/>
    </row>
    <row r="304" spans="1:11">
      <c r="A304" s="225"/>
      <c r="B304" s="398"/>
      <c r="C304" s="398"/>
      <c r="D304" s="398"/>
      <c r="E304" s="398"/>
      <c r="F304" s="398"/>
      <c r="G304" s="398"/>
      <c r="H304" s="277"/>
      <c r="I304" s="278"/>
      <c r="J304" s="279"/>
      <c r="K304" s="280"/>
    </row>
    <row r="305" spans="1:11">
      <c r="A305" s="225"/>
      <c r="B305" s="398"/>
      <c r="C305" s="398"/>
      <c r="D305" s="398"/>
      <c r="E305" s="398"/>
      <c r="F305" s="398"/>
      <c r="G305" s="398"/>
      <c r="H305" s="249"/>
      <c r="I305" s="278"/>
      <c r="K305" s="269"/>
    </row>
    <row r="306" spans="1:11">
      <c r="A306" s="225"/>
      <c r="B306" s="398"/>
      <c r="C306" s="398"/>
      <c r="D306" s="398"/>
      <c r="E306" s="398"/>
      <c r="F306" s="398"/>
      <c r="G306" s="398"/>
      <c r="H306" s="249"/>
      <c r="I306" s="278"/>
      <c r="K306" s="269"/>
    </row>
    <row r="307" spans="1:11">
      <c r="A307" s="225"/>
      <c r="B307" s="398"/>
      <c r="C307" s="398"/>
      <c r="D307" s="398"/>
      <c r="E307" s="398"/>
      <c r="F307" s="398"/>
      <c r="G307" s="398"/>
      <c r="H307" s="249"/>
      <c r="I307" s="278"/>
      <c r="K307" s="269"/>
    </row>
    <row r="308" spans="1:11" ht="13.5" thickBot="1">
      <c r="A308" s="227"/>
      <c r="B308" s="399"/>
      <c r="C308" s="399"/>
      <c r="D308" s="399"/>
      <c r="E308" s="399"/>
      <c r="F308" s="399"/>
      <c r="G308" s="399"/>
      <c r="H308" s="250"/>
      <c r="I308" s="281"/>
      <c r="J308" s="228"/>
      <c r="K308" s="282"/>
    </row>
  </sheetData>
  <mergeCells count="319">
    <mergeCell ref="B210:G210"/>
    <mergeCell ref="B212:G212"/>
    <mergeCell ref="F146:G146"/>
    <mergeCell ref="B149:G149"/>
    <mergeCell ref="B161:G161"/>
    <mergeCell ref="B162:G162"/>
    <mergeCell ref="B163:G163"/>
    <mergeCell ref="B164:G164"/>
    <mergeCell ref="B165:G165"/>
    <mergeCell ref="B168:G168"/>
    <mergeCell ref="B170:G170"/>
    <mergeCell ref="B171:G171"/>
    <mergeCell ref="B150:G150"/>
    <mergeCell ref="B151:G151"/>
    <mergeCell ref="B152:G152"/>
    <mergeCell ref="B153:G153"/>
    <mergeCell ref="B155:G155"/>
    <mergeCell ref="B156:G156"/>
    <mergeCell ref="B157:G157"/>
    <mergeCell ref="B158:G158"/>
    <mergeCell ref="B159:G159"/>
    <mergeCell ref="B160:G160"/>
    <mergeCell ref="B205:G205"/>
    <mergeCell ref="B206:G206"/>
    <mergeCell ref="B207:G207"/>
    <mergeCell ref="B208:G208"/>
    <mergeCell ref="B209:G209"/>
    <mergeCell ref="B184:G184"/>
    <mergeCell ref="B185:G185"/>
    <mergeCell ref="B196:G196"/>
    <mergeCell ref="B197:G197"/>
    <mergeCell ref="B199:G199"/>
    <mergeCell ref="B200:G200"/>
    <mergeCell ref="B202:G202"/>
    <mergeCell ref="B124:G124"/>
    <mergeCell ref="B125:G125"/>
    <mergeCell ref="B126:G126"/>
    <mergeCell ref="B127:G127"/>
    <mergeCell ref="B148:G148"/>
    <mergeCell ref="B181:G181"/>
    <mergeCell ref="B182:G182"/>
    <mergeCell ref="B173:G173"/>
    <mergeCell ref="B128:G128"/>
    <mergeCell ref="B130:G130"/>
    <mergeCell ref="B131:G131"/>
    <mergeCell ref="B145:G145"/>
    <mergeCell ref="B129:E129"/>
    <mergeCell ref="F129:G129"/>
    <mergeCell ref="B132:G132"/>
    <mergeCell ref="B177:G177"/>
    <mergeCell ref="B178:G178"/>
    <mergeCell ref="B179:G179"/>
    <mergeCell ref="B180:G180"/>
    <mergeCell ref="B154:E154"/>
    <mergeCell ref="F154:G154"/>
    <mergeCell ref="B166:E166"/>
    <mergeCell ref="F166:G166"/>
    <mergeCell ref="B169:G169"/>
    <mergeCell ref="B143:G143"/>
    <mergeCell ref="B144:G144"/>
    <mergeCell ref="B133:G133"/>
    <mergeCell ref="B134:G134"/>
    <mergeCell ref="B135:G135"/>
    <mergeCell ref="B146:E146"/>
    <mergeCell ref="B174:G174"/>
    <mergeCell ref="B175:G175"/>
    <mergeCell ref="B176:G176"/>
    <mergeCell ref="B123:G123"/>
    <mergeCell ref="B147:G147"/>
    <mergeCell ref="B90:G90"/>
    <mergeCell ref="B91:G91"/>
    <mergeCell ref="B92:G92"/>
    <mergeCell ref="B93:G93"/>
    <mergeCell ref="B94:G94"/>
    <mergeCell ref="B95:G95"/>
    <mergeCell ref="B107:E107"/>
    <mergeCell ref="F107:G107"/>
    <mergeCell ref="B110:G110"/>
    <mergeCell ref="B112:G112"/>
    <mergeCell ref="B113:G113"/>
    <mergeCell ref="B114:G114"/>
    <mergeCell ref="B115:G115"/>
    <mergeCell ref="B116:G116"/>
    <mergeCell ref="B117:G117"/>
    <mergeCell ref="B136:G136"/>
    <mergeCell ref="B137:G137"/>
    <mergeCell ref="B138:G138"/>
    <mergeCell ref="B139:G139"/>
    <mergeCell ref="B140:G140"/>
    <mergeCell ref="B141:G141"/>
    <mergeCell ref="B142:G142"/>
    <mergeCell ref="B121:G121"/>
    <mergeCell ref="B103:G103"/>
    <mergeCell ref="B64:G64"/>
    <mergeCell ref="B65:G65"/>
    <mergeCell ref="B71:G71"/>
    <mergeCell ref="B72:G72"/>
    <mergeCell ref="B73:G73"/>
    <mergeCell ref="B74:G74"/>
    <mergeCell ref="B75:G75"/>
    <mergeCell ref="B86:G86"/>
    <mergeCell ref="B88:G88"/>
    <mergeCell ref="B89:G89"/>
    <mergeCell ref="B87:E87"/>
    <mergeCell ref="F87:G87"/>
    <mergeCell ref="B79:G79"/>
    <mergeCell ref="B76:G76"/>
    <mergeCell ref="B77:G77"/>
    <mergeCell ref="B36:G36"/>
    <mergeCell ref="B37:G37"/>
    <mergeCell ref="B68:G68"/>
    <mergeCell ref="B96:G96"/>
    <mergeCell ref="B97:G97"/>
    <mergeCell ref="B98:G98"/>
    <mergeCell ref="B99:G99"/>
    <mergeCell ref="B100:G100"/>
    <mergeCell ref="B101:G101"/>
    <mergeCell ref="B46:G46"/>
    <mergeCell ref="B47:G47"/>
    <mergeCell ref="B54:G54"/>
    <mergeCell ref="B55:G55"/>
    <mergeCell ref="B56:G56"/>
    <mergeCell ref="B45:G45"/>
    <mergeCell ref="B48:G48"/>
    <mergeCell ref="B49:G49"/>
    <mergeCell ref="B50:G50"/>
    <mergeCell ref="B53:G53"/>
    <mergeCell ref="B51:G51"/>
    <mergeCell ref="B52:G52"/>
    <mergeCell ref="B40:G40"/>
    <mergeCell ref="B41:G41"/>
    <mergeCell ref="B42:G42"/>
    <mergeCell ref="B305:G305"/>
    <mergeCell ref="B306:G306"/>
    <mergeCell ref="B307:G307"/>
    <mergeCell ref="B308:G308"/>
    <mergeCell ref="B298:G298"/>
    <mergeCell ref="B299:G299"/>
    <mergeCell ref="B300:G300"/>
    <mergeCell ref="B301:G301"/>
    <mergeCell ref="B302:G302"/>
    <mergeCell ref="B303:G303"/>
    <mergeCell ref="B304:G304"/>
    <mergeCell ref="B292:G292"/>
    <mergeCell ref="B293:G293"/>
    <mergeCell ref="B294:G294"/>
    <mergeCell ref="B295:G295"/>
    <mergeCell ref="B296:G296"/>
    <mergeCell ref="B297:G297"/>
    <mergeCell ref="B102:G102"/>
    <mergeCell ref="B104:G104"/>
    <mergeCell ref="B105:G105"/>
    <mergeCell ref="B106:G106"/>
    <mergeCell ref="B195:G195"/>
    <mergeCell ref="B198:G198"/>
    <mergeCell ref="B203:G203"/>
    <mergeCell ref="B213:G213"/>
    <mergeCell ref="D1:K1"/>
    <mergeCell ref="D2:K2"/>
    <mergeCell ref="D4:H4"/>
    <mergeCell ref="D5:K5"/>
    <mergeCell ref="D6:K6"/>
    <mergeCell ref="A7:C7"/>
    <mergeCell ref="H7:I7"/>
    <mergeCell ref="B10:G10"/>
    <mergeCell ref="B9:G9"/>
    <mergeCell ref="B12:G12"/>
    <mergeCell ref="B13:G13"/>
    <mergeCell ref="B14:G14"/>
    <mergeCell ref="B15:G15"/>
    <mergeCell ref="B172:G172"/>
    <mergeCell ref="B11:G11"/>
    <mergeCell ref="B67:G67"/>
    <mergeCell ref="B69:G69"/>
    <mergeCell ref="B122:G122"/>
    <mergeCell ref="B38:G38"/>
    <mergeCell ref="B39:G39"/>
    <mergeCell ref="B219:G219"/>
    <mergeCell ref="B214:G214"/>
    <mergeCell ref="B218:G218"/>
    <mergeCell ref="B215:G215"/>
    <mergeCell ref="B221:G221"/>
    <mergeCell ref="B222:G222"/>
    <mergeCell ref="B223:G223"/>
    <mergeCell ref="B242:G242"/>
    <mergeCell ref="B238:G238"/>
    <mergeCell ref="B227:G227"/>
    <mergeCell ref="B228:G228"/>
    <mergeCell ref="B229:G229"/>
    <mergeCell ref="B230:G230"/>
    <mergeCell ref="B236:G236"/>
    <mergeCell ref="B216:G216"/>
    <mergeCell ref="B217:G217"/>
    <mergeCell ref="B235:G235"/>
    <mergeCell ref="B224:G224"/>
    <mergeCell ref="B231:G231"/>
    <mergeCell ref="B220:E220"/>
    <mergeCell ref="F220:G220"/>
    <mergeCell ref="B233:G233"/>
    <mergeCell ref="B234:G234"/>
    <mergeCell ref="B225:G225"/>
    <mergeCell ref="B226:G226"/>
    <mergeCell ref="B288:G288"/>
    <mergeCell ref="B289:G289"/>
    <mergeCell ref="B243:E243"/>
    <mergeCell ref="F243:G243"/>
    <mergeCell ref="B244:G244"/>
    <mergeCell ref="B248:G248"/>
    <mergeCell ref="B250:G250"/>
    <mergeCell ref="B249:G249"/>
    <mergeCell ref="B237:G237"/>
    <mergeCell ref="B239:G239"/>
    <mergeCell ref="B240:G240"/>
    <mergeCell ref="B241:G241"/>
    <mergeCell ref="B247:G247"/>
    <mergeCell ref="F279:G279"/>
    <mergeCell ref="B257:G257"/>
    <mergeCell ref="B258:G258"/>
    <mergeCell ref="B259:G259"/>
    <mergeCell ref="B290:G290"/>
    <mergeCell ref="B291:G291"/>
    <mergeCell ref="B273:G273"/>
    <mergeCell ref="B272:G272"/>
    <mergeCell ref="B275:G275"/>
    <mergeCell ref="B276:G276"/>
    <mergeCell ref="B277:G277"/>
    <mergeCell ref="B278:G278"/>
    <mergeCell ref="B251:G251"/>
    <mergeCell ref="B253:G253"/>
    <mergeCell ref="B255:G255"/>
    <mergeCell ref="B256:G256"/>
    <mergeCell ref="B268:G268"/>
    <mergeCell ref="B270:G270"/>
    <mergeCell ref="B254:G254"/>
    <mergeCell ref="B252:E252"/>
    <mergeCell ref="B280:G280"/>
    <mergeCell ref="F252:G252"/>
    <mergeCell ref="B269:E269"/>
    <mergeCell ref="F269:G269"/>
    <mergeCell ref="B271:G271"/>
    <mergeCell ref="B274:G274"/>
    <mergeCell ref="B279:E279"/>
    <mergeCell ref="B66:G66"/>
    <mergeCell ref="B70:G70"/>
    <mergeCell ref="B84:G84"/>
    <mergeCell ref="B85:G85"/>
    <mergeCell ref="B108:G108"/>
    <mergeCell ref="B109:G109"/>
    <mergeCell ref="B111:G111"/>
    <mergeCell ref="B211:E211"/>
    <mergeCell ref="F211:G211"/>
    <mergeCell ref="B118:G118"/>
    <mergeCell ref="B119:G119"/>
    <mergeCell ref="B120:G120"/>
    <mergeCell ref="B183:G183"/>
    <mergeCell ref="B201:G201"/>
    <mergeCell ref="B204:G204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9:G29"/>
    <mergeCell ref="B30:G30"/>
    <mergeCell ref="B34:G34"/>
    <mergeCell ref="B35:G35"/>
    <mergeCell ref="B31:G31"/>
    <mergeCell ref="B32:G32"/>
    <mergeCell ref="B33:G33"/>
    <mergeCell ref="B28:G28"/>
    <mergeCell ref="B43:G43"/>
    <mergeCell ref="B44:G44"/>
    <mergeCell ref="B57:G57"/>
    <mergeCell ref="B58:G58"/>
    <mergeCell ref="B59:G59"/>
    <mergeCell ref="B60:G60"/>
    <mergeCell ref="B61:G61"/>
    <mergeCell ref="B63:G63"/>
    <mergeCell ref="B62:G62"/>
    <mergeCell ref="B284:G284"/>
    <mergeCell ref="B285:G285"/>
    <mergeCell ref="B286:G286"/>
    <mergeCell ref="B287:E287"/>
    <mergeCell ref="F287:G287"/>
    <mergeCell ref="B78:G78"/>
    <mergeCell ref="B81:G81"/>
    <mergeCell ref="B80:G80"/>
    <mergeCell ref="B82:G82"/>
    <mergeCell ref="B83:G83"/>
    <mergeCell ref="B281:G281"/>
    <mergeCell ref="B282:G282"/>
    <mergeCell ref="B283:G283"/>
    <mergeCell ref="B260:G260"/>
    <mergeCell ref="B261:G261"/>
    <mergeCell ref="B262:G262"/>
    <mergeCell ref="B264:G264"/>
    <mergeCell ref="B265:G265"/>
    <mergeCell ref="B266:G266"/>
    <mergeCell ref="B267:G267"/>
    <mergeCell ref="B263:G263"/>
    <mergeCell ref="B246:G246"/>
    <mergeCell ref="B245:G245"/>
    <mergeCell ref="B232:G232"/>
  </mergeCells>
  <printOptions horizontalCentered="1"/>
  <pageMargins left="0.39370078740157483" right="0.39370078740157483" top="0.59055118110236227" bottom="1.1417322834645669" header="0.19685039370078741" footer="0.39370078740157483"/>
  <pageSetup paperSize="9" scale="60" fitToHeight="0" orientation="portrait" r:id="rId1"/>
  <headerFooter alignWithMargins="0">
    <oddHeader>&amp;LCH Saverne
PHASE DCE&amp;RCDPGF Lot 01 Electricité Courants Forts 
Juillet 2022</oddHeader>
    <oddFooter xml:space="preserve">&amp;L&amp;"Calibri,Normal"&amp;G&amp;R&amp;8&amp;P / &amp;N
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9"/>
  <sheetViews>
    <sheetView topLeftCell="A16" workbookViewId="0">
      <selection activeCell="H27" sqref="H27"/>
    </sheetView>
  </sheetViews>
  <sheetFormatPr baseColWidth="10" defaultRowHeight="12.75"/>
  <sheetData>
    <row r="1" spans="1:9" ht="15.75">
      <c r="A1" s="232"/>
      <c r="B1" s="202"/>
      <c r="C1" s="203"/>
      <c r="D1" s="379" t="s">
        <v>223</v>
      </c>
      <c r="E1" s="380"/>
      <c r="F1" s="380"/>
      <c r="G1" s="380"/>
      <c r="H1" s="380"/>
      <c r="I1" s="381"/>
    </row>
    <row r="2" spans="1:9" ht="15.75">
      <c r="A2" s="233"/>
      <c r="B2" s="204"/>
      <c r="C2" s="205"/>
      <c r="D2" s="382" t="s">
        <v>423</v>
      </c>
      <c r="E2" s="383"/>
      <c r="F2" s="383"/>
      <c r="G2" s="383"/>
      <c r="H2" s="383"/>
      <c r="I2" s="384"/>
    </row>
    <row r="3" spans="1:9">
      <c r="A3" s="233"/>
      <c r="B3" s="204"/>
      <c r="C3" s="205"/>
      <c r="D3" s="199" t="s">
        <v>213</v>
      </c>
      <c r="E3" s="202"/>
      <c r="F3" s="206"/>
      <c r="G3" s="202"/>
      <c r="H3" s="202"/>
      <c r="I3" s="251"/>
    </row>
    <row r="4" spans="1:9">
      <c r="A4" s="234"/>
      <c r="B4" s="204"/>
      <c r="C4" s="205"/>
      <c r="D4" s="349"/>
      <c r="E4" s="350"/>
      <c r="F4" s="350"/>
      <c r="G4" s="350"/>
      <c r="H4" s="252"/>
      <c r="I4" s="253"/>
    </row>
    <row r="5" spans="1:9" ht="15.75">
      <c r="A5" s="234"/>
      <c r="B5" s="204"/>
      <c r="C5" s="205"/>
      <c r="D5" s="385" t="s">
        <v>281</v>
      </c>
      <c r="E5" s="383"/>
      <c r="F5" s="383"/>
      <c r="G5" s="383"/>
      <c r="H5" s="383"/>
      <c r="I5" s="384"/>
    </row>
    <row r="6" spans="1:9" ht="28.5" customHeight="1">
      <c r="A6" s="234"/>
      <c r="B6" s="204"/>
      <c r="C6" s="205"/>
      <c r="D6" s="415" t="s">
        <v>282</v>
      </c>
      <c r="E6" s="416"/>
      <c r="F6" s="416"/>
      <c r="G6" s="416"/>
      <c r="H6" s="416"/>
      <c r="I6" s="417"/>
    </row>
    <row r="7" spans="1:9">
      <c r="A7" s="388" t="s">
        <v>280</v>
      </c>
      <c r="B7" s="389"/>
      <c r="C7" s="390"/>
      <c r="D7" s="254" t="s">
        <v>219</v>
      </c>
      <c r="E7" s="255"/>
      <c r="F7" s="256" t="s">
        <v>231</v>
      </c>
      <c r="G7" s="255"/>
      <c r="H7" s="231"/>
      <c r="I7" s="257" t="s">
        <v>214</v>
      </c>
    </row>
    <row r="8" spans="1:9" ht="13.5" thickBot="1">
      <c r="A8" s="235"/>
      <c r="B8" s="204"/>
      <c r="C8" s="204"/>
      <c r="D8" s="204"/>
      <c r="E8" s="204"/>
      <c r="F8" s="204"/>
      <c r="G8" s="204"/>
      <c r="H8" s="204"/>
      <c r="I8" s="208"/>
    </row>
    <row r="9" spans="1:9">
      <c r="A9" s="209"/>
      <c r="B9" s="393"/>
      <c r="C9" s="393"/>
      <c r="D9" s="393"/>
      <c r="E9" s="393"/>
      <c r="F9" s="393"/>
      <c r="G9" s="393"/>
      <c r="H9" s="211"/>
      <c r="I9" s="212"/>
    </row>
    <row r="10" spans="1:9" ht="25.5">
      <c r="A10" s="213" t="s">
        <v>215</v>
      </c>
      <c r="B10" s="392" t="s">
        <v>216</v>
      </c>
      <c r="C10" s="392"/>
      <c r="D10" s="392"/>
      <c r="E10" s="392"/>
      <c r="F10" s="392"/>
      <c r="G10" s="392"/>
      <c r="H10" s="247"/>
      <c r="I10" s="313" t="s">
        <v>417</v>
      </c>
    </row>
    <row r="11" spans="1:9" ht="13.5" thickBot="1">
      <c r="A11" s="215"/>
      <c r="B11" s="397"/>
      <c r="C11" s="397"/>
      <c r="D11" s="397"/>
      <c r="E11" s="397"/>
      <c r="F11" s="397"/>
      <c r="G11" s="397"/>
      <c r="H11" s="217"/>
      <c r="I11" s="218"/>
    </row>
    <row r="12" spans="1:9">
      <c r="A12" s="221"/>
      <c r="B12" s="370"/>
      <c r="C12" s="371"/>
      <c r="D12" s="371"/>
      <c r="E12" s="371"/>
      <c r="F12" s="371"/>
      <c r="G12" s="372"/>
      <c r="H12" s="223"/>
      <c r="I12" s="244"/>
    </row>
    <row r="13" spans="1:9">
      <c r="A13" s="258"/>
      <c r="B13" s="394" t="s">
        <v>416</v>
      </c>
      <c r="C13" s="395"/>
      <c r="D13" s="395"/>
      <c r="E13" s="395"/>
      <c r="F13" s="395"/>
      <c r="G13" s="396"/>
      <c r="H13" s="261"/>
      <c r="I13" s="262"/>
    </row>
    <row r="14" spans="1:9">
      <c r="A14" s="221"/>
      <c r="B14" s="370"/>
      <c r="C14" s="371"/>
      <c r="D14" s="371"/>
      <c r="E14" s="371"/>
      <c r="F14" s="371"/>
      <c r="G14" s="372"/>
      <c r="H14" s="223"/>
      <c r="I14" s="244"/>
    </row>
    <row r="15" spans="1:9">
      <c r="A15" s="284" t="s">
        <v>285</v>
      </c>
      <c r="B15" s="346" t="str">
        <f>CDPGF!B15</f>
        <v>REMPLACEMENT DES CELLULES HAUTE TENSION</v>
      </c>
      <c r="C15" s="347"/>
      <c r="D15" s="347"/>
      <c r="E15" s="347"/>
      <c r="F15" s="347"/>
      <c r="G15" s="348"/>
      <c r="H15" s="299"/>
      <c r="I15" s="300">
        <f>CDPGF!K87</f>
        <v>0</v>
      </c>
    </row>
    <row r="16" spans="1:9">
      <c r="A16" s="284" t="s">
        <v>317</v>
      </c>
      <c r="B16" s="346" t="str">
        <f>CDPGF!B90</f>
        <v>VENTILATION POSTES DE TRANSFORMATION</v>
      </c>
      <c r="C16" s="347"/>
      <c r="D16" s="347"/>
      <c r="E16" s="347"/>
      <c r="F16" s="347"/>
      <c r="G16" s="348"/>
      <c r="H16" s="299"/>
      <c r="I16" s="300">
        <f>CDPGF!K107</f>
        <v>0</v>
      </c>
    </row>
    <row r="17" spans="1:9" ht="27" customHeight="1">
      <c r="A17" s="284" t="s">
        <v>332</v>
      </c>
      <c r="B17" s="412" t="str">
        <f>CDPGF!B110</f>
        <v xml:space="preserve">REMPLACEMENT COFFRETS FUSIBLES, TGBT 1 ET 2 AU 2ème SOUS SOL BÂTIMENT 2 </v>
      </c>
      <c r="C17" s="413"/>
      <c r="D17" s="413"/>
      <c r="E17" s="413"/>
      <c r="F17" s="413"/>
      <c r="G17" s="414"/>
      <c r="H17" s="299"/>
      <c r="I17" s="300">
        <f>CDPGF!K129</f>
        <v>0</v>
      </c>
    </row>
    <row r="18" spans="1:9">
      <c r="A18" s="284" t="s">
        <v>349</v>
      </c>
      <c r="B18" s="346" t="str">
        <f>CDPGF!B131</f>
        <v>ANNEXE AGBT CHT</v>
      </c>
      <c r="C18" s="347"/>
      <c r="D18" s="347"/>
      <c r="E18" s="347"/>
      <c r="F18" s="347"/>
      <c r="G18" s="348"/>
      <c r="H18" s="299"/>
      <c r="I18" s="300">
        <f>CDPGF!K146</f>
        <v>0</v>
      </c>
    </row>
    <row r="19" spans="1:9">
      <c r="A19" s="284" t="s">
        <v>360</v>
      </c>
      <c r="B19" s="405" t="str">
        <f>CDPGF!B149</f>
        <v>SUPPRESSION AUTOMATISME AGBT POSTE DE TRANSFORMATION BAT.34</v>
      </c>
      <c r="C19" s="347"/>
      <c r="D19" s="347"/>
      <c r="E19" s="347"/>
      <c r="F19" s="347"/>
      <c r="G19" s="348"/>
      <c r="H19" s="299"/>
      <c r="I19" s="300">
        <f>CDPGF!K154</f>
        <v>0</v>
      </c>
    </row>
    <row r="20" spans="1:9">
      <c r="A20" s="284" t="s">
        <v>365</v>
      </c>
      <c r="B20" s="405" t="str">
        <f>CDPGF!B157</f>
        <v>PRISE ET MISE A LA TERRE</v>
      </c>
      <c r="C20" s="347"/>
      <c r="D20" s="347"/>
      <c r="E20" s="347"/>
      <c r="F20" s="347"/>
      <c r="G20" s="348"/>
      <c r="H20" s="299"/>
      <c r="I20" s="300">
        <f>CDPGF!K166</f>
        <v>0</v>
      </c>
    </row>
    <row r="21" spans="1:9">
      <c r="A21" s="284" t="s">
        <v>372</v>
      </c>
      <c r="B21" s="405" t="str">
        <f>CDPGF!B169</f>
        <v>DISTRIBUTION FORCE</v>
      </c>
      <c r="C21" s="347"/>
      <c r="D21" s="347"/>
      <c r="E21" s="347"/>
      <c r="F21" s="347"/>
      <c r="G21" s="348"/>
      <c r="H21" s="299"/>
      <c r="I21" s="300">
        <f>CDPGF!K211</f>
        <v>0</v>
      </c>
    </row>
    <row r="22" spans="1:9">
      <c r="A22" s="284" t="s">
        <v>402</v>
      </c>
      <c r="B22" s="405" t="str">
        <f>CDPGF!B214</f>
        <v>CHEMINEMENT DE CABLE ET DERIVATIONS</v>
      </c>
      <c r="C22" s="347"/>
      <c r="D22" s="347"/>
      <c r="E22" s="347"/>
      <c r="F22" s="347"/>
      <c r="G22" s="348"/>
      <c r="H22" s="299"/>
      <c r="I22" s="300">
        <f>CDPGF!K220</f>
        <v>0</v>
      </c>
    </row>
    <row r="23" spans="1:9">
      <c r="A23" s="284" t="s">
        <v>406</v>
      </c>
      <c r="B23" s="405" t="str">
        <f>CDPGF!B223</f>
        <v>DISTRIBUTION SECONDAIRE ET TERMINALE BASSE TENSION</v>
      </c>
      <c r="C23" s="347"/>
      <c r="D23" s="347"/>
      <c r="E23" s="347"/>
      <c r="F23" s="347"/>
      <c r="G23" s="348"/>
      <c r="H23" s="299"/>
      <c r="I23" s="300">
        <f>CDPGF!K243</f>
        <v>0</v>
      </c>
    </row>
    <row r="24" spans="1:9">
      <c r="A24" s="284" t="s">
        <v>408</v>
      </c>
      <c r="B24" s="405" t="str">
        <f>CDPGF!B246</f>
        <v>APPAREILS D'ECLAIRAGE</v>
      </c>
      <c r="C24" s="347"/>
      <c r="D24" s="347"/>
      <c r="E24" s="347"/>
      <c r="F24" s="347"/>
      <c r="G24" s="348"/>
      <c r="H24" s="299"/>
      <c r="I24" s="300">
        <f>CDPGF!K252</f>
        <v>0</v>
      </c>
    </row>
    <row r="25" spans="1:9">
      <c r="A25" s="284" t="s">
        <v>410</v>
      </c>
      <c r="B25" s="405" t="str">
        <f>CDPGF!B255</f>
        <v>ECLAIRAGE DE SECURITE</v>
      </c>
      <c r="C25" s="347"/>
      <c r="D25" s="347"/>
      <c r="E25" s="347"/>
      <c r="F25" s="347"/>
      <c r="G25" s="348"/>
      <c r="H25" s="299"/>
      <c r="I25" s="300">
        <f>CDPGF!K269</f>
        <v>0</v>
      </c>
    </row>
    <row r="26" spans="1:9">
      <c r="A26" s="284" t="s">
        <v>413</v>
      </c>
      <c r="B26" s="405" t="str">
        <f>CDPGF!B272</f>
        <v>TRAVAUX DIVERS</v>
      </c>
      <c r="C26" s="347"/>
      <c r="D26" s="347"/>
      <c r="E26" s="347"/>
      <c r="F26" s="347"/>
      <c r="G26" s="348"/>
      <c r="H26" s="299"/>
      <c r="I26" s="300" t="str">
        <f>CDPGF!K279</f>
        <v>PM</v>
      </c>
    </row>
    <row r="27" spans="1:9">
      <c r="A27" s="284" t="s">
        <v>424</v>
      </c>
      <c r="B27" s="405" t="s">
        <v>431</v>
      </c>
      <c r="C27" s="347"/>
      <c r="D27" s="347"/>
      <c r="E27" s="347"/>
      <c r="F27" s="347"/>
      <c r="G27" s="348"/>
      <c r="H27" s="300">
        <f>CDPGF!J287</f>
        <v>0</v>
      </c>
      <c r="I27" s="300" t="s">
        <v>238</v>
      </c>
    </row>
    <row r="28" spans="1:9" ht="13.5" thickBot="1">
      <c r="A28" s="314"/>
      <c r="B28" s="406"/>
      <c r="C28" s="407"/>
      <c r="D28" s="407"/>
      <c r="E28" s="407"/>
      <c r="F28" s="407"/>
      <c r="G28" s="408"/>
      <c r="H28" s="315"/>
      <c r="I28" s="316"/>
    </row>
    <row r="29" spans="1:9" ht="13.5" thickTop="1">
      <c r="A29" s="284"/>
      <c r="B29" s="343"/>
      <c r="C29" s="344"/>
      <c r="D29" s="344"/>
      <c r="E29" s="344"/>
      <c r="F29" s="344"/>
      <c r="G29" s="345"/>
      <c r="H29" s="299"/>
      <c r="I29" s="300"/>
    </row>
    <row r="30" spans="1:9">
      <c r="A30" s="284"/>
      <c r="B30" s="363" t="s">
        <v>418</v>
      </c>
      <c r="C30" s="364"/>
      <c r="D30" s="364"/>
      <c r="E30" s="364"/>
      <c r="F30" s="364"/>
      <c r="G30" s="365"/>
      <c r="H30" s="299"/>
      <c r="I30" s="300">
        <f>SUM(I15:I25)</f>
        <v>0</v>
      </c>
    </row>
    <row r="31" spans="1:9">
      <c r="A31" s="284"/>
      <c r="B31" s="409" t="s">
        <v>224</v>
      </c>
      <c r="C31" s="410"/>
      <c r="D31" s="410"/>
      <c r="E31" s="410"/>
      <c r="F31" s="410"/>
      <c r="G31" s="411"/>
      <c r="H31" s="299"/>
      <c r="I31" s="300">
        <f>I30*20/100</f>
        <v>0</v>
      </c>
    </row>
    <row r="32" spans="1:9">
      <c r="A32" s="284"/>
      <c r="B32" s="363" t="s">
        <v>419</v>
      </c>
      <c r="C32" s="364"/>
      <c r="D32" s="364"/>
      <c r="E32" s="364"/>
      <c r="F32" s="364"/>
      <c r="G32" s="365"/>
      <c r="H32" s="299"/>
      <c r="I32" s="300">
        <f>I30+I31</f>
        <v>0</v>
      </c>
    </row>
    <row r="33" spans="1:9">
      <c r="A33" s="284"/>
      <c r="B33" s="343"/>
      <c r="C33" s="344"/>
      <c r="D33" s="344"/>
      <c r="E33" s="344"/>
      <c r="F33" s="344"/>
      <c r="G33" s="345"/>
      <c r="H33" s="299"/>
      <c r="I33" s="300"/>
    </row>
    <row r="34" spans="1:9" ht="13.5" thickBot="1">
      <c r="A34" s="284"/>
      <c r="B34" s="343"/>
      <c r="C34" s="344"/>
      <c r="D34" s="344"/>
      <c r="E34" s="344"/>
      <c r="F34" s="344"/>
      <c r="G34" s="345"/>
      <c r="H34" s="299"/>
      <c r="I34" s="300"/>
    </row>
    <row r="35" spans="1:9">
      <c r="A35" s="284"/>
      <c r="B35" s="309"/>
      <c r="C35" s="310"/>
      <c r="D35" s="319"/>
      <c r="E35" s="320"/>
      <c r="F35" s="320"/>
      <c r="G35" s="320"/>
      <c r="H35" s="321"/>
      <c r="I35" s="322"/>
    </row>
    <row r="36" spans="1:9">
      <c r="A36" s="284"/>
      <c r="B36" s="309"/>
      <c r="C36" s="310"/>
      <c r="D36" s="323" t="s">
        <v>420</v>
      </c>
      <c r="E36" s="310"/>
      <c r="F36" s="310"/>
      <c r="G36" s="310"/>
      <c r="H36" s="318"/>
      <c r="I36" s="317"/>
    </row>
    <row r="37" spans="1:9">
      <c r="A37" s="284"/>
      <c r="B37" s="309"/>
      <c r="C37" s="310"/>
      <c r="D37" s="323"/>
      <c r="E37" s="310"/>
      <c r="F37" s="310"/>
      <c r="G37" s="310"/>
      <c r="H37" s="318"/>
      <c r="I37" s="317"/>
    </row>
    <row r="38" spans="1:9">
      <c r="A38" s="284"/>
      <c r="B38" s="309"/>
      <c r="C38" s="310"/>
      <c r="D38" s="323" t="s">
        <v>421</v>
      </c>
      <c r="E38" s="310"/>
      <c r="F38" s="310"/>
      <c r="G38" s="310"/>
      <c r="H38" s="318"/>
      <c r="I38" s="317"/>
    </row>
    <row r="39" spans="1:9">
      <c r="A39" s="284"/>
      <c r="B39" s="309"/>
      <c r="C39" s="310"/>
      <c r="D39" s="323"/>
      <c r="E39" s="310"/>
      <c r="F39" s="310"/>
      <c r="G39" s="310"/>
      <c r="H39" s="318"/>
      <c r="I39" s="317"/>
    </row>
    <row r="40" spans="1:9">
      <c r="A40" s="284"/>
      <c r="B40" s="309"/>
      <c r="C40" s="310"/>
      <c r="D40" s="324" t="s">
        <v>422</v>
      </c>
      <c r="E40" s="310"/>
      <c r="F40" s="310"/>
      <c r="G40" s="310"/>
      <c r="H40" s="318"/>
      <c r="I40" s="317"/>
    </row>
    <row r="41" spans="1:9">
      <c r="A41" s="284"/>
      <c r="B41" s="309"/>
      <c r="C41" s="310"/>
      <c r="D41" s="323"/>
      <c r="E41" s="310"/>
      <c r="F41" s="310"/>
      <c r="G41" s="310"/>
      <c r="H41" s="318"/>
      <c r="I41" s="317"/>
    </row>
    <row r="42" spans="1:9">
      <c r="A42" s="284"/>
      <c r="B42" s="309"/>
      <c r="C42" s="310"/>
      <c r="D42" s="323"/>
      <c r="E42" s="310"/>
      <c r="F42" s="310"/>
      <c r="G42" s="310"/>
      <c r="H42" s="318"/>
      <c r="I42" s="317"/>
    </row>
    <row r="43" spans="1:9">
      <c r="A43" s="284"/>
      <c r="B43" s="309"/>
      <c r="C43" s="310"/>
      <c r="D43" s="323"/>
      <c r="E43" s="310"/>
      <c r="F43" s="310"/>
      <c r="G43" s="310"/>
      <c r="H43" s="318"/>
      <c r="I43" s="317"/>
    </row>
    <row r="44" spans="1:9">
      <c r="A44" s="284"/>
      <c r="B44" s="309"/>
      <c r="C44" s="310"/>
      <c r="D44" s="323"/>
      <c r="E44" s="310"/>
      <c r="F44" s="310"/>
      <c r="G44" s="310"/>
      <c r="H44" s="318"/>
      <c r="I44" s="317"/>
    </row>
    <row r="45" spans="1:9" ht="13.5" thickBot="1">
      <c r="A45" s="215"/>
      <c r="B45" s="325"/>
      <c r="C45" s="311"/>
      <c r="D45" s="326"/>
      <c r="E45" s="311"/>
      <c r="F45" s="311"/>
      <c r="G45" s="311"/>
      <c r="H45" s="327"/>
      <c r="I45" s="328"/>
    </row>
    <row r="291" spans="1:6">
      <c r="F291" t="s">
        <v>429</v>
      </c>
    </row>
    <row r="293" spans="1:6">
      <c r="A293" t="s">
        <v>424</v>
      </c>
      <c r="B293" t="s">
        <v>425</v>
      </c>
    </row>
    <row r="295" spans="1:6">
      <c r="B295" t="s">
        <v>426</v>
      </c>
    </row>
    <row r="296" spans="1:6">
      <c r="B296" s="341" t="s">
        <v>427</v>
      </c>
    </row>
    <row r="297" spans="1:6">
      <c r="B297" s="341" t="s">
        <v>428</v>
      </c>
    </row>
    <row r="299" spans="1:6">
      <c r="F299" t="s">
        <v>430</v>
      </c>
    </row>
  </sheetData>
  <mergeCells count="32">
    <mergeCell ref="B14:G14"/>
    <mergeCell ref="D1:I1"/>
    <mergeCell ref="D2:I2"/>
    <mergeCell ref="D4:G4"/>
    <mergeCell ref="D5:I5"/>
    <mergeCell ref="D6:I6"/>
    <mergeCell ref="A7:C7"/>
    <mergeCell ref="B9:G9"/>
    <mergeCell ref="B10:G10"/>
    <mergeCell ref="B11:G11"/>
    <mergeCell ref="B12:G12"/>
    <mergeCell ref="B13:G13"/>
    <mergeCell ref="B26:G26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33:G33"/>
    <mergeCell ref="B34:G34"/>
    <mergeCell ref="B27:G27"/>
    <mergeCell ref="B28:G28"/>
    <mergeCell ref="B29:G29"/>
    <mergeCell ref="B30:G30"/>
    <mergeCell ref="B31:G31"/>
    <mergeCell ref="B32:G3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&amp;LCH Saverne
Phase DCE&amp;RCDPGF Lot 01 Electricité Courants Forts 
Juillet 2022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GEOMETRIE</vt:lpstr>
      <vt:lpstr>Style</vt:lpstr>
      <vt:lpstr>CDPGF</vt:lpstr>
      <vt:lpstr>Récap Générale</vt:lpstr>
      <vt:lpstr>CDPGF!Impression_des_titres</vt:lpstr>
      <vt:lpstr>CDPGF!Zone_d_impression</vt:lpstr>
    </vt:vector>
  </TitlesOfParts>
  <Company>ARPASOFT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JDG</dc:creator>
  <cp:lastModifiedBy>Julie ARNOUL-JARRIAULT</cp:lastModifiedBy>
  <cp:lastPrinted>2022-08-01T09:40:20Z</cp:lastPrinted>
  <dcterms:created xsi:type="dcterms:W3CDTF">1999-09-27T08:44:38Z</dcterms:created>
  <dcterms:modified xsi:type="dcterms:W3CDTF">2023-02-02T10:10:59Z</dcterms:modified>
</cp:coreProperties>
</file>