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CH THIERS\DCE 2022 MCO et EHPAD\CH THIERS NOUVEL EHPAD extension Aquarelle\DCE - Concours - extension EPHAD - Thiers\Programme\"/>
    </mc:Choice>
  </mc:AlternateContent>
  <bookViews>
    <workbookView xWindow="0" yWindow="0" windowWidth="12648" windowHeight="5076" firstSheet="2" activeTab="6"/>
  </bookViews>
  <sheets>
    <sheet name="Capacitaire - configuration" sheetId="11" r:id="rId1"/>
    <sheet name="Locaux techniques" sheetId="12" r:id="rId2"/>
    <sheet name="Admin PASA " sheetId="2" r:id="rId3"/>
    <sheet name="Unité de vie 1" sheetId="5" r:id="rId4"/>
    <sheet name="Unité de vie 2" sheetId="9" r:id="rId5"/>
    <sheet name="Unité de vie 3" sheetId="13" r:id="rId6"/>
    <sheet name="RECAP-SURF" sheetId="4" r:id="rId7"/>
    <sheet name="Vérification ratio" sheetId="14" r:id="rId8"/>
  </sheets>
  <definedNames>
    <definedName name="_xlnm.Print_Area" localSheetId="2">'Admin PASA '!$A$1:$F$62</definedName>
    <definedName name="_xlnm.Print_Area" localSheetId="6">'RECAP-SURF'!$A$1:$F$19</definedName>
    <definedName name="_xlnm.Print_Area" localSheetId="3">'Unité de vie 1'!$A$1:$E$38</definedName>
    <definedName name="_xlnm.Print_Area" localSheetId="4">'Unité de vie 2'!$A$1:$E$40</definedName>
    <definedName name="_xlnm.Print_Area" localSheetId="5">'Unité de vie 3'!$A$1:$E$39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" i="4" l="1"/>
  <c r="H13" i="4"/>
  <c r="H12" i="4"/>
  <c r="H11" i="4"/>
  <c r="H10" i="4"/>
  <c r="G11" i="4"/>
  <c r="G12" i="4"/>
  <c r="G13" i="4"/>
  <c r="G14" i="4"/>
  <c r="G10" i="4"/>
  <c r="J11" i="4" l="1"/>
  <c r="J12" i="4"/>
  <c r="J13" i="4"/>
  <c r="J14" i="4"/>
  <c r="K30" i="13"/>
  <c r="K31" i="13"/>
  <c r="K32" i="13"/>
  <c r="K33" i="13"/>
  <c r="K34" i="13"/>
  <c r="K29" i="13"/>
  <c r="K24" i="13"/>
  <c r="K25" i="13"/>
  <c r="K26" i="13"/>
  <c r="K27" i="13"/>
  <c r="K16" i="13"/>
  <c r="K17" i="13"/>
  <c r="K18" i="13"/>
  <c r="K19" i="13"/>
  <c r="K20" i="13"/>
  <c r="K21" i="13"/>
  <c r="K22" i="13"/>
  <c r="K15" i="13"/>
  <c r="K13" i="13"/>
  <c r="K12" i="13"/>
  <c r="K31" i="9"/>
  <c r="K32" i="9"/>
  <c r="K33" i="9"/>
  <c r="K34" i="9"/>
  <c r="K35" i="9"/>
  <c r="K30" i="9"/>
  <c r="K26" i="9"/>
  <c r="K27" i="9"/>
  <c r="K28" i="9"/>
  <c r="K25" i="9"/>
  <c r="K13" i="9"/>
  <c r="K14" i="9"/>
  <c r="K15" i="9"/>
  <c r="K16" i="9"/>
  <c r="K17" i="9"/>
  <c r="K18" i="9"/>
  <c r="K19" i="9"/>
  <c r="K20" i="9"/>
  <c r="K21" i="9"/>
  <c r="K22" i="9"/>
  <c r="K23" i="9"/>
  <c r="K12" i="9"/>
  <c r="K32" i="5"/>
  <c r="K33" i="5"/>
  <c r="K34" i="5"/>
  <c r="K35" i="5"/>
  <c r="K31" i="5"/>
  <c r="K26" i="5"/>
  <c r="K27" i="5"/>
  <c r="K28" i="5"/>
  <c r="K29" i="5"/>
  <c r="K25" i="5"/>
  <c r="K13" i="5"/>
  <c r="K14" i="5"/>
  <c r="K15" i="5"/>
  <c r="K16" i="5"/>
  <c r="K17" i="5"/>
  <c r="K18" i="5"/>
  <c r="K19" i="5"/>
  <c r="K20" i="5"/>
  <c r="K21" i="5"/>
  <c r="K22" i="5"/>
  <c r="K23" i="5"/>
  <c r="K12" i="5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39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22" i="2"/>
  <c r="K13" i="2"/>
  <c r="K14" i="2"/>
  <c r="K15" i="2"/>
  <c r="K16" i="2"/>
  <c r="K17" i="2"/>
  <c r="K18" i="2"/>
  <c r="K19" i="2"/>
  <c r="K12" i="2"/>
  <c r="C16" i="14"/>
  <c r="C18" i="14"/>
  <c r="C17" i="14"/>
  <c r="F14" i="4"/>
  <c r="F13" i="4"/>
  <c r="F12" i="4"/>
  <c r="F11" i="4"/>
  <c r="B13" i="4"/>
  <c r="B12" i="4"/>
  <c r="B11" i="4"/>
  <c r="B14" i="4"/>
  <c r="B10" i="4"/>
  <c r="F16" i="4" l="1"/>
  <c r="I32" i="13"/>
  <c r="I31" i="13"/>
  <c r="I30" i="13"/>
  <c r="I29" i="13"/>
  <c r="I33" i="13" s="1"/>
  <c r="I26" i="13"/>
  <c r="I25" i="13"/>
  <c r="I24" i="13"/>
  <c r="I27" i="13" s="1"/>
  <c r="I21" i="13"/>
  <c r="I20" i="13"/>
  <c r="I19" i="13"/>
  <c r="I18" i="13"/>
  <c r="I17" i="13"/>
  <c r="I16" i="13"/>
  <c r="I15" i="13"/>
  <c r="I13" i="13"/>
  <c r="I12" i="13"/>
  <c r="I22" i="9"/>
  <c r="I21" i="9"/>
  <c r="I20" i="9"/>
  <c r="I19" i="9"/>
  <c r="I18" i="9"/>
  <c r="I17" i="9"/>
  <c r="I16" i="9"/>
  <c r="I15" i="9"/>
  <c r="I14" i="9"/>
  <c r="I13" i="9"/>
  <c r="I23" i="9" s="1"/>
  <c r="I12" i="9"/>
  <c r="I33" i="9"/>
  <c r="I32" i="9"/>
  <c r="I31" i="9"/>
  <c r="I30" i="9"/>
  <c r="I27" i="9"/>
  <c r="I26" i="9"/>
  <c r="I25" i="9"/>
  <c r="I28" i="9" s="1"/>
  <c r="I33" i="5"/>
  <c r="I32" i="5"/>
  <c r="I31" i="5"/>
  <c r="I28" i="5"/>
  <c r="I27" i="5"/>
  <c r="I26" i="5"/>
  <c r="I25" i="5"/>
  <c r="I22" i="5"/>
  <c r="I21" i="5"/>
  <c r="I20" i="5"/>
  <c r="I19" i="5"/>
  <c r="I18" i="5"/>
  <c r="I17" i="5"/>
  <c r="I16" i="5"/>
  <c r="I15" i="5"/>
  <c r="I14" i="5"/>
  <c r="I13" i="5"/>
  <c r="I12" i="5"/>
  <c r="I45" i="2"/>
  <c r="I46" i="2"/>
  <c r="I47" i="2"/>
  <c r="I48" i="2"/>
  <c r="I49" i="2"/>
  <c r="E47" i="2"/>
  <c r="E48" i="2"/>
  <c r="E49" i="2"/>
  <c r="E50" i="2"/>
  <c r="E51" i="2"/>
  <c r="I39" i="2"/>
  <c r="I51" i="2"/>
  <c r="I50" i="2"/>
  <c r="I44" i="2"/>
  <c r="I43" i="2"/>
  <c r="I42" i="2"/>
  <c r="I41" i="2"/>
  <c r="I40" i="2"/>
  <c r="I18" i="2"/>
  <c r="I17" i="2"/>
  <c r="I16" i="2"/>
  <c r="I15" i="2"/>
  <c r="I14" i="2"/>
  <c r="I13" i="2"/>
  <c r="I12" i="2"/>
  <c r="I34" i="2"/>
  <c r="I33" i="2"/>
  <c r="I32" i="2"/>
  <c r="I31" i="2"/>
  <c r="I30" i="2"/>
  <c r="I29" i="2"/>
  <c r="I27" i="2"/>
  <c r="I26" i="2"/>
  <c r="I25" i="2"/>
  <c r="I24" i="2"/>
  <c r="I23" i="2"/>
  <c r="I22" i="2"/>
  <c r="E30" i="2"/>
  <c r="E31" i="2"/>
  <c r="E32" i="2"/>
  <c r="E33" i="2"/>
  <c r="E34" i="2"/>
  <c r="E23" i="2"/>
  <c r="E24" i="2"/>
  <c r="E25" i="2"/>
  <c r="E26" i="2"/>
  <c r="E27" i="2"/>
  <c r="I13" i="12"/>
  <c r="K13" i="12" s="1"/>
  <c r="I14" i="12"/>
  <c r="K14" i="12" s="1"/>
  <c r="I15" i="12"/>
  <c r="K15" i="12" s="1"/>
  <c r="I16" i="12"/>
  <c r="K16" i="12" s="1"/>
  <c r="I17" i="12"/>
  <c r="K17" i="12" s="1"/>
  <c r="I18" i="12"/>
  <c r="K18" i="12" s="1"/>
  <c r="I19" i="12"/>
  <c r="K19" i="12" s="1"/>
  <c r="I20" i="12"/>
  <c r="K20" i="12" s="1"/>
  <c r="I21" i="12"/>
  <c r="K21" i="12" s="1"/>
  <c r="I22" i="12"/>
  <c r="K22" i="12" s="1"/>
  <c r="I12" i="12"/>
  <c r="K12" i="12" s="1"/>
  <c r="I24" i="12" l="1"/>
  <c r="K24" i="12" s="1"/>
  <c r="I19" i="2"/>
  <c r="I52" i="2"/>
  <c r="I34" i="9"/>
  <c r="I29" i="5"/>
  <c r="I34" i="5"/>
  <c r="I35" i="5" s="1"/>
  <c r="I23" i="5"/>
  <c r="I22" i="13"/>
  <c r="I34" i="13" s="1"/>
  <c r="I35" i="9"/>
  <c r="I23" i="12"/>
  <c r="I35" i="2"/>
  <c r="I28" i="2"/>
  <c r="E20" i="12"/>
  <c r="E13" i="12"/>
  <c r="E14" i="12"/>
  <c r="E15" i="12"/>
  <c r="E16" i="12"/>
  <c r="E17" i="12"/>
  <c r="E18" i="12"/>
  <c r="E19" i="12"/>
  <c r="E21" i="12"/>
  <c r="E22" i="12"/>
  <c r="B19" i="14"/>
  <c r="I25" i="12" l="1"/>
  <c r="K23" i="12"/>
  <c r="I36" i="2"/>
  <c r="I53" i="2" s="1"/>
  <c r="E24" i="12"/>
  <c r="E32" i="13"/>
  <c r="E31" i="13"/>
  <c r="E30" i="13"/>
  <c r="E29" i="13"/>
  <c r="E26" i="13"/>
  <c r="E25" i="13"/>
  <c r="E24" i="13"/>
  <c r="E21" i="13"/>
  <c r="E20" i="13"/>
  <c r="E19" i="13"/>
  <c r="E18" i="13"/>
  <c r="E17" i="13"/>
  <c r="E16" i="13"/>
  <c r="E15" i="13"/>
  <c r="E13" i="13"/>
  <c r="E12" i="13"/>
  <c r="K25" i="12" l="1"/>
  <c r="F10" i="4"/>
  <c r="J10" i="4" s="1"/>
  <c r="E22" i="13"/>
  <c r="E27" i="13"/>
  <c r="E33" i="13"/>
  <c r="E12" i="12"/>
  <c r="E23" i="12" s="1"/>
  <c r="E25" i="12" s="1"/>
  <c r="A9" i="11"/>
  <c r="F15" i="4" l="1"/>
  <c r="J15" i="4" s="1"/>
  <c r="C10" i="4"/>
  <c r="D10" i="4" s="1"/>
  <c r="E34" i="13"/>
  <c r="E45" i="2"/>
  <c r="G15" i="4" l="1"/>
  <c r="D18" i="14"/>
  <c r="E44" i="2"/>
  <c r="E46" i="2"/>
  <c r="E43" i="2"/>
  <c r="E42" i="2"/>
  <c r="E41" i="2"/>
  <c r="E40" i="2"/>
  <c r="E39" i="2"/>
  <c r="E17" i="2"/>
  <c r="H15" i="4" l="1"/>
  <c r="F19" i="4"/>
  <c r="E52" i="2"/>
  <c r="E26" i="5"/>
  <c r="E32" i="5" l="1"/>
  <c r="E31" i="9"/>
  <c r="E32" i="9"/>
  <c r="E33" i="9"/>
  <c r="E21" i="9"/>
  <c r="E21" i="5"/>
  <c r="E16" i="2" l="1"/>
  <c r="E14" i="2"/>
  <c r="E30" i="9" l="1"/>
  <c r="E34" i="9" s="1"/>
  <c r="E27" i="9"/>
  <c r="E26" i="9"/>
  <c r="E25" i="9"/>
  <c r="E22" i="9"/>
  <c r="E20" i="9"/>
  <c r="E19" i="9"/>
  <c r="E18" i="9"/>
  <c r="E17" i="9"/>
  <c r="E16" i="9"/>
  <c r="E15" i="9"/>
  <c r="E14" i="9"/>
  <c r="E13" i="9"/>
  <c r="E12" i="9"/>
  <c r="E22" i="5"/>
  <c r="E20" i="5"/>
  <c r="E14" i="5"/>
  <c r="E29" i="2"/>
  <c r="E35" i="2" s="1"/>
  <c r="E23" i="9" l="1"/>
  <c r="E28" i="9"/>
  <c r="E35" i="9" l="1"/>
  <c r="E13" i="5"/>
  <c r="E15" i="5"/>
  <c r="E16" i="5"/>
  <c r="E17" i="5"/>
  <c r="E18" i="5"/>
  <c r="E19" i="5"/>
  <c r="E12" i="5"/>
  <c r="C12" i="4" l="1"/>
  <c r="D12" i="4" s="1"/>
  <c r="C13" i="4"/>
  <c r="D13" i="4" s="1"/>
  <c r="B16" i="4" l="1"/>
  <c r="D17" i="14"/>
  <c r="C19" i="14"/>
  <c r="D19" i="14" s="1"/>
  <c r="E33" i="5" l="1"/>
  <c r="E31" i="5"/>
  <c r="E28" i="5"/>
  <c r="E27" i="5"/>
  <c r="E25" i="5"/>
  <c r="E18" i="2"/>
  <c r="E15" i="2"/>
  <c r="E13" i="2"/>
  <c r="E22" i="2"/>
  <c r="E28" i="2" s="1"/>
  <c r="E12" i="2"/>
  <c r="E36" i="2" l="1"/>
  <c r="E34" i="5"/>
  <c r="E23" i="5"/>
  <c r="E29" i="5"/>
  <c r="E19" i="2"/>
  <c r="E53" i="2" l="1"/>
  <c r="E35" i="5"/>
  <c r="D16" i="14" s="1"/>
  <c r="C14" i="4" l="1"/>
  <c r="D14" i="4" s="1"/>
  <c r="B15" i="4"/>
  <c r="C11" i="4" l="1"/>
  <c r="C15" i="4" s="1"/>
  <c r="B19" i="4" l="1"/>
  <c r="D15" i="4"/>
  <c r="D11" i="4"/>
</calcChain>
</file>

<file path=xl/sharedStrings.xml><?xml version="1.0" encoding="utf-8"?>
<sst xmlns="http://schemas.openxmlformats.org/spreadsheetml/2006/main" count="324" uniqueCount="180">
  <si>
    <t>PROGRAMME</t>
  </si>
  <si>
    <t>N° fiche d'espace</t>
  </si>
  <si>
    <t>Intitulé du local</t>
  </si>
  <si>
    <t>Surface utile</t>
  </si>
  <si>
    <t>Nbre</t>
  </si>
  <si>
    <t>Surface totale</t>
  </si>
  <si>
    <t>(en m²)</t>
  </si>
  <si>
    <t>Auvent</t>
  </si>
  <si>
    <t>Sas d'entrée</t>
  </si>
  <si>
    <t>Ménage</t>
  </si>
  <si>
    <t>Bureau des animatrices</t>
  </si>
  <si>
    <t>Stock</t>
  </si>
  <si>
    <t>Vidoir et lave-bassin</t>
  </si>
  <si>
    <t>Chambres</t>
  </si>
  <si>
    <t>Linge propre</t>
  </si>
  <si>
    <t>Sous-total :</t>
  </si>
  <si>
    <t>L'administration :</t>
  </si>
  <si>
    <t>Sous-total ADMINISTRATION :</t>
  </si>
  <si>
    <t>Réception des marchandises décartonnages</t>
  </si>
  <si>
    <t>Local poubelles</t>
  </si>
  <si>
    <t>Tableau récapitulatif des surfaces</t>
  </si>
  <si>
    <t>Surface utile SU (m²)</t>
  </si>
  <si>
    <t>Dénomination des zones</t>
  </si>
  <si>
    <t>Sous-total locauxService 2 :</t>
  </si>
  <si>
    <t>Sous-total locaux unité 1 :</t>
  </si>
  <si>
    <t>TOTAL Zones :</t>
  </si>
  <si>
    <t>Locaux communs</t>
  </si>
  <si>
    <t>Office - Salle à manger - Salons</t>
  </si>
  <si>
    <t>Office d'étage</t>
  </si>
  <si>
    <t>Salle à manger commune</t>
  </si>
  <si>
    <t>Salle de soins et transmission</t>
  </si>
  <si>
    <t>ACCUEIL (admission, consultation, animation, divers)</t>
  </si>
  <si>
    <t>Hall d'accueil</t>
  </si>
  <si>
    <t>Vestiaires personnels hommes</t>
  </si>
  <si>
    <t>Vestiaires personnels femmes</t>
  </si>
  <si>
    <t>TOTAL SURFACE UTILE - Logistique</t>
  </si>
  <si>
    <t>Stock chariots fauteuil</t>
  </si>
  <si>
    <t xml:space="preserve">Total Unité de vie </t>
  </si>
  <si>
    <t>Salle d'activités, ateliers, polyvalente</t>
  </si>
  <si>
    <t>Cour extérieure aménagée</t>
  </si>
  <si>
    <t xml:space="preserve">Salle pause personnel </t>
  </si>
  <si>
    <t>Les locaux techniques pourront se situer à d'autres niveaux ou dans un sous sol
Les surfaces sont incluses dans le ratio SDO/SU</t>
  </si>
  <si>
    <t>Sanitaires H/F</t>
  </si>
  <si>
    <t>Logistique générale et locaux techniques y compris sous sol</t>
  </si>
  <si>
    <t>Local informatique en RDC</t>
  </si>
  <si>
    <t>Local SSI (en RDC)</t>
  </si>
  <si>
    <t>Local TGBT (en RDC)</t>
  </si>
  <si>
    <t>Local pharmacie DMS</t>
  </si>
  <si>
    <t>Linge sale / déchets</t>
  </si>
  <si>
    <t>2 ascenseurs public + 1 monte charge par un viveau</t>
  </si>
  <si>
    <t>WC Personnels H/F</t>
  </si>
  <si>
    <t>WC Personnel H/F</t>
  </si>
  <si>
    <t>Chambres insonorisées pour patients agités et expressifs</t>
  </si>
  <si>
    <t>Salon/activités (un par demi unité)</t>
  </si>
  <si>
    <t xml:space="preserve">Chambres simples dont 2 communicantes </t>
  </si>
  <si>
    <t>Prévoir plafond, dalle pour installation rail lèves malades dans toutes les chambres (fourniture CHU)</t>
  </si>
  <si>
    <t>Prévoir réseaux pour TV par internet dans toutes les chambres</t>
  </si>
  <si>
    <t>Veilleuse avec allumage si personne se lève du lit</t>
  </si>
  <si>
    <t xml:space="preserve">Valable sur tous les niveaux: </t>
  </si>
  <si>
    <t>Dispositif anti errance, Ventilation double flux</t>
  </si>
  <si>
    <t>Faisabilité surfaces Nouvel EHPAD THIERS</t>
  </si>
  <si>
    <t>Salon  / Activités</t>
  </si>
  <si>
    <t>SDO/SU</t>
  </si>
  <si>
    <t>Bureau infirmier</t>
  </si>
  <si>
    <t xml:space="preserve">Vidoir et lave-bassin </t>
  </si>
  <si>
    <t>WC Public PMR</t>
  </si>
  <si>
    <t>Chambre bariatrique doublable</t>
  </si>
  <si>
    <t>Chambres insonorisées pour patients agités et expressifs proche de la salle de soin</t>
  </si>
  <si>
    <t>Local rangement salle d'activités</t>
  </si>
  <si>
    <t>Sanitaires publics</t>
  </si>
  <si>
    <t xml:space="preserve">Bureau cadre </t>
  </si>
  <si>
    <t xml:space="preserve">Salle bien être snozelen </t>
  </si>
  <si>
    <t xml:space="preserve">TOTAL SURFACE UTILE Administration - locaux </t>
  </si>
  <si>
    <t xml:space="preserve">Salle polycultuelle </t>
  </si>
  <si>
    <t xml:space="preserve">Salle dépôt de corps </t>
  </si>
  <si>
    <t>Office</t>
  </si>
  <si>
    <t xml:space="preserve">Espace d'activité adapté </t>
  </si>
  <si>
    <t xml:space="preserve">WC </t>
  </si>
  <si>
    <t>WC Douche</t>
  </si>
  <si>
    <t>Espace repas - coin cuisine</t>
  </si>
  <si>
    <t>Hall  SAS PASA (entrée)</t>
  </si>
  <si>
    <t>WC Personnel</t>
  </si>
  <si>
    <t>Local ménage</t>
  </si>
  <si>
    <t>Espace repos - activité collective - espace famille</t>
  </si>
  <si>
    <t>WC PMR</t>
  </si>
  <si>
    <t>PASA avec jardin sécurisé de 450 m²</t>
  </si>
  <si>
    <t>hypothèse</t>
  </si>
  <si>
    <t xml:space="preserve">Capacitaire projeté </t>
  </si>
  <si>
    <t>Néant</t>
  </si>
  <si>
    <t>Local linge-déchets</t>
  </si>
  <si>
    <t>TOTAL SURFACE UTILE</t>
  </si>
  <si>
    <t>SDO m²</t>
  </si>
  <si>
    <t>SHOB m²</t>
  </si>
  <si>
    <t>Locaux tiers lieux  / mutualisé HDJ</t>
  </si>
  <si>
    <t>Salle atelier Cuisine avec accueil Famille/Aidants</t>
  </si>
  <si>
    <t>28 + 2x27 lits</t>
  </si>
  <si>
    <t xml:space="preserve">lits </t>
  </si>
  <si>
    <t>1/2 unité 13 chambres</t>
  </si>
  <si>
    <t>1/2 unité 14 chambres</t>
  </si>
  <si>
    <t>vide sanitaire</t>
  </si>
  <si>
    <t xml:space="preserve">Admin </t>
  </si>
  <si>
    <r>
      <t xml:space="preserve">Sous-total surface utile </t>
    </r>
    <r>
      <rPr>
        <b/>
        <i/>
        <sz val="10"/>
        <rFont val="Arial"/>
        <family val="2"/>
      </rPr>
      <t>:</t>
    </r>
  </si>
  <si>
    <t>UHR - UVP  -  28 chambres - 28 lits</t>
  </si>
  <si>
    <t xml:space="preserve">Admin PASA </t>
  </si>
  <si>
    <t xml:space="preserve">28 + 2x27 lits </t>
  </si>
  <si>
    <t>UPV-UHR - 28 lits</t>
  </si>
  <si>
    <t>EHPAD - 27 lits</t>
  </si>
  <si>
    <t>EHPAD - 27 Lits</t>
  </si>
  <si>
    <t>Unité de vie 27 lits</t>
  </si>
  <si>
    <t>EHPAD  -  27 lits - chambres 22 m²</t>
  </si>
  <si>
    <t>EHPAD -  27 lits</t>
  </si>
  <si>
    <t>Lieux de vie et locaux supports</t>
  </si>
  <si>
    <t>associés (hors PASA et accueil</t>
  </si>
  <si>
    <t>de jour)</t>
  </si>
  <si>
    <t>Comprennent* :</t>
  </si>
  <si>
    <t>• Les espaces privatifs (chambres y compris salle de bain) ;</t>
  </si>
  <si>
    <t>• Les locaux supports associés aux lieux de vie (poste de soins, salle de bain commune, locaux</t>
  </si>
  <si>
    <t>logistiques relais...) ;</t>
  </si>
  <si>
    <t>• Les espaces de convivialité (collectifs) et de vie sociale.</t>
  </si>
  <si>
    <t>Fourchette-repère de SU / paramètre unitaire : 27 à 34 m² / place (hors PASA et accueil de jour)</t>
  </si>
  <si>
    <t xml:space="preserve">nb Lits </t>
  </si>
  <si>
    <t>surfaces*</t>
  </si>
  <si>
    <t>ratio m²/lit</t>
  </si>
  <si>
    <t>* hors bureaux, adminitration, locaux techniques</t>
  </si>
  <si>
    <t>Unité 1</t>
  </si>
  <si>
    <t>Unité 2</t>
  </si>
  <si>
    <t>Unité 3</t>
  </si>
  <si>
    <t>1/2 unité 14 chambres UHR</t>
  </si>
  <si>
    <t>1/2 unité 14 chambres UVP</t>
  </si>
  <si>
    <t>PASA</t>
  </si>
  <si>
    <t>Sous sol</t>
  </si>
  <si>
    <t xml:space="preserve">Type J </t>
  </si>
  <si>
    <t>Pas de fluides médicaux</t>
  </si>
  <si>
    <t>Salle à manger sécurisée UHR</t>
  </si>
  <si>
    <t>Salle à manger dédiée UVP</t>
  </si>
  <si>
    <t>accès à un jardin sécurisé de plein pied pour UHR</t>
  </si>
  <si>
    <t xml:space="preserve">Salle Kiné /activité physique adaptée </t>
  </si>
  <si>
    <t>Salle multimédia ouverte sur salle d'activités</t>
  </si>
  <si>
    <t>Bureau polyvalent</t>
  </si>
  <si>
    <t>Bureau Psychologue</t>
  </si>
  <si>
    <t>Bureau médecin - consultation</t>
  </si>
  <si>
    <t xml:space="preserve">Locaux pharmacie et infirmier sur unité 2 </t>
  </si>
  <si>
    <t>Unité 2+3</t>
  </si>
  <si>
    <t>ratio sur unité 2+3</t>
  </si>
  <si>
    <t>Locaux techniques</t>
  </si>
  <si>
    <t xml:space="preserve">Local atelier / pièces détachées </t>
  </si>
  <si>
    <t xml:space="preserve">Disposition des unités </t>
  </si>
  <si>
    <t>Terrasses</t>
  </si>
  <si>
    <t>2 jardins sécurisés + espaces verts</t>
  </si>
  <si>
    <t xml:space="preserve">Nouvel EHPAD sur 2 niveaux + sous sol partiel </t>
  </si>
  <si>
    <t xml:space="preserve">Ratio selon page 25 du document ANAP Repères organisationnels et de dimensionnement
décembre 2016
</t>
  </si>
  <si>
    <t>Unité de vie 2</t>
  </si>
  <si>
    <t>Unité de vie - 1 UVP+UHR</t>
  </si>
  <si>
    <t>Unité de vie 3</t>
  </si>
  <si>
    <t>Sanitaires avec douches, WC, vasque, adapté aux chariots douches</t>
  </si>
  <si>
    <t>41-42</t>
  </si>
  <si>
    <t>Sanitaires résidents PMR H/F</t>
  </si>
  <si>
    <t>WC Public PMR H/F</t>
  </si>
  <si>
    <t>Bureau intervenant</t>
  </si>
  <si>
    <t xml:space="preserve">avec PASA 14 Places + HDJ 5 </t>
  </si>
  <si>
    <t xml:space="preserve">Locaux Consultation HDJ </t>
  </si>
  <si>
    <t xml:space="preserve">Programme extension Aquarelle </t>
  </si>
  <si>
    <t>Faisabilité surfaces EHPAD THIERS - EXTENSION AQUARELLE</t>
  </si>
  <si>
    <t xml:space="preserve">Emprise au sol </t>
  </si>
  <si>
    <t>CH THIERS</t>
  </si>
  <si>
    <t>ETOT/2022/020/PM</t>
  </si>
  <si>
    <t>SDO/SU avec locaux techniques retirés de la SU</t>
  </si>
  <si>
    <t>sous total des surfaces n'intervenant pas dans le calcul de la SU (document ANAP)</t>
  </si>
  <si>
    <t>Sanitaires avec douches, WC, vasque, avec volume évolutif pour PMR</t>
  </si>
  <si>
    <t>ratio avec chambres à 22,5 m²</t>
  </si>
  <si>
    <t xml:space="preserve"> liaison avec bâtiment aquarelle existant</t>
  </si>
  <si>
    <t xml:space="preserve">En proximité avec Aquarelle </t>
  </si>
  <si>
    <t>Sous station chauffage raccordée au réseau de chaleur du CH et sous station ECS (en sous sol)</t>
  </si>
  <si>
    <t>En UHR et UVP, les salles de bain ne doivent pas accueillir de chariot douche</t>
  </si>
  <si>
    <t xml:space="preserve">Unité de vie   : 2 unités - 14 chambres UHR et 14 chambres UVP avec cour extérieure fermée </t>
  </si>
  <si>
    <t>PROJET</t>
  </si>
  <si>
    <t>TOTAL SURFACE UTILE Accueil :</t>
  </si>
  <si>
    <t>Fluides médicaux</t>
  </si>
  <si>
    <t>Valeurs moyennes des surfaces utiles</t>
  </si>
  <si>
    <t>A compléter en phase concours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</si>
</sst>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€_-;\-* #,##0.00\ _€_-;_-* &quot;-&quot;??\ _€_-;_-@_-"/>
    <numFmt numFmtId="164" formatCode="_-* #,##0.00\ [$€-40C]_-;\-* #,##0.00\ [$€-40C]_-;_-* &quot;-&quot;??\ [$€-40C]_-;_-@_-"/>
    <numFmt numFmtId="165" formatCode="0.000"/>
    <numFmt numFmtId="166" formatCode="0.0"/>
    <numFmt numFmtId="167" formatCode="_-* #,##0.0\ _€_-;\-* #,##0.0\ _€_-;_-* &quot;-&quot;??\ _€_-;_-@_-"/>
  </numFmts>
  <fonts count="2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sz val="10"/>
      <color indexed="9"/>
      <name val="Arial"/>
      <family val="2"/>
    </font>
    <font>
      <sz val="10"/>
      <name val="Arial Narrow"/>
      <family val="2"/>
    </font>
    <font>
      <b/>
      <sz val="11"/>
      <color theme="1"/>
      <name val="Arial Black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</font>
    <font>
      <b/>
      <sz val="10"/>
      <color rgb="FF365F91"/>
      <name val="Arial"/>
      <family val="2"/>
    </font>
    <font>
      <b/>
      <i/>
      <sz val="12"/>
      <color theme="1"/>
      <name val="Arial"/>
      <family val="2"/>
    </font>
    <font>
      <b/>
      <i/>
      <sz val="12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Arial Black"/>
      <family val="2"/>
    </font>
    <font>
      <b/>
      <sz val="10"/>
      <name val="Arial"/>
      <family val="2"/>
    </font>
    <font>
      <b/>
      <sz val="11"/>
      <name val="Arial"/>
      <family val="2"/>
    </font>
    <font>
      <b/>
      <i/>
      <sz val="10"/>
      <name val="Arial"/>
      <family val="2"/>
    </font>
    <font>
      <b/>
      <u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10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 style="medium">
        <color rgb="FF000000"/>
      </top>
      <bottom/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3" fillId="0" borderId="0"/>
    <xf numFmtId="43" fontId="10" fillId="0" borderId="0" applyFont="0" applyFill="0" applyBorder="0" applyAlignment="0" applyProtection="0"/>
  </cellStyleXfs>
  <cellXfs count="326">
    <xf numFmtId="0" fontId="0" fillId="0" borderId="0" xfId="0"/>
    <xf numFmtId="0" fontId="1" fillId="0" borderId="0" xfId="0" applyFont="1" applyAlignment="1">
      <alignment horizontal="left"/>
    </xf>
    <xf numFmtId="49" fontId="4" fillId="0" borderId="0" xfId="1" applyNumberFormat="1" applyFont="1" applyAlignment="1">
      <alignment vertical="center"/>
    </xf>
    <xf numFmtId="0" fontId="5" fillId="0" borderId="0" xfId="1" applyFont="1" applyAlignment="1">
      <alignment vertical="center"/>
    </xf>
    <xf numFmtId="3" fontId="5" fillId="0" borderId="0" xfId="1" applyNumberFormat="1" applyFont="1" applyAlignment="1">
      <alignment horizontal="center" vertical="center"/>
    </xf>
    <xf numFmtId="0" fontId="5" fillId="0" borderId="0" xfId="1" applyFont="1" applyFill="1" applyBorder="1" applyAlignment="1">
      <alignment vertical="center"/>
    </xf>
    <xf numFmtId="0" fontId="7" fillId="2" borderId="7" xfId="0" applyFont="1" applyFill="1" applyBorder="1" applyAlignment="1">
      <alignment horizontal="center" vertical="center" wrapText="1"/>
    </xf>
    <xf numFmtId="0" fontId="2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vertical="center"/>
    </xf>
    <xf numFmtId="0" fontId="7" fillId="5" borderId="7" xfId="0" applyFont="1" applyFill="1" applyBorder="1" applyAlignment="1">
      <alignment horizontal="center" vertical="center" wrapText="1"/>
    </xf>
    <xf numFmtId="0" fontId="0" fillId="0" borderId="0" xfId="0" applyFont="1"/>
    <xf numFmtId="0" fontId="7" fillId="2" borderId="5" xfId="0" applyFont="1" applyFill="1" applyBorder="1" applyAlignment="1">
      <alignment horizontal="center" vertical="center" wrapText="1"/>
    </xf>
    <xf numFmtId="0" fontId="9" fillId="4" borderId="16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16" fillId="0" borderId="0" xfId="0" applyFont="1"/>
    <xf numFmtId="0" fontId="17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18" fillId="0" borderId="0" xfId="0" applyFont="1"/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12" fillId="0" borderId="0" xfId="0" applyFont="1"/>
    <xf numFmtId="0" fontId="21" fillId="0" borderId="0" xfId="0" applyFont="1" applyAlignment="1">
      <alignment horizontal="center"/>
    </xf>
    <xf numFmtId="49" fontId="3" fillId="0" borderId="0" xfId="1" applyNumberFormat="1" applyFont="1" applyAlignment="1">
      <alignment vertical="center"/>
    </xf>
    <xf numFmtId="0" fontId="23" fillId="2" borderId="5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5" fillId="0" borderId="0" xfId="0" applyFont="1"/>
    <xf numFmtId="0" fontId="23" fillId="0" borderId="0" xfId="0" applyFont="1" applyFill="1" applyBorder="1" applyAlignment="1">
      <alignment horizontal="center" vertical="center" wrapText="1"/>
    </xf>
    <xf numFmtId="0" fontId="23" fillId="4" borderId="7" xfId="0" applyFont="1" applyFill="1" applyBorder="1" applyAlignment="1">
      <alignment horizontal="center" vertical="center" wrapText="1"/>
    </xf>
    <xf numFmtId="0" fontId="23" fillId="3" borderId="1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12" fillId="0" borderId="0" xfId="0" applyFont="1" applyFill="1"/>
    <xf numFmtId="0" fontId="20" fillId="0" borderId="0" xfId="0" applyFont="1" applyAlignment="1">
      <alignment horizontal="left" wrapText="1"/>
    </xf>
    <xf numFmtId="0" fontId="26" fillId="0" borderId="0" xfId="0" applyFont="1"/>
    <xf numFmtId="0" fontId="21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0" fillId="0" borderId="21" xfId="0" applyBorder="1"/>
    <xf numFmtId="0" fontId="0" fillId="0" borderId="21" xfId="0" applyFill="1" applyBorder="1"/>
    <xf numFmtId="0" fontId="3" fillId="0" borderId="21" xfId="0" applyFont="1" applyBorder="1" applyAlignment="1">
      <alignment horizontal="center" vertical="center" wrapText="1"/>
    </xf>
    <xf numFmtId="0" fontId="23" fillId="4" borderId="24" xfId="0" applyFont="1" applyFill="1" applyBorder="1" applyAlignment="1">
      <alignment horizontal="center" vertical="center" wrapText="1"/>
    </xf>
    <xf numFmtId="0" fontId="27" fillId="0" borderId="0" xfId="0" applyFont="1"/>
    <xf numFmtId="0" fontId="0" fillId="0" borderId="0" xfId="0" applyFill="1" applyBorder="1"/>
    <xf numFmtId="0" fontId="11" fillId="7" borderId="21" xfId="0" applyFont="1" applyFill="1" applyBorder="1" applyAlignment="1">
      <alignment horizontal="left" vertical="center"/>
    </xf>
    <xf numFmtId="0" fontId="3" fillId="0" borderId="28" xfId="0" applyFont="1" applyBorder="1" applyAlignment="1">
      <alignment horizontal="center" vertical="center" wrapText="1"/>
    </xf>
    <xf numFmtId="0" fontId="0" fillId="0" borderId="0" xfId="0" applyBorder="1"/>
    <xf numFmtId="165" fontId="0" fillId="0" borderId="0" xfId="0" applyNumberFormat="1" applyBorder="1"/>
    <xf numFmtId="0" fontId="0" fillId="0" borderId="0" xfId="0" applyFill="1" applyBorder="1" applyAlignment="1">
      <alignment vertical="center"/>
    </xf>
    <xf numFmtId="164" fontId="0" fillId="0" borderId="0" xfId="0" applyNumberFormat="1" applyFill="1" applyBorder="1" applyAlignment="1">
      <alignment vertical="center"/>
    </xf>
    <xf numFmtId="164" fontId="0" fillId="0" borderId="0" xfId="0" applyNumberFormat="1" applyBorder="1"/>
    <xf numFmtId="0" fontId="1" fillId="0" borderId="0" xfId="0" applyFont="1" applyFill="1" applyBorder="1"/>
    <xf numFmtId="0" fontId="1" fillId="0" borderId="17" xfId="0" applyFont="1" applyBorder="1"/>
    <xf numFmtId="0" fontId="1" fillId="0" borderId="19" xfId="0" applyFont="1" applyBorder="1"/>
    <xf numFmtId="0" fontId="0" fillId="0" borderId="0" xfId="0" applyAlignment="1">
      <alignment horizontal="center"/>
    </xf>
    <xf numFmtId="43" fontId="0" fillId="7" borderId="21" xfId="0" applyNumberFormat="1" applyFill="1" applyBorder="1"/>
    <xf numFmtId="0" fontId="0" fillId="0" borderId="22" xfId="0" applyBorder="1"/>
    <xf numFmtId="2" fontId="0" fillId="0" borderId="19" xfId="0" applyNumberFormat="1" applyBorder="1"/>
    <xf numFmtId="0" fontId="0" fillId="0" borderId="21" xfId="0" applyBorder="1" applyAlignment="1">
      <alignment vertical="top"/>
    </xf>
    <xf numFmtId="0" fontId="0" fillId="0" borderId="21" xfId="0" applyBorder="1" applyAlignment="1">
      <alignment wrapText="1"/>
    </xf>
    <xf numFmtId="0" fontId="0" fillId="0" borderId="30" xfId="0" applyFill="1" applyBorder="1"/>
    <xf numFmtId="0" fontId="0" fillId="0" borderId="28" xfId="0" applyFill="1" applyBorder="1"/>
    <xf numFmtId="14" fontId="0" fillId="0" borderId="0" xfId="0" applyNumberFormat="1"/>
    <xf numFmtId="14" fontId="1" fillId="0" borderId="0" xfId="0" applyNumberFormat="1" applyFont="1"/>
    <xf numFmtId="0" fontId="0" fillId="0" borderId="30" xfId="0" applyFill="1" applyBorder="1" applyAlignment="1"/>
    <xf numFmtId="0" fontId="2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left" vertical="center" wrapText="1"/>
    </xf>
    <xf numFmtId="0" fontId="3" fillId="0" borderId="29" xfId="0" applyFont="1" applyBorder="1" applyAlignment="1">
      <alignment horizontal="left" vertical="center" wrapText="1"/>
    </xf>
    <xf numFmtId="0" fontId="3" fillId="0" borderId="41" xfId="0" applyFont="1" applyBorder="1" applyAlignment="1">
      <alignment horizontal="left" vertical="center" wrapText="1"/>
    </xf>
    <xf numFmtId="0" fontId="7" fillId="2" borderId="42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center" vertical="center" wrapText="1"/>
    </xf>
    <xf numFmtId="0" fontId="7" fillId="2" borderId="47" xfId="0" applyFont="1" applyFill="1" applyBorder="1" applyAlignment="1">
      <alignment horizontal="center" vertical="center" wrapText="1"/>
    </xf>
    <xf numFmtId="0" fontId="23" fillId="4" borderId="54" xfId="0" applyFont="1" applyFill="1" applyBorder="1" applyAlignment="1">
      <alignment horizontal="center" vertical="center" wrapText="1"/>
    </xf>
    <xf numFmtId="0" fontId="23" fillId="4" borderId="55" xfId="0" applyFont="1" applyFill="1" applyBorder="1" applyAlignment="1">
      <alignment horizontal="center" vertical="center" wrapText="1"/>
    </xf>
    <xf numFmtId="0" fontId="23" fillId="3" borderId="56" xfId="0" applyFont="1" applyFill="1" applyBorder="1" applyAlignment="1">
      <alignment horizontal="center" vertical="center" wrapText="1"/>
    </xf>
    <xf numFmtId="0" fontId="3" fillId="0" borderId="57" xfId="0" applyFont="1" applyBorder="1" applyAlignment="1">
      <alignment horizontal="center" vertical="center" wrapText="1"/>
    </xf>
    <xf numFmtId="0" fontId="3" fillId="0" borderId="58" xfId="0" applyFont="1" applyBorder="1" applyAlignment="1">
      <alignment horizontal="center" vertical="center" wrapText="1"/>
    </xf>
    <xf numFmtId="0" fontId="3" fillId="0" borderId="59" xfId="0" applyFont="1" applyBorder="1" applyAlignment="1">
      <alignment horizontal="center" vertical="center" wrapText="1"/>
    </xf>
    <xf numFmtId="0" fontId="3" fillId="0" borderId="60" xfId="0" applyFont="1" applyBorder="1" applyAlignment="1">
      <alignment horizontal="center" vertical="center" wrapText="1"/>
    </xf>
    <xf numFmtId="0" fontId="3" fillId="0" borderId="61" xfId="0" applyFont="1" applyBorder="1" applyAlignment="1">
      <alignment horizontal="center" vertical="center" wrapText="1"/>
    </xf>
    <xf numFmtId="0" fontId="3" fillId="0" borderId="62" xfId="0" applyFont="1" applyBorder="1" applyAlignment="1">
      <alignment horizontal="center" vertical="center" wrapText="1"/>
    </xf>
    <xf numFmtId="0" fontId="3" fillId="0" borderId="63" xfId="0" applyFont="1" applyBorder="1" applyAlignment="1">
      <alignment horizontal="center" vertical="center" wrapText="1"/>
    </xf>
    <xf numFmtId="0" fontId="3" fillId="0" borderId="64" xfId="0" applyFont="1" applyBorder="1" applyAlignment="1">
      <alignment horizontal="center" vertical="center" wrapText="1"/>
    </xf>
    <xf numFmtId="0" fontId="23" fillId="3" borderId="32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23" fillId="4" borderId="32" xfId="0" applyFont="1" applyFill="1" applyBorder="1" applyAlignment="1">
      <alignment horizontal="center" vertical="center" wrapText="1"/>
    </xf>
    <xf numFmtId="0" fontId="23" fillId="4" borderId="65" xfId="0" applyFont="1" applyFill="1" applyBorder="1" applyAlignment="1">
      <alignment horizontal="center" vertical="center" wrapText="1"/>
    </xf>
    <xf numFmtId="0" fontId="23" fillId="3" borderId="6" xfId="0" applyFont="1" applyFill="1" applyBorder="1" applyAlignment="1">
      <alignment horizontal="center" vertical="center" wrapText="1"/>
    </xf>
    <xf numFmtId="0" fontId="23" fillId="4" borderId="51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left" vertical="center" wrapText="1"/>
    </xf>
    <xf numFmtId="0" fontId="3" fillId="0" borderId="69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70" xfId="0" applyFont="1" applyBorder="1" applyAlignment="1">
      <alignment horizontal="left" vertical="center" wrapText="1"/>
    </xf>
    <xf numFmtId="0" fontId="3" fillId="0" borderId="71" xfId="0" applyFont="1" applyBorder="1" applyAlignment="1">
      <alignment horizontal="center" vertical="center" wrapText="1"/>
    </xf>
    <xf numFmtId="0" fontId="23" fillId="2" borderId="42" xfId="0" applyFont="1" applyFill="1" applyBorder="1" applyAlignment="1">
      <alignment horizontal="center" vertical="center" wrapText="1"/>
    </xf>
    <xf numFmtId="0" fontId="23" fillId="2" borderId="44" xfId="0" applyFont="1" applyFill="1" applyBorder="1" applyAlignment="1">
      <alignment horizontal="center" vertical="center" wrapText="1"/>
    </xf>
    <xf numFmtId="0" fontId="23" fillId="2" borderId="45" xfId="0" applyFont="1" applyFill="1" applyBorder="1" applyAlignment="1">
      <alignment horizontal="center" vertical="center" wrapText="1"/>
    </xf>
    <xf numFmtId="0" fontId="23" fillId="2" borderId="47" xfId="0" applyFont="1" applyFill="1" applyBorder="1" applyAlignment="1">
      <alignment horizontal="center" vertical="center" wrapText="1"/>
    </xf>
    <xf numFmtId="0" fontId="9" fillId="5" borderId="27" xfId="0" applyFont="1" applyFill="1" applyBorder="1" applyAlignment="1">
      <alignment vertical="center" wrapText="1"/>
    </xf>
    <xf numFmtId="0" fontId="14" fillId="5" borderId="27" xfId="0" applyFont="1" applyFill="1" applyBorder="1" applyAlignment="1">
      <alignment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36" xfId="0" applyFont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0" fontId="8" fillId="0" borderId="38" xfId="0" applyFont="1" applyBorder="1" applyAlignment="1">
      <alignment horizontal="center" vertical="center" wrapText="1"/>
    </xf>
    <xf numFmtId="0" fontId="8" fillId="0" borderId="39" xfId="0" applyFont="1" applyBorder="1" applyAlignment="1">
      <alignment horizontal="center" vertical="center" wrapText="1"/>
    </xf>
    <xf numFmtId="0" fontId="8" fillId="0" borderId="40" xfId="0" applyFont="1" applyBorder="1" applyAlignment="1">
      <alignment horizontal="left" vertical="center" wrapText="1"/>
    </xf>
    <xf numFmtId="0" fontId="8" fillId="0" borderId="29" xfId="0" applyFont="1" applyBorder="1" applyAlignment="1">
      <alignment horizontal="left" vertical="center" wrapText="1"/>
    </xf>
    <xf numFmtId="0" fontId="8" fillId="0" borderId="41" xfId="0" applyFont="1" applyBorder="1" applyAlignment="1">
      <alignment horizontal="left" vertical="center" wrapText="1"/>
    </xf>
    <xf numFmtId="0" fontId="3" fillId="0" borderId="73" xfId="0" applyFont="1" applyBorder="1" applyAlignment="1">
      <alignment horizontal="center" vertical="center" wrapText="1"/>
    </xf>
    <xf numFmtId="0" fontId="23" fillId="2" borderId="24" xfId="0" applyFont="1" applyFill="1" applyBorder="1" applyAlignment="1">
      <alignment horizontal="center" vertical="center" wrapText="1"/>
    </xf>
    <xf numFmtId="0" fontId="3" fillId="0" borderId="77" xfId="0" applyFont="1" applyBorder="1" applyAlignment="1">
      <alignment horizontal="center" vertical="center" wrapText="1"/>
    </xf>
    <xf numFmtId="0" fontId="3" fillId="0" borderId="78" xfId="0" applyFont="1" applyBorder="1" applyAlignment="1">
      <alignment horizontal="left" vertical="center" wrapText="1"/>
    </xf>
    <xf numFmtId="0" fontId="3" fillId="0" borderId="79" xfId="0" applyFont="1" applyBorder="1" applyAlignment="1">
      <alignment horizontal="center" vertical="center" wrapText="1"/>
    </xf>
    <xf numFmtId="0" fontId="3" fillId="0" borderId="78" xfId="0" applyFont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24" fillId="4" borderId="65" xfId="0" applyFont="1" applyFill="1" applyBorder="1" applyAlignment="1">
      <alignment vertical="center" wrapText="1"/>
    </xf>
    <xf numFmtId="0" fontId="7" fillId="5" borderId="24" xfId="0" applyFont="1" applyFill="1" applyBorder="1" applyAlignment="1">
      <alignment horizontal="center" vertical="center" wrapText="1"/>
    </xf>
    <xf numFmtId="0" fontId="9" fillId="4" borderId="32" xfId="0" applyFont="1" applyFill="1" applyBorder="1" applyAlignment="1">
      <alignment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70" xfId="0" applyFont="1" applyBorder="1" applyAlignment="1">
      <alignment horizontal="left" vertical="center" wrapText="1"/>
    </xf>
    <xf numFmtId="0" fontId="8" fillId="0" borderId="67" xfId="0" applyFont="1" applyBorder="1" applyAlignment="1">
      <alignment horizontal="center" vertical="center" wrapText="1"/>
    </xf>
    <xf numFmtId="0" fontId="7" fillId="2" borderId="87" xfId="0" applyFont="1" applyFill="1" applyBorder="1" applyAlignment="1">
      <alignment horizontal="center" vertical="center" wrapText="1"/>
    </xf>
    <xf numFmtId="0" fontId="9" fillId="5" borderId="88" xfId="0" applyFont="1" applyFill="1" applyBorder="1" applyAlignment="1">
      <alignment vertical="center"/>
    </xf>
    <xf numFmtId="0" fontId="14" fillId="5" borderId="89" xfId="0" applyFont="1" applyFill="1" applyBorder="1" applyAlignment="1">
      <alignment vertical="center" wrapText="1"/>
    </xf>
    <xf numFmtId="0" fontId="7" fillId="5" borderId="51" xfId="0" applyFont="1" applyFill="1" applyBorder="1" applyAlignment="1">
      <alignment horizontal="center" vertical="center" wrapText="1"/>
    </xf>
    <xf numFmtId="0" fontId="8" fillId="0" borderId="71" xfId="0" applyFont="1" applyBorder="1" applyAlignment="1">
      <alignment horizontal="center" vertical="center" wrapText="1"/>
    </xf>
    <xf numFmtId="0" fontId="23" fillId="3" borderId="24" xfId="0" applyFont="1" applyFill="1" applyBorder="1" applyAlignment="1">
      <alignment horizontal="center" vertical="center" wrapText="1"/>
    </xf>
    <xf numFmtId="0" fontId="7" fillId="2" borderId="51" xfId="0" applyFont="1" applyFill="1" applyBorder="1" applyAlignment="1">
      <alignment horizontal="center" vertical="center" wrapText="1"/>
    </xf>
    <xf numFmtId="0" fontId="0" fillId="0" borderId="29" xfId="0" applyBorder="1"/>
    <xf numFmtId="0" fontId="0" fillId="7" borderId="21" xfId="0" applyNumberFormat="1" applyFill="1" applyBorder="1"/>
    <xf numFmtId="0" fontId="1" fillId="0" borderId="52" xfId="0" applyFont="1" applyFill="1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/>
    </xf>
    <xf numFmtId="0" fontId="0" fillId="0" borderId="50" xfId="0" applyFont="1" applyFill="1" applyBorder="1"/>
    <xf numFmtId="43" fontId="12" fillId="0" borderId="96" xfId="2" applyFont="1" applyFill="1" applyBorder="1" applyAlignment="1">
      <alignment horizontal="center" vertical="center"/>
    </xf>
    <xf numFmtId="43" fontId="0" fillId="0" borderId="34" xfId="0" applyNumberFormat="1" applyFill="1" applyBorder="1" applyAlignment="1">
      <alignment horizontal="center" vertical="center"/>
    </xf>
    <xf numFmtId="0" fontId="0" fillId="0" borderId="35" xfId="0" applyFill="1" applyBorder="1" applyAlignment="1">
      <alignment horizontal="center" vertical="center"/>
    </xf>
    <xf numFmtId="0" fontId="11" fillId="0" borderId="68" xfId="0" applyFont="1" applyFill="1" applyBorder="1" applyAlignment="1">
      <alignment horizontal="left" vertical="center"/>
    </xf>
    <xf numFmtId="43" fontId="12" fillId="0" borderId="68" xfId="2" applyFont="1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0" fontId="0" fillId="0" borderId="36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43" fontId="12" fillId="0" borderId="97" xfId="2" applyFont="1" applyFill="1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0" fontId="0" fillId="0" borderId="98" xfId="0" applyFill="1" applyBorder="1" applyAlignment="1">
      <alignment horizontal="center" vertical="center"/>
    </xf>
    <xf numFmtId="0" fontId="11" fillId="0" borderId="50" xfId="0" applyFont="1" applyFill="1" applyBorder="1" applyAlignment="1">
      <alignment horizontal="left" vertical="center"/>
    </xf>
    <xf numFmtId="43" fontId="12" fillId="0" borderId="37" xfId="2" applyFont="1" applyFill="1" applyBorder="1" applyAlignment="1">
      <alignment horizontal="center" vertical="center"/>
    </xf>
    <xf numFmtId="0" fontId="0" fillId="0" borderId="38" xfId="0" applyFill="1" applyBorder="1" applyAlignment="1">
      <alignment horizontal="center" vertical="center"/>
    </xf>
    <xf numFmtId="0" fontId="0" fillId="0" borderId="39" xfId="0" applyFill="1" applyBorder="1" applyAlignment="1">
      <alignment horizontal="center" vertical="center"/>
    </xf>
    <xf numFmtId="0" fontId="13" fillId="0" borderId="1" xfId="0" applyFont="1" applyFill="1" applyBorder="1" applyAlignment="1">
      <alignment horizontal="right" vertical="center" wrapText="1"/>
    </xf>
    <xf numFmtId="167" fontId="1" fillId="0" borderId="1" xfId="2" applyNumberFormat="1" applyFont="1" applyFill="1" applyBorder="1" applyAlignment="1">
      <alignment horizontal="center" vertical="center"/>
    </xf>
    <xf numFmtId="166" fontId="1" fillId="0" borderId="32" xfId="0" applyNumberFormat="1" applyFont="1" applyFill="1" applyBorder="1" applyAlignment="1">
      <alignment horizontal="center" vertical="center"/>
    </xf>
    <xf numFmtId="166" fontId="1" fillId="0" borderId="3" xfId="0" applyNumberFormat="1" applyFont="1" applyFill="1" applyBorder="1" applyAlignment="1">
      <alignment horizontal="center" vertical="center"/>
    </xf>
    <xf numFmtId="0" fontId="1" fillId="0" borderId="18" xfId="0" applyFont="1" applyBorder="1"/>
    <xf numFmtId="2" fontId="0" fillId="0" borderId="36" xfId="0" applyNumberFormat="1" applyBorder="1"/>
    <xf numFmtId="0" fontId="1" fillId="0" borderId="69" xfId="0" applyFont="1" applyBorder="1"/>
    <xf numFmtId="2" fontId="0" fillId="0" borderId="98" xfId="0" applyNumberFormat="1" applyBorder="1"/>
    <xf numFmtId="0" fontId="1" fillId="0" borderId="17" xfId="0" applyFont="1" applyFill="1" applyBorder="1"/>
    <xf numFmtId="0" fontId="0" fillId="0" borderId="72" xfId="0" applyBorder="1"/>
    <xf numFmtId="0" fontId="1" fillId="0" borderId="71" xfId="0" applyFont="1" applyBorder="1"/>
    <xf numFmtId="0" fontId="0" fillId="0" borderId="28" xfId="0" applyBorder="1"/>
    <xf numFmtId="2" fontId="0" fillId="0" borderId="67" xfId="0" applyNumberFormat="1" applyBorder="1"/>
    <xf numFmtId="0" fontId="1" fillId="0" borderId="72" xfId="0" applyFont="1" applyBorder="1"/>
    <xf numFmtId="0" fontId="0" fillId="0" borderId="0" xfId="0" applyFill="1" applyBorder="1" applyProtection="1"/>
    <xf numFmtId="0" fontId="0" fillId="0" borderId="0" xfId="0" applyFill="1"/>
    <xf numFmtId="0" fontId="3" fillId="0" borderId="33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left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left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41" xfId="0" applyFont="1" applyFill="1" applyBorder="1" applyAlignment="1">
      <alignment horizontal="left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3" fontId="17" fillId="0" borderId="32" xfId="0" applyNumberFormat="1" applyFont="1" applyFill="1" applyBorder="1"/>
    <xf numFmtId="10" fontId="0" fillId="0" borderId="0" xfId="0" applyNumberFormat="1" applyAlignment="1">
      <alignment horizontal="center" vertical="center"/>
    </xf>
    <xf numFmtId="10" fontId="0" fillId="0" borderId="0" xfId="0" applyNumberFormat="1" applyFont="1" applyAlignment="1">
      <alignment horizontal="center" vertical="center"/>
    </xf>
    <xf numFmtId="10" fontId="0" fillId="0" borderId="0" xfId="0" applyNumberFormat="1" applyFill="1" applyBorder="1" applyAlignment="1" applyProtection="1">
      <alignment horizontal="center" vertical="center"/>
    </xf>
    <xf numFmtId="0" fontId="1" fillId="0" borderId="48" xfId="0" applyFont="1" applyFill="1" applyBorder="1" applyAlignment="1">
      <alignment horizontal="center" vertical="center" wrapText="1"/>
    </xf>
    <xf numFmtId="0" fontId="1" fillId="0" borderId="99" xfId="0" applyFont="1" applyFill="1" applyBorder="1" applyAlignment="1">
      <alignment horizontal="center" vertical="center"/>
    </xf>
    <xf numFmtId="0" fontId="1" fillId="0" borderId="100" xfId="0" applyFont="1" applyFill="1" applyBorder="1" applyAlignment="1">
      <alignment horizontal="center" vertical="center"/>
    </xf>
    <xf numFmtId="167" fontId="1" fillId="0" borderId="52" xfId="2" applyNumberFormat="1" applyFont="1" applyFill="1" applyBorder="1" applyAlignment="1">
      <alignment horizontal="center" vertical="center"/>
    </xf>
    <xf numFmtId="166" fontId="1" fillId="0" borderId="86" xfId="0" applyNumberFormat="1" applyFont="1" applyFill="1" applyBorder="1" applyAlignment="1">
      <alignment horizontal="center" vertical="center"/>
    </xf>
    <xf numFmtId="166" fontId="1" fillId="0" borderId="47" xfId="0" applyNumberFormat="1" applyFont="1" applyFill="1" applyBorder="1" applyAlignment="1">
      <alignment horizontal="center" vertical="center"/>
    </xf>
    <xf numFmtId="43" fontId="12" fillId="0" borderId="101" xfId="2" applyFont="1" applyFill="1" applyBorder="1" applyAlignment="1">
      <alignment horizontal="center" vertical="center"/>
    </xf>
    <xf numFmtId="43" fontId="0" fillId="0" borderId="105" xfId="0" applyNumberFormat="1" applyFill="1" applyBorder="1" applyAlignment="1">
      <alignment horizontal="center" vertical="center"/>
    </xf>
    <xf numFmtId="43" fontId="0" fillId="0" borderId="106" xfId="0" applyNumberFormat="1" applyFill="1" applyBorder="1" applyAlignment="1">
      <alignment horizontal="center" vertical="center"/>
    </xf>
    <xf numFmtId="43" fontId="0" fillId="0" borderId="107" xfId="0" applyNumberFormat="1" applyFill="1" applyBorder="1" applyAlignment="1">
      <alignment horizontal="center" vertical="center"/>
    </xf>
    <xf numFmtId="43" fontId="0" fillId="0" borderId="102" xfId="0" applyNumberFormat="1" applyFill="1" applyBorder="1" applyAlignment="1">
      <alignment horizontal="center" vertical="center"/>
    </xf>
    <xf numFmtId="43" fontId="0" fillId="0" borderId="103" xfId="0" applyNumberFormat="1" applyFill="1" applyBorder="1" applyAlignment="1">
      <alignment horizontal="center" vertical="center"/>
    </xf>
    <xf numFmtId="43" fontId="0" fillId="0" borderId="104" xfId="0" applyNumberFormat="1" applyFill="1" applyBorder="1" applyAlignment="1">
      <alignment horizontal="center" vertical="center"/>
    </xf>
    <xf numFmtId="0" fontId="7" fillId="5" borderId="108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/>
    </xf>
    <xf numFmtId="0" fontId="22" fillId="0" borderId="2" xfId="0" applyFont="1" applyBorder="1" applyAlignment="1">
      <alignment horizontal="center"/>
    </xf>
    <xf numFmtId="0" fontId="22" fillId="0" borderId="3" xfId="0" applyFont="1" applyBorder="1" applyAlignment="1">
      <alignment horizontal="center"/>
    </xf>
    <xf numFmtId="0" fontId="7" fillId="2" borderId="43" xfId="0" applyFont="1" applyFill="1" applyBorder="1" applyAlignment="1">
      <alignment horizontal="center" vertical="center" wrapText="1"/>
    </xf>
    <xf numFmtId="0" fontId="7" fillId="2" borderId="46" xfId="0" applyFont="1" applyFill="1" applyBorder="1" applyAlignment="1">
      <alignment horizontal="center" vertical="center" wrapText="1"/>
    </xf>
    <xf numFmtId="0" fontId="0" fillId="0" borderId="49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23" fillId="3" borderId="8" xfId="0" applyFont="1" applyFill="1" applyBorder="1" applyAlignment="1">
      <alignment horizontal="right" vertical="center" wrapText="1"/>
    </xf>
    <xf numFmtId="0" fontId="23" fillId="3" borderId="9" xfId="0" applyFont="1" applyFill="1" applyBorder="1" applyAlignment="1">
      <alignment horizontal="right" vertical="center" wrapText="1"/>
    </xf>
    <xf numFmtId="0" fontId="23" fillId="3" borderId="16" xfId="0" applyFont="1" applyFill="1" applyBorder="1" applyAlignment="1">
      <alignment horizontal="right" vertical="center" wrapText="1"/>
    </xf>
    <xf numFmtId="0" fontId="24" fillId="4" borderId="1" xfId="0" applyFont="1" applyFill="1" applyBorder="1" applyAlignment="1">
      <alignment horizontal="left" vertical="center"/>
    </xf>
    <xf numFmtId="0" fontId="24" fillId="4" borderId="2" xfId="0" applyFont="1" applyFill="1" applyBorder="1" applyAlignment="1">
      <alignment horizontal="left" vertical="center"/>
    </xf>
    <xf numFmtId="0" fontId="24" fillId="4" borderId="3" xfId="0" applyFont="1" applyFill="1" applyBorder="1" applyAlignment="1">
      <alignment horizontal="left" vertical="center"/>
    </xf>
    <xf numFmtId="0" fontId="24" fillId="4" borderId="26" xfId="0" applyFont="1" applyFill="1" applyBorder="1" applyAlignment="1">
      <alignment horizontal="left" vertical="center"/>
    </xf>
    <xf numFmtId="0" fontId="24" fillId="4" borderId="27" xfId="0" applyFont="1" applyFill="1" applyBorder="1" applyAlignment="1">
      <alignment horizontal="left" vertical="center"/>
    </xf>
    <xf numFmtId="0" fontId="23" fillId="4" borderId="23" xfId="0" applyFont="1" applyFill="1" applyBorder="1" applyAlignment="1">
      <alignment horizontal="center" vertical="center" wrapText="1"/>
    </xf>
    <xf numFmtId="0" fontId="23" fillId="4" borderId="10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3" fillId="4" borderId="1" xfId="0" applyFont="1" applyFill="1" applyBorder="1" applyAlignment="1">
      <alignment horizontal="right" vertical="center" wrapText="1"/>
    </xf>
    <xf numFmtId="0" fontId="23" fillId="4" borderId="2" xfId="0" applyFont="1" applyFill="1" applyBorder="1" applyAlignment="1">
      <alignment horizontal="right" vertical="center" wrapText="1"/>
    </xf>
    <xf numFmtId="0" fontId="23" fillId="4" borderId="3" xfId="0" applyFont="1" applyFill="1" applyBorder="1" applyAlignment="1">
      <alignment horizontal="right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23" fillId="2" borderId="43" xfId="0" applyFont="1" applyFill="1" applyBorder="1" applyAlignment="1">
      <alignment horizontal="center" vertical="center" wrapText="1"/>
    </xf>
    <xf numFmtId="0" fontId="23" fillId="2" borderId="46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left" vertical="center"/>
    </xf>
    <xf numFmtId="0" fontId="24" fillId="0" borderId="2" xfId="0" applyFont="1" applyFill="1" applyBorder="1" applyAlignment="1">
      <alignment horizontal="left" vertical="center"/>
    </xf>
    <xf numFmtId="0" fontId="24" fillId="0" borderId="3" xfId="0" applyFont="1" applyFill="1" applyBorder="1" applyAlignment="1">
      <alignment horizontal="left" vertical="center"/>
    </xf>
    <xf numFmtId="0" fontId="24" fillId="6" borderId="74" xfId="0" applyFont="1" applyFill="1" applyBorder="1" applyAlignment="1">
      <alignment horizontal="left" vertical="center"/>
    </xf>
    <xf numFmtId="0" fontId="24" fillId="6" borderId="75" xfId="0" applyFont="1" applyFill="1" applyBorder="1" applyAlignment="1">
      <alignment horizontal="left" vertical="center"/>
    </xf>
    <xf numFmtId="0" fontId="24" fillId="6" borderId="76" xfId="0" applyFont="1" applyFill="1" applyBorder="1" applyAlignment="1">
      <alignment horizontal="left" vertical="center"/>
    </xf>
    <xf numFmtId="0" fontId="24" fillId="6" borderId="1" xfId="0" applyFont="1" applyFill="1" applyBorder="1" applyAlignment="1">
      <alignment horizontal="left" vertical="center" wrapText="1"/>
    </xf>
    <xf numFmtId="0" fontId="24" fillId="6" borderId="2" xfId="0" applyFont="1" applyFill="1" applyBorder="1" applyAlignment="1">
      <alignment horizontal="left" vertical="center" wrapText="1"/>
    </xf>
    <xf numFmtId="0" fontId="24" fillId="6" borderId="3" xfId="0" applyFont="1" applyFill="1" applyBorder="1" applyAlignment="1">
      <alignment horizontal="left" vertical="center" wrapText="1"/>
    </xf>
    <xf numFmtId="0" fontId="23" fillId="3" borderId="80" xfId="0" applyFont="1" applyFill="1" applyBorder="1" applyAlignment="1">
      <alignment horizontal="right" vertical="center" wrapText="1"/>
    </xf>
    <xf numFmtId="0" fontId="23" fillId="4" borderId="81" xfId="0" applyFont="1" applyFill="1" applyBorder="1" applyAlignment="1">
      <alignment horizontal="right" vertical="center" wrapText="1"/>
    </xf>
    <xf numFmtId="0" fontId="23" fillId="4" borderId="82" xfId="0" applyFont="1" applyFill="1" applyBorder="1" applyAlignment="1">
      <alignment horizontal="right" vertical="center" wrapText="1"/>
    </xf>
    <xf numFmtId="0" fontId="23" fillId="4" borderId="83" xfId="0" applyFont="1" applyFill="1" applyBorder="1" applyAlignment="1">
      <alignment horizontal="right" vertical="center" wrapText="1"/>
    </xf>
    <xf numFmtId="0" fontId="1" fillId="0" borderId="0" xfId="0" applyFont="1" applyAlignment="1">
      <alignment horizontal="center" wrapText="1"/>
    </xf>
    <xf numFmtId="0" fontId="23" fillId="3" borderId="1" xfId="0" applyFont="1" applyFill="1" applyBorder="1" applyAlignment="1">
      <alignment horizontal="right" vertical="center" wrapText="1"/>
    </xf>
    <xf numFmtId="0" fontId="23" fillId="3" borderId="2" xfId="0" applyFont="1" applyFill="1" applyBorder="1" applyAlignment="1">
      <alignment horizontal="right" vertical="center" wrapText="1"/>
    </xf>
    <xf numFmtId="0" fontId="23" fillId="3" borderId="53" xfId="0" applyFont="1" applyFill="1" applyBorder="1" applyAlignment="1">
      <alignment horizontal="right" vertical="center" wrapText="1"/>
    </xf>
    <xf numFmtId="0" fontId="23" fillId="3" borderId="47" xfId="0" applyFont="1" applyFill="1" applyBorder="1" applyAlignment="1">
      <alignment horizontal="right" vertical="center" wrapText="1"/>
    </xf>
    <xf numFmtId="0" fontId="17" fillId="0" borderId="1" xfId="0" applyFont="1" applyFill="1" applyBorder="1" applyAlignment="1">
      <alignment horizontal="right"/>
    </xf>
    <xf numFmtId="0" fontId="17" fillId="0" borderId="2" xfId="0" applyFont="1" applyFill="1" applyBorder="1" applyAlignment="1">
      <alignment horizontal="right"/>
    </xf>
    <xf numFmtId="0" fontId="17" fillId="0" borderId="3" xfId="0" applyFont="1" applyFill="1" applyBorder="1" applyAlignment="1">
      <alignment horizontal="right"/>
    </xf>
    <xf numFmtId="0" fontId="23" fillId="2" borderId="4" xfId="0" applyFont="1" applyFill="1" applyBorder="1" applyAlignment="1">
      <alignment horizontal="center" vertical="center" wrapText="1"/>
    </xf>
    <xf numFmtId="0" fontId="23" fillId="2" borderId="25" xfId="0" applyFont="1" applyFill="1" applyBorder="1" applyAlignment="1">
      <alignment horizontal="center" vertical="center" wrapText="1"/>
    </xf>
    <xf numFmtId="0" fontId="7" fillId="5" borderId="92" xfId="0" applyFont="1" applyFill="1" applyBorder="1" applyAlignment="1">
      <alignment horizontal="right" vertical="center" wrapText="1"/>
    </xf>
    <xf numFmtId="0" fontId="7" fillId="5" borderId="49" xfId="0" applyFont="1" applyFill="1" applyBorder="1" applyAlignment="1">
      <alignment horizontal="right" vertical="center" wrapText="1"/>
    </xf>
    <xf numFmtId="0" fontId="7" fillId="5" borderId="87" xfId="0" applyFont="1" applyFill="1" applyBorder="1" applyAlignment="1">
      <alignment horizontal="right" vertical="center" wrapText="1"/>
    </xf>
    <xf numFmtId="0" fontId="9" fillId="4" borderId="1" xfId="0" applyFont="1" applyFill="1" applyBorder="1" applyAlignment="1">
      <alignment horizontal="right" vertical="center"/>
    </xf>
    <xf numFmtId="0" fontId="9" fillId="4" borderId="2" xfId="0" applyFont="1" applyFill="1" applyBorder="1" applyAlignment="1">
      <alignment horizontal="right" vertical="center"/>
    </xf>
    <xf numFmtId="0" fontId="9" fillId="4" borderId="3" xfId="0" applyFont="1" applyFill="1" applyBorder="1" applyAlignment="1">
      <alignment horizontal="right" vertical="center"/>
    </xf>
    <xf numFmtId="0" fontId="7" fillId="6" borderId="1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9" fillId="5" borderId="1" xfId="0" applyFont="1" applyFill="1" applyBorder="1" applyAlignment="1">
      <alignment horizontal="left" vertical="center"/>
    </xf>
    <xf numFmtId="0" fontId="9" fillId="5" borderId="2" xfId="0" applyFont="1" applyFill="1" applyBorder="1" applyAlignment="1">
      <alignment horizontal="left" vertical="center"/>
    </xf>
    <xf numFmtId="0" fontId="9" fillId="5" borderId="3" xfId="0" applyFont="1" applyFill="1" applyBorder="1" applyAlignment="1">
      <alignment horizontal="left" vertical="center"/>
    </xf>
    <xf numFmtId="0" fontId="9" fillId="5" borderId="48" xfId="0" applyFont="1" applyFill="1" applyBorder="1" applyAlignment="1">
      <alignment horizontal="left" vertical="center"/>
    </xf>
    <xf numFmtId="0" fontId="9" fillId="5" borderId="49" xfId="0" applyFont="1" applyFill="1" applyBorder="1" applyAlignment="1">
      <alignment horizontal="left" vertical="center"/>
    </xf>
    <xf numFmtId="0" fontId="9" fillId="5" borderId="44" xfId="0" applyFont="1" applyFill="1" applyBorder="1" applyAlignment="1">
      <alignment horizontal="left" vertical="center"/>
    </xf>
    <xf numFmtId="0" fontId="7" fillId="5" borderId="84" xfId="0" applyFont="1" applyFill="1" applyBorder="1" applyAlignment="1">
      <alignment horizontal="right" vertical="center" wrapText="1"/>
    </xf>
    <xf numFmtId="0" fontId="7" fillId="5" borderId="2" xfId="0" applyFont="1" applyFill="1" applyBorder="1" applyAlignment="1">
      <alignment horizontal="right" vertical="center" wrapText="1"/>
    </xf>
    <xf numFmtId="0" fontId="7" fillId="5" borderId="85" xfId="0" applyFont="1" applyFill="1" applyBorder="1" applyAlignment="1">
      <alignment horizontal="right" vertical="center" wrapText="1"/>
    </xf>
    <xf numFmtId="0" fontId="9" fillId="4" borderId="66" xfId="0" applyFont="1" applyFill="1" applyBorder="1" applyAlignment="1">
      <alignment horizontal="center" vertical="center" wrapText="1"/>
    </xf>
    <xf numFmtId="0" fontId="9" fillId="4" borderId="0" xfId="0" applyFont="1" applyFill="1" applyBorder="1" applyAlignment="1">
      <alignment horizontal="center" vertical="center" wrapText="1"/>
    </xf>
    <xf numFmtId="0" fontId="9" fillId="4" borderId="24" xfId="0" applyFont="1" applyFill="1" applyBorder="1" applyAlignment="1">
      <alignment horizontal="center" vertical="center" wrapText="1"/>
    </xf>
    <xf numFmtId="0" fontId="18" fillId="0" borderId="21" xfId="0" applyFont="1" applyBorder="1" applyAlignment="1">
      <alignment horizontal="center"/>
    </xf>
    <xf numFmtId="0" fontId="7" fillId="2" borderId="25" xfId="0" applyFont="1" applyFill="1" applyBorder="1" applyAlignment="1">
      <alignment horizontal="center" vertical="center" wrapText="1"/>
    </xf>
    <xf numFmtId="0" fontId="9" fillId="4" borderId="91" xfId="0" applyFont="1" applyFill="1" applyBorder="1" applyAlignment="1">
      <alignment horizontal="right" vertical="center"/>
    </xf>
    <xf numFmtId="0" fontId="9" fillId="4" borderId="75" xfId="0" applyFont="1" applyFill="1" applyBorder="1" applyAlignment="1">
      <alignment horizontal="right" vertical="center"/>
    </xf>
    <xf numFmtId="0" fontId="9" fillId="4" borderId="94" xfId="0" applyFont="1" applyFill="1" applyBorder="1" applyAlignment="1">
      <alignment horizontal="left" vertical="center"/>
    </xf>
    <xf numFmtId="0" fontId="9" fillId="4" borderId="82" xfId="0" applyFont="1" applyFill="1" applyBorder="1" applyAlignment="1">
      <alignment horizontal="left" vertical="center"/>
    </xf>
    <xf numFmtId="0" fontId="9" fillId="4" borderId="95" xfId="0" applyFont="1" applyFill="1" applyBorder="1" applyAlignment="1">
      <alignment horizontal="left" vertical="center"/>
    </xf>
    <xf numFmtId="0" fontId="7" fillId="5" borderId="1" xfId="0" applyFont="1" applyFill="1" applyBorder="1" applyAlignment="1">
      <alignment horizontal="right" vertical="center" wrapText="1"/>
    </xf>
    <xf numFmtId="0" fontId="7" fillId="5" borderId="53" xfId="0" applyFont="1" applyFill="1" applyBorder="1" applyAlignment="1">
      <alignment horizontal="right" vertical="center" wrapText="1"/>
    </xf>
    <xf numFmtId="0" fontId="7" fillId="5" borderId="47" xfId="0" applyFont="1" applyFill="1" applyBorder="1" applyAlignment="1">
      <alignment horizontal="right" vertical="center" wrapText="1"/>
    </xf>
    <xf numFmtId="0" fontId="7" fillId="5" borderId="50" xfId="0" applyFont="1" applyFill="1" applyBorder="1" applyAlignment="1">
      <alignment horizontal="right" vertical="center" wrapText="1"/>
    </xf>
    <xf numFmtId="0" fontId="7" fillId="5" borderId="0" xfId="0" applyFont="1" applyFill="1" applyBorder="1" applyAlignment="1">
      <alignment horizontal="right" vertical="center" wrapText="1"/>
    </xf>
    <xf numFmtId="0" fontId="7" fillId="5" borderId="24" xfId="0" applyFont="1" applyFill="1" applyBorder="1" applyAlignment="1">
      <alignment horizontal="right" vertical="center" wrapText="1"/>
    </xf>
    <xf numFmtId="0" fontId="7" fillId="5" borderId="90" xfId="0" applyFont="1" applyFill="1" applyBorder="1" applyAlignment="1">
      <alignment horizontal="right" vertical="center" wrapText="1"/>
    </xf>
    <xf numFmtId="0" fontId="7" fillId="5" borderId="10" xfId="0" applyFont="1" applyFill="1" applyBorder="1" applyAlignment="1">
      <alignment horizontal="right" vertical="center" wrapText="1"/>
    </xf>
    <xf numFmtId="0" fontId="7" fillId="5" borderId="7" xfId="0" applyFont="1" applyFill="1" applyBorder="1" applyAlignment="1">
      <alignment horizontal="right" vertical="center" wrapText="1"/>
    </xf>
    <xf numFmtId="0" fontId="7" fillId="2" borderId="42" xfId="0" applyFont="1" applyFill="1" applyBorder="1" applyAlignment="1">
      <alignment horizontal="center" vertical="center" wrapText="1"/>
    </xf>
    <xf numFmtId="0" fontId="7" fillId="2" borderId="93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right" vertical="center"/>
    </xf>
    <xf numFmtId="0" fontId="9" fillId="4" borderId="9" xfId="0" applyFont="1" applyFill="1" applyBorder="1" applyAlignment="1">
      <alignment horizontal="right" vertical="center"/>
    </xf>
    <xf numFmtId="0" fontId="9" fillId="4" borderId="84" xfId="0" applyFont="1" applyFill="1" applyBorder="1" applyAlignment="1">
      <alignment horizontal="left" vertical="center"/>
    </xf>
    <xf numFmtId="0" fontId="9" fillId="4" borderId="2" xfId="0" applyFont="1" applyFill="1" applyBorder="1" applyAlignment="1">
      <alignment horizontal="left" vertical="center"/>
    </xf>
    <xf numFmtId="0" fontId="9" fillId="4" borderId="85" xfId="0" applyFont="1" applyFill="1" applyBorder="1" applyAlignment="1">
      <alignment horizontal="left" vertical="center"/>
    </xf>
    <xf numFmtId="0" fontId="0" fillId="0" borderId="50" xfId="0" applyBorder="1" applyAlignment="1">
      <alignment horizontal="center"/>
    </xf>
    <xf numFmtId="0" fontId="0" fillId="0" borderId="51" xfId="0" applyBorder="1" applyAlignment="1">
      <alignment horizontal="center"/>
    </xf>
    <xf numFmtId="0" fontId="7" fillId="5" borderId="66" xfId="0" applyFont="1" applyFill="1" applyBorder="1" applyAlignment="1">
      <alignment horizontal="right" vertical="center" wrapText="1"/>
    </xf>
    <xf numFmtId="0" fontId="7" fillId="5" borderId="23" xfId="0" applyFont="1" applyFill="1" applyBorder="1" applyAlignment="1">
      <alignment horizontal="right" vertical="center" wrapText="1"/>
    </xf>
    <xf numFmtId="166" fontId="1" fillId="0" borderId="1" xfId="0" applyNumberFormat="1" applyFont="1" applyFill="1" applyBorder="1" applyAlignment="1">
      <alignment horizontal="center" vertical="center"/>
    </xf>
    <xf numFmtId="166" fontId="1" fillId="0" borderId="2" xfId="0" applyNumberFormat="1" applyFont="1" applyFill="1" applyBorder="1" applyAlignment="1">
      <alignment horizontal="center" vertical="center"/>
    </xf>
    <xf numFmtId="166" fontId="1" fillId="0" borderId="3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" fillId="0" borderId="2" xfId="0" applyFont="1" applyBorder="1" applyAlignment="1">
      <alignment horizontal="center"/>
    </xf>
  </cellXfs>
  <cellStyles count="3">
    <cellStyle name="Milliers" xfId="2" builtinId="3"/>
    <cellStyle name="Normal" xfId="0" builtinId="0"/>
    <cellStyle name="Normal 2" xfId="1"/>
  </cellStyles>
  <dxfs count="18"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DBE5F1"/>
      <color rgb="FFFDE9D9"/>
      <color rgb="FFFFCC99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0</xdr:col>
      <xdr:colOff>617221</xdr:colOff>
      <xdr:row>2</xdr:row>
      <xdr:rowOff>175494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0"/>
          <a:ext cx="617220" cy="5412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4</xdr:row>
      <xdr:rowOff>0</xdr:rowOff>
    </xdr:from>
    <xdr:to>
      <xdr:col>6</xdr:col>
      <xdr:colOff>66675</xdr:colOff>
      <xdr:row>5</xdr:row>
      <xdr:rowOff>27166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5433060" y="1554480"/>
          <a:ext cx="66675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104775</xdr:colOff>
      <xdr:row>4</xdr:row>
      <xdr:rowOff>0</xdr:rowOff>
    </xdr:from>
    <xdr:to>
      <xdr:col>5</xdr:col>
      <xdr:colOff>171450</xdr:colOff>
      <xdr:row>5</xdr:row>
      <xdr:rowOff>36195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5057775" y="155448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104775</xdr:colOff>
      <xdr:row>4</xdr:row>
      <xdr:rowOff>0</xdr:rowOff>
    </xdr:from>
    <xdr:to>
      <xdr:col>5</xdr:col>
      <xdr:colOff>171450</xdr:colOff>
      <xdr:row>5</xdr:row>
      <xdr:rowOff>36195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5057775" y="155448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104775</xdr:colOff>
      <xdr:row>4</xdr:row>
      <xdr:rowOff>0</xdr:rowOff>
    </xdr:from>
    <xdr:to>
      <xdr:col>5</xdr:col>
      <xdr:colOff>171450</xdr:colOff>
      <xdr:row>5</xdr:row>
      <xdr:rowOff>36195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5057775" y="155448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104775</xdr:colOff>
      <xdr:row>4</xdr:row>
      <xdr:rowOff>0</xdr:rowOff>
    </xdr:from>
    <xdr:to>
      <xdr:col>5</xdr:col>
      <xdr:colOff>171450</xdr:colOff>
      <xdr:row>5</xdr:row>
      <xdr:rowOff>36195</xdr:rowOff>
    </xdr:to>
    <xdr:sp macro="" textlink="">
      <xdr:nvSpPr>
        <xdr:cNvPr id="6" name="Text Box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5057775" y="155448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104775</xdr:colOff>
      <xdr:row>4</xdr:row>
      <xdr:rowOff>0</xdr:rowOff>
    </xdr:from>
    <xdr:to>
      <xdr:col>5</xdr:col>
      <xdr:colOff>171450</xdr:colOff>
      <xdr:row>5</xdr:row>
      <xdr:rowOff>36195</xdr:rowOff>
    </xdr:to>
    <xdr:sp macro="" textlink="">
      <xdr:nvSpPr>
        <xdr:cNvPr id="7" name="Text Box 6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5057775" y="155448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104775</xdr:colOff>
      <xdr:row>4</xdr:row>
      <xdr:rowOff>0</xdr:rowOff>
    </xdr:from>
    <xdr:to>
      <xdr:col>5</xdr:col>
      <xdr:colOff>171450</xdr:colOff>
      <xdr:row>5</xdr:row>
      <xdr:rowOff>36195</xdr:rowOff>
    </xdr:to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5057775" y="155448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104775</xdr:colOff>
      <xdr:row>4</xdr:row>
      <xdr:rowOff>0</xdr:rowOff>
    </xdr:from>
    <xdr:to>
      <xdr:col>5</xdr:col>
      <xdr:colOff>171450</xdr:colOff>
      <xdr:row>5</xdr:row>
      <xdr:rowOff>36195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5057775" y="155448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228600</xdr:colOff>
      <xdr:row>4</xdr:row>
      <xdr:rowOff>0</xdr:rowOff>
    </xdr:from>
    <xdr:to>
      <xdr:col>5</xdr:col>
      <xdr:colOff>295275</xdr:colOff>
      <xdr:row>5</xdr:row>
      <xdr:rowOff>36195</xdr:rowOff>
    </xdr:to>
    <xdr:sp macro="" textlink="">
      <xdr:nvSpPr>
        <xdr:cNvPr id="10" name="Text Box 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5181600" y="155448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4</xdr:row>
      <xdr:rowOff>0</xdr:rowOff>
    </xdr:from>
    <xdr:to>
      <xdr:col>6</xdr:col>
      <xdr:colOff>64770</xdr:colOff>
      <xdr:row>5</xdr:row>
      <xdr:rowOff>27166</xdr:rowOff>
    </xdr:to>
    <xdr:sp macro="" textlink="">
      <xdr:nvSpPr>
        <xdr:cNvPr id="11" name="Text Box 1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5433060" y="1554480"/>
          <a:ext cx="64770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219075</xdr:colOff>
      <xdr:row>4</xdr:row>
      <xdr:rowOff>0</xdr:rowOff>
    </xdr:from>
    <xdr:to>
      <xdr:col>5</xdr:col>
      <xdr:colOff>295275</xdr:colOff>
      <xdr:row>5</xdr:row>
      <xdr:rowOff>17145</xdr:rowOff>
    </xdr:to>
    <xdr:sp macro="" textlink="">
      <xdr:nvSpPr>
        <xdr:cNvPr id="12" name="Text Box 11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5172075" y="1554480"/>
          <a:ext cx="76200" cy="2076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228600</xdr:colOff>
      <xdr:row>4</xdr:row>
      <xdr:rowOff>0</xdr:rowOff>
    </xdr:from>
    <xdr:to>
      <xdr:col>5</xdr:col>
      <xdr:colOff>295275</xdr:colOff>
      <xdr:row>5</xdr:row>
      <xdr:rowOff>36195</xdr:rowOff>
    </xdr:to>
    <xdr:sp macro="" textlink="">
      <xdr:nvSpPr>
        <xdr:cNvPr id="13" name="Text Box 12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>
          <a:spLocks noChangeArrowheads="1"/>
        </xdr:cNvSpPr>
      </xdr:nvSpPr>
      <xdr:spPr bwMode="auto">
        <a:xfrm>
          <a:off x="5181600" y="155448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228600</xdr:colOff>
      <xdr:row>4</xdr:row>
      <xdr:rowOff>0</xdr:rowOff>
    </xdr:from>
    <xdr:to>
      <xdr:col>5</xdr:col>
      <xdr:colOff>295275</xdr:colOff>
      <xdr:row>5</xdr:row>
      <xdr:rowOff>36195</xdr:rowOff>
    </xdr:to>
    <xdr:sp macro="" textlink="">
      <xdr:nvSpPr>
        <xdr:cNvPr id="14" name="Text Box 13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5181600" y="155448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104775</xdr:colOff>
      <xdr:row>4</xdr:row>
      <xdr:rowOff>0</xdr:rowOff>
    </xdr:from>
    <xdr:to>
      <xdr:col>5</xdr:col>
      <xdr:colOff>171450</xdr:colOff>
      <xdr:row>5</xdr:row>
      <xdr:rowOff>36195</xdr:rowOff>
    </xdr:to>
    <xdr:sp macro="" textlink="">
      <xdr:nvSpPr>
        <xdr:cNvPr id="15" name="Text Box 14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>
          <a:spLocks noChangeArrowheads="1"/>
        </xdr:cNvSpPr>
      </xdr:nvSpPr>
      <xdr:spPr bwMode="auto">
        <a:xfrm>
          <a:off x="5057775" y="155448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228600</xdr:colOff>
      <xdr:row>4</xdr:row>
      <xdr:rowOff>0</xdr:rowOff>
    </xdr:from>
    <xdr:to>
      <xdr:col>5</xdr:col>
      <xdr:colOff>295275</xdr:colOff>
      <xdr:row>5</xdr:row>
      <xdr:rowOff>36195</xdr:rowOff>
    </xdr:to>
    <xdr:sp macro="" textlink="">
      <xdr:nvSpPr>
        <xdr:cNvPr id="16" name="Text Box 15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5181600" y="155448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228600</xdr:colOff>
      <xdr:row>4</xdr:row>
      <xdr:rowOff>0</xdr:rowOff>
    </xdr:from>
    <xdr:to>
      <xdr:col>5</xdr:col>
      <xdr:colOff>295275</xdr:colOff>
      <xdr:row>5</xdr:row>
      <xdr:rowOff>36195</xdr:rowOff>
    </xdr:to>
    <xdr:sp macro="" textlink="">
      <xdr:nvSpPr>
        <xdr:cNvPr id="17" name="Text Box 16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>
          <a:spLocks noChangeArrowheads="1"/>
        </xdr:cNvSpPr>
      </xdr:nvSpPr>
      <xdr:spPr bwMode="auto">
        <a:xfrm>
          <a:off x="5181600" y="155448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228600</xdr:colOff>
      <xdr:row>4</xdr:row>
      <xdr:rowOff>0</xdr:rowOff>
    </xdr:from>
    <xdr:to>
      <xdr:col>5</xdr:col>
      <xdr:colOff>295275</xdr:colOff>
      <xdr:row>5</xdr:row>
      <xdr:rowOff>36195</xdr:rowOff>
    </xdr:to>
    <xdr:sp macro="" textlink="">
      <xdr:nvSpPr>
        <xdr:cNvPr id="18" name="Text Box 17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5181600" y="155448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4</xdr:row>
      <xdr:rowOff>0</xdr:rowOff>
    </xdr:from>
    <xdr:to>
      <xdr:col>6</xdr:col>
      <xdr:colOff>66675</xdr:colOff>
      <xdr:row>5</xdr:row>
      <xdr:rowOff>27166</xdr:rowOff>
    </xdr:to>
    <xdr:sp macro="" textlink="">
      <xdr:nvSpPr>
        <xdr:cNvPr id="19" name="Text Box 18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>
          <a:spLocks noChangeArrowheads="1"/>
        </xdr:cNvSpPr>
      </xdr:nvSpPr>
      <xdr:spPr bwMode="auto">
        <a:xfrm>
          <a:off x="5433060" y="1554480"/>
          <a:ext cx="66675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104775</xdr:colOff>
      <xdr:row>4</xdr:row>
      <xdr:rowOff>0</xdr:rowOff>
    </xdr:from>
    <xdr:to>
      <xdr:col>5</xdr:col>
      <xdr:colOff>171450</xdr:colOff>
      <xdr:row>5</xdr:row>
      <xdr:rowOff>36195</xdr:rowOff>
    </xdr:to>
    <xdr:sp macro="" textlink="">
      <xdr:nvSpPr>
        <xdr:cNvPr id="20" name="Text Box 19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5057775" y="155448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104775</xdr:colOff>
      <xdr:row>4</xdr:row>
      <xdr:rowOff>0</xdr:rowOff>
    </xdr:from>
    <xdr:to>
      <xdr:col>5</xdr:col>
      <xdr:colOff>171450</xdr:colOff>
      <xdr:row>5</xdr:row>
      <xdr:rowOff>36195</xdr:rowOff>
    </xdr:to>
    <xdr:sp macro="" textlink="">
      <xdr:nvSpPr>
        <xdr:cNvPr id="21" name="Text Box 2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>
          <a:spLocks noChangeArrowheads="1"/>
        </xdr:cNvSpPr>
      </xdr:nvSpPr>
      <xdr:spPr bwMode="auto">
        <a:xfrm>
          <a:off x="5057775" y="155448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104775</xdr:colOff>
      <xdr:row>4</xdr:row>
      <xdr:rowOff>0</xdr:rowOff>
    </xdr:from>
    <xdr:to>
      <xdr:col>5</xdr:col>
      <xdr:colOff>171450</xdr:colOff>
      <xdr:row>5</xdr:row>
      <xdr:rowOff>36195</xdr:rowOff>
    </xdr:to>
    <xdr:sp macro="" textlink="">
      <xdr:nvSpPr>
        <xdr:cNvPr id="22" name="Text Box 21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5057775" y="155448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104775</xdr:colOff>
      <xdr:row>4</xdr:row>
      <xdr:rowOff>0</xdr:rowOff>
    </xdr:from>
    <xdr:to>
      <xdr:col>5</xdr:col>
      <xdr:colOff>171450</xdr:colOff>
      <xdr:row>5</xdr:row>
      <xdr:rowOff>36195</xdr:rowOff>
    </xdr:to>
    <xdr:sp macro="" textlink="">
      <xdr:nvSpPr>
        <xdr:cNvPr id="23" name="Text Box 2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5057775" y="155448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104775</xdr:colOff>
      <xdr:row>4</xdr:row>
      <xdr:rowOff>0</xdr:rowOff>
    </xdr:from>
    <xdr:to>
      <xdr:col>5</xdr:col>
      <xdr:colOff>171450</xdr:colOff>
      <xdr:row>5</xdr:row>
      <xdr:rowOff>36195</xdr:rowOff>
    </xdr:to>
    <xdr:sp macro="" textlink="">
      <xdr:nvSpPr>
        <xdr:cNvPr id="24" name="Text Box 23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5057775" y="155448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104775</xdr:colOff>
      <xdr:row>4</xdr:row>
      <xdr:rowOff>0</xdr:rowOff>
    </xdr:from>
    <xdr:to>
      <xdr:col>5</xdr:col>
      <xdr:colOff>171450</xdr:colOff>
      <xdr:row>5</xdr:row>
      <xdr:rowOff>36195</xdr:rowOff>
    </xdr:to>
    <xdr:sp macro="" textlink="">
      <xdr:nvSpPr>
        <xdr:cNvPr id="25" name="Text Box 24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>
          <a:spLocks noChangeArrowheads="1"/>
        </xdr:cNvSpPr>
      </xdr:nvSpPr>
      <xdr:spPr bwMode="auto">
        <a:xfrm>
          <a:off x="5057775" y="155448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104775</xdr:colOff>
      <xdr:row>4</xdr:row>
      <xdr:rowOff>0</xdr:rowOff>
    </xdr:from>
    <xdr:to>
      <xdr:col>5</xdr:col>
      <xdr:colOff>171450</xdr:colOff>
      <xdr:row>5</xdr:row>
      <xdr:rowOff>36195</xdr:rowOff>
    </xdr:to>
    <xdr:sp macro="" textlink="">
      <xdr:nvSpPr>
        <xdr:cNvPr id="26" name="Text Box 25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5057775" y="155448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4</xdr:row>
      <xdr:rowOff>0</xdr:rowOff>
    </xdr:from>
    <xdr:to>
      <xdr:col>6</xdr:col>
      <xdr:colOff>64770</xdr:colOff>
      <xdr:row>5</xdr:row>
      <xdr:rowOff>27166</xdr:rowOff>
    </xdr:to>
    <xdr:sp macro="" textlink="">
      <xdr:nvSpPr>
        <xdr:cNvPr id="27" name="Text Box 26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>
          <a:spLocks noChangeArrowheads="1"/>
        </xdr:cNvSpPr>
      </xdr:nvSpPr>
      <xdr:spPr bwMode="auto">
        <a:xfrm>
          <a:off x="5433060" y="1554480"/>
          <a:ext cx="64770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104775</xdr:colOff>
      <xdr:row>4</xdr:row>
      <xdr:rowOff>0</xdr:rowOff>
    </xdr:from>
    <xdr:to>
      <xdr:col>5</xdr:col>
      <xdr:colOff>171450</xdr:colOff>
      <xdr:row>5</xdr:row>
      <xdr:rowOff>36195</xdr:rowOff>
    </xdr:to>
    <xdr:sp macro="" textlink="">
      <xdr:nvSpPr>
        <xdr:cNvPr id="28" name="Text Box 27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>
          <a:spLocks noChangeArrowheads="1"/>
        </xdr:cNvSpPr>
      </xdr:nvSpPr>
      <xdr:spPr bwMode="auto">
        <a:xfrm>
          <a:off x="5057775" y="155448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228600</xdr:colOff>
      <xdr:row>4</xdr:row>
      <xdr:rowOff>0</xdr:rowOff>
    </xdr:from>
    <xdr:to>
      <xdr:col>5</xdr:col>
      <xdr:colOff>295275</xdr:colOff>
      <xdr:row>5</xdr:row>
      <xdr:rowOff>36195</xdr:rowOff>
    </xdr:to>
    <xdr:sp macro="" textlink="">
      <xdr:nvSpPr>
        <xdr:cNvPr id="29" name="Text Box 28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>
          <a:spLocks noChangeArrowheads="1"/>
        </xdr:cNvSpPr>
      </xdr:nvSpPr>
      <xdr:spPr bwMode="auto">
        <a:xfrm>
          <a:off x="5181600" y="155448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104775</xdr:colOff>
      <xdr:row>4</xdr:row>
      <xdr:rowOff>0</xdr:rowOff>
    </xdr:from>
    <xdr:to>
      <xdr:col>5</xdr:col>
      <xdr:colOff>171450</xdr:colOff>
      <xdr:row>5</xdr:row>
      <xdr:rowOff>36195</xdr:rowOff>
    </xdr:to>
    <xdr:sp macro="" textlink="">
      <xdr:nvSpPr>
        <xdr:cNvPr id="30" name="Text Box 29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5057775" y="155448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4</xdr:row>
      <xdr:rowOff>0</xdr:rowOff>
    </xdr:from>
    <xdr:to>
      <xdr:col>6</xdr:col>
      <xdr:colOff>66675</xdr:colOff>
      <xdr:row>5</xdr:row>
      <xdr:rowOff>27166</xdr:rowOff>
    </xdr:to>
    <xdr:sp macro="" textlink="">
      <xdr:nvSpPr>
        <xdr:cNvPr id="31" name="Text Box 3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>
          <a:spLocks noChangeArrowheads="1"/>
        </xdr:cNvSpPr>
      </xdr:nvSpPr>
      <xdr:spPr bwMode="auto">
        <a:xfrm>
          <a:off x="5433060" y="1554480"/>
          <a:ext cx="66675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104775</xdr:colOff>
      <xdr:row>4</xdr:row>
      <xdr:rowOff>0</xdr:rowOff>
    </xdr:from>
    <xdr:to>
      <xdr:col>5</xdr:col>
      <xdr:colOff>171450</xdr:colOff>
      <xdr:row>5</xdr:row>
      <xdr:rowOff>36195</xdr:rowOff>
    </xdr:to>
    <xdr:sp macro="" textlink="">
      <xdr:nvSpPr>
        <xdr:cNvPr id="32" name="Text Box 31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5057775" y="155448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104775</xdr:colOff>
      <xdr:row>4</xdr:row>
      <xdr:rowOff>0</xdr:rowOff>
    </xdr:from>
    <xdr:to>
      <xdr:col>5</xdr:col>
      <xdr:colOff>171450</xdr:colOff>
      <xdr:row>5</xdr:row>
      <xdr:rowOff>36195</xdr:rowOff>
    </xdr:to>
    <xdr:sp macro="" textlink="">
      <xdr:nvSpPr>
        <xdr:cNvPr id="33" name="Text Box 32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>
          <a:spLocks noChangeArrowheads="1"/>
        </xdr:cNvSpPr>
      </xdr:nvSpPr>
      <xdr:spPr bwMode="auto">
        <a:xfrm>
          <a:off x="5057775" y="155448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104775</xdr:colOff>
      <xdr:row>4</xdr:row>
      <xdr:rowOff>0</xdr:rowOff>
    </xdr:from>
    <xdr:to>
      <xdr:col>5</xdr:col>
      <xdr:colOff>171450</xdr:colOff>
      <xdr:row>5</xdr:row>
      <xdr:rowOff>36195</xdr:rowOff>
    </xdr:to>
    <xdr:sp macro="" textlink="">
      <xdr:nvSpPr>
        <xdr:cNvPr id="34" name="Text Box 33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5057775" y="155448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104775</xdr:colOff>
      <xdr:row>4</xdr:row>
      <xdr:rowOff>0</xdr:rowOff>
    </xdr:from>
    <xdr:to>
      <xdr:col>5</xdr:col>
      <xdr:colOff>171450</xdr:colOff>
      <xdr:row>5</xdr:row>
      <xdr:rowOff>36195</xdr:rowOff>
    </xdr:to>
    <xdr:sp macro="" textlink="">
      <xdr:nvSpPr>
        <xdr:cNvPr id="35" name="Text Box 34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>
          <a:spLocks noChangeArrowheads="1"/>
        </xdr:cNvSpPr>
      </xdr:nvSpPr>
      <xdr:spPr bwMode="auto">
        <a:xfrm>
          <a:off x="5057775" y="155448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4</xdr:row>
      <xdr:rowOff>0</xdr:rowOff>
    </xdr:from>
    <xdr:to>
      <xdr:col>6</xdr:col>
      <xdr:colOff>64770</xdr:colOff>
      <xdr:row>5</xdr:row>
      <xdr:rowOff>27166</xdr:rowOff>
    </xdr:to>
    <xdr:sp macro="" textlink="">
      <xdr:nvSpPr>
        <xdr:cNvPr id="36" name="Text Box 36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5433060" y="1554480"/>
          <a:ext cx="64770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228600</xdr:colOff>
      <xdr:row>4</xdr:row>
      <xdr:rowOff>0</xdr:rowOff>
    </xdr:from>
    <xdr:to>
      <xdr:col>5</xdr:col>
      <xdr:colOff>295275</xdr:colOff>
      <xdr:row>5</xdr:row>
      <xdr:rowOff>36195</xdr:rowOff>
    </xdr:to>
    <xdr:sp macro="" textlink="">
      <xdr:nvSpPr>
        <xdr:cNvPr id="37" name="Text Box 37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>
          <a:spLocks noChangeArrowheads="1"/>
        </xdr:cNvSpPr>
      </xdr:nvSpPr>
      <xdr:spPr bwMode="auto">
        <a:xfrm>
          <a:off x="5181600" y="155448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228600</xdr:colOff>
      <xdr:row>4</xdr:row>
      <xdr:rowOff>0</xdr:rowOff>
    </xdr:from>
    <xdr:to>
      <xdr:col>5</xdr:col>
      <xdr:colOff>295275</xdr:colOff>
      <xdr:row>5</xdr:row>
      <xdr:rowOff>36195</xdr:rowOff>
    </xdr:to>
    <xdr:sp macro="" textlink="">
      <xdr:nvSpPr>
        <xdr:cNvPr id="38" name="Text Box 40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5181600" y="155448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228600</xdr:colOff>
      <xdr:row>4</xdr:row>
      <xdr:rowOff>0</xdr:rowOff>
    </xdr:from>
    <xdr:to>
      <xdr:col>5</xdr:col>
      <xdr:colOff>295275</xdr:colOff>
      <xdr:row>5</xdr:row>
      <xdr:rowOff>36195</xdr:rowOff>
    </xdr:to>
    <xdr:sp macro="" textlink="">
      <xdr:nvSpPr>
        <xdr:cNvPr id="39" name="Text Box 41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181600" y="155448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228600</xdr:colOff>
      <xdr:row>4</xdr:row>
      <xdr:rowOff>0</xdr:rowOff>
    </xdr:from>
    <xdr:to>
      <xdr:col>5</xdr:col>
      <xdr:colOff>295275</xdr:colOff>
      <xdr:row>5</xdr:row>
      <xdr:rowOff>36196</xdr:rowOff>
    </xdr:to>
    <xdr:sp macro="" textlink="">
      <xdr:nvSpPr>
        <xdr:cNvPr id="40" name="Text Box 42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5181600" y="1554480"/>
          <a:ext cx="66675" cy="2266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5</xdr:col>
      <xdr:colOff>228600</xdr:colOff>
      <xdr:row>4</xdr:row>
      <xdr:rowOff>0</xdr:rowOff>
    </xdr:from>
    <xdr:ext cx="66675" cy="219076"/>
    <xdr:sp macro="" textlink="">
      <xdr:nvSpPr>
        <xdr:cNvPr id="44" name="Text Box 42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>
          <a:spLocks noChangeArrowheads="1"/>
        </xdr:cNvSpPr>
      </xdr:nvSpPr>
      <xdr:spPr bwMode="auto">
        <a:xfrm>
          <a:off x="5181600" y="1554480"/>
          <a:ext cx="66675" cy="2190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19</xdr:row>
      <xdr:rowOff>0</xdr:rowOff>
    </xdr:from>
    <xdr:ext cx="66675" cy="217666"/>
    <xdr:sp macro="" textlink="">
      <xdr:nvSpPr>
        <xdr:cNvPr id="42" name="Text Box 1">
          <a:extLst>
            <a:ext uri="{FF2B5EF4-FFF2-40B4-BE49-F238E27FC236}">
              <a16:creationId xmlns:a16="http://schemas.microsoft.com/office/drawing/2014/main" xmlns="" id="{00000000-0008-0000-0100-000055000000}"/>
            </a:ext>
          </a:extLst>
        </xdr:cNvPr>
        <xdr:cNvSpPr txBox="1">
          <a:spLocks noChangeArrowheads="1"/>
        </xdr:cNvSpPr>
      </xdr:nvSpPr>
      <xdr:spPr bwMode="auto">
        <a:xfrm>
          <a:off x="4819650" y="2486025"/>
          <a:ext cx="66675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19</xdr:row>
      <xdr:rowOff>0</xdr:rowOff>
    </xdr:from>
    <xdr:ext cx="64770" cy="217666"/>
    <xdr:sp macro="" textlink="">
      <xdr:nvSpPr>
        <xdr:cNvPr id="43" name="Text Box 10">
          <a:extLst>
            <a:ext uri="{FF2B5EF4-FFF2-40B4-BE49-F238E27FC236}">
              <a16:creationId xmlns:a16="http://schemas.microsoft.com/office/drawing/2014/main" xmlns="" id="{00000000-0008-0000-0100-000056000000}"/>
            </a:ext>
          </a:extLst>
        </xdr:cNvPr>
        <xdr:cNvSpPr txBox="1">
          <a:spLocks noChangeArrowheads="1"/>
        </xdr:cNvSpPr>
      </xdr:nvSpPr>
      <xdr:spPr bwMode="auto">
        <a:xfrm>
          <a:off x="4819650" y="2486025"/>
          <a:ext cx="64770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19</xdr:row>
      <xdr:rowOff>0</xdr:rowOff>
    </xdr:from>
    <xdr:ext cx="66675" cy="217666"/>
    <xdr:sp macro="" textlink="">
      <xdr:nvSpPr>
        <xdr:cNvPr id="45" name="Text Box 18">
          <a:extLst>
            <a:ext uri="{FF2B5EF4-FFF2-40B4-BE49-F238E27FC236}">
              <a16:creationId xmlns:a16="http://schemas.microsoft.com/office/drawing/2014/main" xmlns="" id="{00000000-0008-0000-0100-000057000000}"/>
            </a:ext>
          </a:extLst>
        </xdr:cNvPr>
        <xdr:cNvSpPr txBox="1">
          <a:spLocks noChangeArrowheads="1"/>
        </xdr:cNvSpPr>
      </xdr:nvSpPr>
      <xdr:spPr bwMode="auto">
        <a:xfrm>
          <a:off x="4819650" y="2486025"/>
          <a:ext cx="66675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19</xdr:row>
      <xdr:rowOff>0</xdr:rowOff>
    </xdr:from>
    <xdr:ext cx="64770" cy="217666"/>
    <xdr:sp macro="" textlink="">
      <xdr:nvSpPr>
        <xdr:cNvPr id="46" name="Text Box 26">
          <a:extLst>
            <a:ext uri="{FF2B5EF4-FFF2-40B4-BE49-F238E27FC236}">
              <a16:creationId xmlns:a16="http://schemas.microsoft.com/office/drawing/2014/main" xmlns="" id="{00000000-0008-0000-0100-000058000000}"/>
            </a:ext>
          </a:extLst>
        </xdr:cNvPr>
        <xdr:cNvSpPr txBox="1">
          <a:spLocks noChangeArrowheads="1"/>
        </xdr:cNvSpPr>
      </xdr:nvSpPr>
      <xdr:spPr bwMode="auto">
        <a:xfrm>
          <a:off x="4819650" y="2486025"/>
          <a:ext cx="64770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19</xdr:row>
      <xdr:rowOff>0</xdr:rowOff>
    </xdr:from>
    <xdr:ext cx="66675" cy="217666"/>
    <xdr:sp macro="" textlink="">
      <xdr:nvSpPr>
        <xdr:cNvPr id="47" name="Text Box 30">
          <a:extLst>
            <a:ext uri="{FF2B5EF4-FFF2-40B4-BE49-F238E27FC236}">
              <a16:creationId xmlns:a16="http://schemas.microsoft.com/office/drawing/2014/main" xmlns="" id="{00000000-0008-0000-0100-000059000000}"/>
            </a:ext>
          </a:extLst>
        </xdr:cNvPr>
        <xdr:cNvSpPr txBox="1">
          <a:spLocks noChangeArrowheads="1"/>
        </xdr:cNvSpPr>
      </xdr:nvSpPr>
      <xdr:spPr bwMode="auto">
        <a:xfrm>
          <a:off x="4819650" y="2486025"/>
          <a:ext cx="66675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19</xdr:row>
      <xdr:rowOff>0</xdr:rowOff>
    </xdr:from>
    <xdr:ext cx="64770" cy="217666"/>
    <xdr:sp macro="" textlink="">
      <xdr:nvSpPr>
        <xdr:cNvPr id="48" name="Text Box 36">
          <a:extLst>
            <a:ext uri="{FF2B5EF4-FFF2-40B4-BE49-F238E27FC236}">
              <a16:creationId xmlns:a16="http://schemas.microsoft.com/office/drawing/2014/main" xmlns="" id="{00000000-0008-0000-0100-00005A000000}"/>
            </a:ext>
          </a:extLst>
        </xdr:cNvPr>
        <xdr:cNvSpPr txBox="1">
          <a:spLocks noChangeArrowheads="1"/>
        </xdr:cNvSpPr>
      </xdr:nvSpPr>
      <xdr:spPr bwMode="auto">
        <a:xfrm>
          <a:off x="4819650" y="2486025"/>
          <a:ext cx="64770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19</xdr:row>
      <xdr:rowOff>0</xdr:rowOff>
    </xdr:from>
    <xdr:ext cx="66675" cy="217666"/>
    <xdr:sp macro="" textlink="">
      <xdr:nvSpPr>
        <xdr:cNvPr id="49" name="Text Box 1">
          <a:extLst>
            <a:ext uri="{FF2B5EF4-FFF2-40B4-BE49-F238E27FC236}">
              <a16:creationId xmlns:a16="http://schemas.microsoft.com/office/drawing/2014/main" xmlns="" id="{00000000-0008-0000-0100-000055000000}"/>
            </a:ext>
          </a:extLst>
        </xdr:cNvPr>
        <xdr:cNvSpPr txBox="1">
          <a:spLocks noChangeArrowheads="1"/>
        </xdr:cNvSpPr>
      </xdr:nvSpPr>
      <xdr:spPr bwMode="auto">
        <a:xfrm>
          <a:off x="4819650" y="2486025"/>
          <a:ext cx="66675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19</xdr:row>
      <xdr:rowOff>0</xdr:rowOff>
    </xdr:from>
    <xdr:ext cx="64770" cy="217666"/>
    <xdr:sp macro="" textlink="">
      <xdr:nvSpPr>
        <xdr:cNvPr id="50" name="Text Box 10">
          <a:extLst>
            <a:ext uri="{FF2B5EF4-FFF2-40B4-BE49-F238E27FC236}">
              <a16:creationId xmlns:a16="http://schemas.microsoft.com/office/drawing/2014/main" xmlns="" id="{00000000-0008-0000-0100-000056000000}"/>
            </a:ext>
          </a:extLst>
        </xdr:cNvPr>
        <xdr:cNvSpPr txBox="1">
          <a:spLocks noChangeArrowheads="1"/>
        </xdr:cNvSpPr>
      </xdr:nvSpPr>
      <xdr:spPr bwMode="auto">
        <a:xfrm>
          <a:off x="4819650" y="2486025"/>
          <a:ext cx="64770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19</xdr:row>
      <xdr:rowOff>0</xdr:rowOff>
    </xdr:from>
    <xdr:ext cx="66675" cy="217666"/>
    <xdr:sp macro="" textlink="">
      <xdr:nvSpPr>
        <xdr:cNvPr id="51" name="Text Box 18">
          <a:extLst>
            <a:ext uri="{FF2B5EF4-FFF2-40B4-BE49-F238E27FC236}">
              <a16:creationId xmlns:a16="http://schemas.microsoft.com/office/drawing/2014/main" xmlns="" id="{00000000-0008-0000-0100-000057000000}"/>
            </a:ext>
          </a:extLst>
        </xdr:cNvPr>
        <xdr:cNvSpPr txBox="1">
          <a:spLocks noChangeArrowheads="1"/>
        </xdr:cNvSpPr>
      </xdr:nvSpPr>
      <xdr:spPr bwMode="auto">
        <a:xfrm>
          <a:off x="4819650" y="2486025"/>
          <a:ext cx="66675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19</xdr:row>
      <xdr:rowOff>0</xdr:rowOff>
    </xdr:from>
    <xdr:ext cx="64770" cy="217666"/>
    <xdr:sp macro="" textlink="">
      <xdr:nvSpPr>
        <xdr:cNvPr id="52" name="Text Box 26">
          <a:extLst>
            <a:ext uri="{FF2B5EF4-FFF2-40B4-BE49-F238E27FC236}">
              <a16:creationId xmlns:a16="http://schemas.microsoft.com/office/drawing/2014/main" xmlns="" id="{00000000-0008-0000-0100-000058000000}"/>
            </a:ext>
          </a:extLst>
        </xdr:cNvPr>
        <xdr:cNvSpPr txBox="1">
          <a:spLocks noChangeArrowheads="1"/>
        </xdr:cNvSpPr>
      </xdr:nvSpPr>
      <xdr:spPr bwMode="auto">
        <a:xfrm>
          <a:off x="4819650" y="2486025"/>
          <a:ext cx="64770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19</xdr:row>
      <xdr:rowOff>0</xdr:rowOff>
    </xdr:from>
    <xdr:ext cx="66675" cy="217666"/>
    <xdr:sp macro="" textlink="">
      <xdr:nvSpPr>
        <xdr:cNvPr id="53" name="Text Box 30">
          <a:extLst>
            <a:ext uri="{FF2B5EF4-FFF2-40B4-BE49-F238E27FC236}">
              <a16:creationId xmlns:a16="http://schemas.microsoft.com/office/drawing/2014/main" xmlns="" id="{00000000-0008-0000-0100-000059000000}"/>
            </a:ext>
          </a:extLst>
        </xdr:cNvPr>
        <xdr:cNvSpPr txBox="1">
          <a:spLocks noChangeArrowheads="1"/>
        </xdr:cNvSpPr>
      </xdr:nvSpPr>
      <xdr:spPr bwMode="auto">
        <a:xfrm>
          <a:off x="4819650" y="2486025"/>
          <a:ext cx="66675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19</xdr:row>
      <xdr:rowOff>0</xdr:rowOff>
    </xdr:from>
    <xdr:ext cx="64770" cy="217666"/>
    <xdr:sp macro="" textlink="">
      <xdr:nvSpPr>
        <xdr:cNvPr id="54" name="Text Box 36">
          <a:extLst>
            <a:ext uri="{FF2B5EF4-FFF2-40B4-BE49-F238E27FC236}">
              <a16:creationId xmlns:a16="http://schemas.microsoft.com/office/drawing/2014/main" xmlns="" id="{00000000-0008-0000-0100-00005A000000}"/>
            </a:ext>
          </a:extLst>
        </xdr:cNvPr>
        <xdr:cNvSpPr txBox="1">
          <a:spLocks noChangeArrowheads="1"/>
        </xdr:cNvSpPr>
      </xdr:nvSpPr>
      <xdr:spPr bwMode="auto">
        <a:xfrm>
          <a:off x="4819650" y="2486025"/>
          <a:ext cx="64770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5</xdr:row>
      <xdr:rowOff>0</xdr:rowOff>
    </xdr:from>
    <xdr:to>
      <xdr:col>5</xdr:col>
      <xdr:colOff>66675</xdr:colOff>
      <xdr:row>6</xdr:row>
      <xdr:rowOff>27166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5433060" y="1554480"/>
          <a:ext cx="66675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66675</xdr:colOff>
      <xdr:row>6</xdr:row>
      <xdr:rowOff>36195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5057775" y="155448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66675</xdr:colOff>
      <xdr:row>6</xdr:row>
      <xdr:rowOff>36195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>
          <a:spLocks noChangeArrowheads="1"/>
        </xdr:cNvSpPr>
      </xdr:nvSpPr>
      <xdr:spPr bwMode="auto">
        <a:xfrm>
          <a:off x="5057775" y="155448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66675</xdr:colOff>
      <xdr:row>6</xdr:row>
      <xdr:rowOff>36195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5057775" y="155448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66675</xdr:colOff>
      <xdr:row>6</xdr:row>
      <xdr:rowOff>36195</xdr:rowOff>
    </xdr:to>
    <xdr:sp macro="" textlink="">
      <xdr:nvSpPr>
        <xdr:cNvPr id="6" name="Text Box 5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5057775" y="155448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66675</xdr:colOff>
      <xdr:row>6</xdr:row>
      <xdr:rowOff>36195</xdr:rowOff>
    </xdr:to>
    <xdr:sp macro="" textlink="">
      <xdr:nvSpPr>
        <xdr:cNvPr id="7" name="Text Box 6">
          <a:extLst>
            <a:ext uri="{FF2B5EF4-FFF2-40B4-BE49-F238E27FC236}">
              <a16:creationId xmlns:a16="http://schemas.microsoft.com/office/drawing/2014/main" xmlns="" id="{00000000-0008-0000-0100-000007000000}"/>
            </a:ext>
          </a:extLst>
        </xdr:cNvPr>
        <xdr:cNvSpPr txBox="1">
          <a:spLocks noChangeArrowheads="1"/>
        </xdr:cNvSpPr>
      </xdr:nvSpPr>
      <xdr:spPr bwMode="auto">
        <a:xfrm>
          <a:off x="5057775" y="155448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66675</xdr:colOff>
      <xdr:row>6</xdr:row>
      <xdr:rowOff>36195</xdr:rowOff>
    </xdr:to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xmlns="" id="{00000000-0008-0000-0100-000008000000}"/>
            </a:ext>
          </a:extLst>
        </xdr:cNvPr>
        <xdr:cNvSpPr txBox="1">
          <a:spLocks noChangeArrowheads="1"/>
        </xdr:cNvSpPr>
      </xdr:nvSpPr>
      <xdr:spPr bwMode="auto">
        <a:xfrm>
          <a:off x="5057775" y="155448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66675</xdr:colOff>
      <xdr:row>6</xdr:row>
      <xdr:rowOff>36195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xmlns="" id="{00000000-0008-0000-0100-000009000000}"/>
            </a:ext>
          </a:extLst>
        </xdr:cNvPr>
        <xdr:cNvSpPr txBox="1">
          <a:spLocks noChangeArrowheads="1"/>
        </xdr:cNvSpPr>
      </xdr:nvSpPr>
      <xdr:spPr bwMode="auto">
        <a:xfrm>
          <a:off x="5057775" y="155448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66675</xdr:colOff>
      <xdr:row>6</xdr:row>
      <xdr:rowOff>36195</xdr:rowOff>
    </xdr:to>
    <xdr:sp macro="" textlink="">
      <xdr:nvSpPr>
        <xdr:cNvPr id="10" name="Text Box 9">
          <a:extLst>
            <a:ext uri="{FF2B5EF4-FFF2-40B4-BE49-F238E27FC236}">
              <a16:creationId xmlns:a16="http://schemas.microsoft.com/office/drawing/2014/main" xmlns="" id="{00000000-0008-0000-0100-00000A000000}"/>
            </a:ext>
          </a:extLst>
        </xdr:cNvPr>
        <xdr:cNvSpPr txBox="1">
          <a:spLocks noChangeArrowheads="1"/>
        </xdr:cNvSpPr>
      </xdr:nvSpPr>
      <xdr:spPr bwMode="auto">
        <a:xfrm>
          <a:off x="5181600" y="155448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64770</xdr:colOff>
      <xdr:row>6</xdr:row>
      <xdr:rowOff>27166</xdr:rowOff>
    </xdr:to>
    <xdr:sp macro="" textlink="">
      <xdr:nvSpPr>
        <xdr:cNvPr id="11" name="Text Box 10">
          <a:extLst>
            <a:ext uri="{FF2B5EF4-FFF2-40B4-BE49-F238E27FC236}">
              <a16:creationId xmlns:a16="http://schemas.microsoft.com/office/drawing/2014/main" xmlns="" id="{00000000-0008-0000-0100-00000B000000}"/>
            </a:ext>
          </a:extLst>
        </xdr:cNvPr>
        <xdr:cNvSpPr txBox="1">
          <a:spLocks noChangeArrowheads="1"/>
        </xdr:cNvSpPr>
      </xdr:nvSpPr>
      <xdr:spPr bwMode="auto">
        <a:xfrm>
          <a:off x="5433060" y="1554480"/>
          <a:ext cx="64770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6</xdr:row>
      <xdr:rowOff>17145</xdr:rowOff>
    </xdr:to>
    <xdr:sp macro="" textlink="">
      <xdr:nvSpPr>
        <xdr:cNvPr id="12" name="Text Box 11">
          <a:extLst>
            <a:ext uri="{FF2B5EF4-FFF2-40B4-BE49-F238E27FC236}">
              <a16:creationId xmlns:a16="http://schemas.microsoft.com/office/drawing/2014/main" xmlns="" id="{00000000-0008-0000-0100-00000C000000}"/>
            </a:ext>
          </a:extLst>
        </xdr:cNvPr>
        <xdr:cNvSpPr txBox="1">
          <a:spLocks noChangeArrowheads="1"/>
        </xdr:cNvSpPr>
      </xdr:nvSpPr>
      <xdr:spPr bwMode="auto">
        <a:xfrm>
          <a:off x="5172075" y="1554480"/>
          <a:ext cx="76200" cy="2076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66675</xdr:colOff>
      <xdr:row>6</xdr:row>
      <xdr:rowOff>36195</xdr:rowOff>
    </xdr:to>
    <xdr:sp macro="" textlink="">
      <xdr:nvSpPr>
        <xdr:cNvPr id="13" name="Text Box 12">
          <a:extLst>
            <a:ext uri="{FF2B5EF4-FFF2-40B4-BE49-F238E27FC236}">
              <a16:creationId xmlns:a16="http://schemas.microsoft.com/office/drawing/2014/main" xmlns="" id="{00000000-0008-0000-0100-00000D000000}"/>
            </a:ext>
          </a:extLst>
        </xdr:cNvPr>
        <xdr:cNvSpPr txBox="1">
          <a:spLocks noChangeArrowheads="1"/>
        </xdr:cNvSpPr>
      </xdr:nvSpPr>
      <xdr:spPr bwMode="auto">
        <a:xfrm>
          <a:off x="5181600" y="155448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66675</xdr:colOff>
      <xdr:row>6</xdr:row>
      <xdr:rowOff>36195</xdr:rowOff>
    </xdr:to>
    <xdr:sp macro="" textlink="">
      <xdr:nvSpPr>
        <xdr:cNvPr id="14" name="Text Box 13">
          <a:extLst>
            <a:ext uri="{FF2B5EF4-FFF2-40B4-BE49-F238E27FC236}">
              <a16:creationId xmlns:a16="http://schemas.microsoft.com/office/drawing/2014/main" xmlns="" id="{00000000-0008-0000-0100-00000E000000}"/>
            </a:ext>
          </a:extLst>
        </xdr:cNvPr>
        <xdr:cNvSpPr txBox="1">
          <a:spLocks noChangeArrowheads="1"/>
        </xdr:cNvSpPr>
      </xdr:nvSpPr>
      <xdr:spPr bwMode="auto">
        <a:xfrm>
          <a:off x="5181600" y="155448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66675</xdr:colOff>
      <xdr:row>6</xdr:row>
      <xdr:rowOff>36195</xdr:rowOff>
    </xdr:to>
    <xdr:sp macro="" textlink="">
      <xdr:nvSpPr>
        <xdr:cNvPr id="15" name="Text Box 14">
          <a:extLst>
            <a:ext uri="{FF2B5EF4-FFF2-40B4-BE49-F238E27FC236}">
              <a16:creationId xmlns:a16="http://schemas.microsoft.com/office/drawing/2014/main" xmlns="" id="{00000000-0008-0000-0100-00000F000000}"/>
            </a:ext>
          </a:extLst>
        </xdr:cNvPr>
        <xdr:cNvSpPr txBox="1">
          <a:spLocks noChangeArrowheads="1"/>
        </xdr:cNvSpPr>
      </xdr:nvSpPr>
      <xdr:spPr bwMode="auto">
        <a:xfrm>
          <a:off x="5057775" y="155448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66675</xdr:colOff>
      <xdr:row>6</xdr:row>
      <xdr:rowOff>36195</xdr:rowOff>
    </xdr:to>
    <xdr:sp macro="" textlink="">
      <xdr:nvSpPr>
        <xdr:cNvPr id="16" name="Text Box 15">
          <a:extLst>
            <a:ext uri="{FF2B5EF4-FFF2-40B4-BE49-F238E27FC236}">
              <a16:creationId xmlns:a16="http://schemas.microsoft.com/office/drawing/2014/main" xmlns="" id="{00000000-0008-0000-0100-000010000000}"/>
            </a:ext>
          </a:extLst>
        </xdr:cNvPr>
        <xdr:cNvSpPr txBox="1">
          <a:spLocks noChangeArrowheads="1"/>
        </xdr:cNvSpPr>
      </xdr:nvSpPr>
      <xdr:spPr bwMode="auto">
        <a:xfrm>
          <a:off x="5181600" y="155448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66675</xdr:colOff>
      <xdr:row>6</xdr:row>
      <xdr:rowOff>36195</xdr:rowOff>
    </xdr:to>
    <xdr:sp macro="" textlink="">
      <xdr:nvSpPr>
        <xdr:cNvPr id="17" name="Text Box 16">
          <a:extLst>
            <a:ext uri="{FF2B5EF4-FFF2-40B4-BE49-F238E27FC236}">
              <a16:creationId xmlns:a16="http://schemas.microsoft.com/office/drawing/2014/main" xmlns="" id="{00000000-0008-0000-0100-000011000000}"/>
            </a:ext>
          </a:extLst>
        </xdr:cNvPr>
        <xdr:cNvSpPr txBox="1">
          <a:spLocks noChangeArrowheads="1"/>
        </xdr:cNvSpPr>
      </xdr:nvSpPr>
      <xdr:spPr bwMode="auto">
        <a:xfrm>
          <a:off x="5181600" y="155448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66675</xdr:colOff>
      <xdr:row>6</xdr:row>
      <xdr:rowOff>36195</xdr:rowOff>
    </xdr:to>
    <xdr:sp macro="" textlink="">
      <xdr:nvSpPr>
        <xdr:cNvPr id="18" name="Text Box 17">
          <a:extLst>
            <a:ext uri="{FF2B5EF4-FFF2-40B4-BE49-F238E27FC236}">
              <a16:creationId xmlns:a16="http://schemas.microsoft.com/office/drawing/2014/main" xmlns="" id="{00000000-0008-0000-0100-000012000000}"/>
            </a:ext>
          </a:extLst>
        </xdr:cNvPr>
        <xdr:cNvSpPr txBox="1">
          <a:spLocks noChangeArrowheads="1"/>
        </xdr:cNvSpPr>
      </xdr:nvSpPr>
      <xdr:spPr bwMode="auto">
        <a:xfrm>
          <a:off x="5181600" y="155448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66675</xdr:colOff>
      <xdr:row>6</xdr:row>
      <xdr:rowOff>27166</xdr:rowOff>
    </xdr:to>
    <xdr:sp macro="" textlink="">
      <xdr:nvSpPr>
        <xdr:cNvPr id="19" name="Text Box 18">
          <a:extLst>
            <a:ext uri="{FF2B5EF4-FFF2-40B4-BE49-F238E27FC236}">
              <a16:creationId xmlns:a16="http://schemas.microsoft.com/office/drawing/2014/main" xmlns="" id="{00000000-0008-0000-0100-000013000000}"/>
            </a:ext>
          </a:extLst>
        </xdr:cNvPr>
        <xdr:cNvSpPr txBox="1">
          <a:spLocks noChangeArrowheads="1"/>
        </xdr:cNvSpPr>
      </xdr:nvSpPr>
      <xdr:spPr bwMode="auto">
        <a:xfrm>
          <a:off x="5433060" y="1554480"/>
          <a:ext cx="66675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66675</xdr:colOff>
      <xdr:row>6</xdr:row>
      <xdr:rowOff>36195</xdr:rowOff>
    </xdr:to>
    <xdr:sp macro="" textlink="">
      <xdr:nvSpPr>
        <xdr:cNvPr id="20" name="Text Box 19">
          <a:extLst>
            <a:ext uri="{FF2B5EF4-FFF2-40B4-BE49-F238E27FC236}">
              <a16:creationId xmlns:a16="http://schemas.microsoft.com/office/drawing/2014/main" xmlns="" id="{00000000-0008-0000-0100-000014000000}"/>
            </a:ext>
          </a:extLst>
        </xdr:cNvPr>
        <xdr:cNvSpPr txBox="1">
          <a:spLocks noChangeArrowheads="1"/>
        </xdr:cNvSpPr>
      </xdr:nvSpPr>
      <xdr:spPr bwMode="auto">
        <a:xfrm>
          <a:off x="5057775" y="155448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66675</xdr:colOff>
      <xdr:row>6</xdr:row>
      <xdr:rowOff>36195</xdr:rowOff>
    </xdr:to>
    <xdr:sp macro="" textlink="">
      <xdr:nvSpPr>
        <xdr:cNvPr id="21" name="Text Box 20">
          <a:extLst>
            <a:ext uri="{FF2B5EF4-FFF2-40B4-BE49-F238E27FC236}">
              <a16:creationId xmlns:a16="http://schemas.microsoft.com/office/drawing/2014/main" xmlns="" id="{00000000-0008-0000-0100-000015000000}"/>
            </a:ext>
          </a:extLst>
        </xdr:cNvPr>
        <xdr:cNvSpPr txBox="1">
          <a:spLocks noChangeArrowheads="1"/>
        </xdr:cNvSpPr>
      </xdr:nvSpPr>
      <xdr:spPr bwMode="auto">
        <a:xfrm>
          <a:off x="5057775" y="155448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66675</xdr:colOff>
      <xdr:row>6</xdr:row>
      <xdr:rowOff>36195</xdr:rowOff>
    </xdr:to>
    <xdr:sp macro="" textlink="">
      <xdr:nvSpPr>
        <xdr:cNvPr id="22" name="Text Box 21">
          <a:extLst>
            <a:ext uri="{FF2B5EF4-FFF2-40B4-BE49-F238E27FC236}">
              <a16:creationId xmlns:a16="http://schemas.microsoft.com/office/drawing/2014/main" xmlns="" id="{00000000-0008-0000-0100-000016000000}"/>
            </a:ext>
          </a:extLst>
        </xdr:cNvPr>
        <xdr:cNvSpPr txBox="1">
          <a:spLocks noChangeArrowheads="1"/>
        </xdr:cNvSpPr>
      </xdr:nvSpPr>
      <xdr:spPr bwMode="auto">
        <a:xfrm>
          <a:off x="5057775" y="155448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66675</xdr:colOff>
      <xdr:row>6</xdr:row>
      <xdr:rowOff>36195</xdr:rowOff>
    </xdr:to>
    <xdr:sp macro="" textlink="">
      <xdr:nvSpPr>
        <xdr:cNvPr id="23" name="Text Box 22">
          <a:extLst>
            <a:ext uri="{FF2B5EF4-FFF2-40B4-BE49-F238E27FC236}">
              <a16:creationId xmlns:a16="http://schemas.microsoft.com/office/drawing/2014/main" xmlns="" id="{00000000-0008-0000-0100-000017000000}"/>
            </a:ext>
          </a:extLst>
        </xdr:cNvPr>
        <xdr:cNvSpPr txBox="1">
          <a:spLocks noChangeArrowheads="1"/>
        </xdr:cNvSpPr>
      </xdr:nvSpPr>
      <xdr:spPr bwMode="auto">
        <a:xfrm>
          <a:off x="5057775" y="155448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66675</xdr:colOff>
      <xdr:row>6</xdr:row>
      <xdr:rowOff>36195</xdr:rowOff>
    </xdr:to>
    <xdr:sp macro="" textlink="">
      <xdr:nvSpPr>
        <xdr:cNvPr id="24" name="Text Box 23">
          <a:extLst>
            <a:ext uri="{FF2B5EF4-FFF2-40B4-BE49-F238E27FC236}">
              <a16:creationId xmlns:a16="http://schemas.microsoft.com/office/drawing/2014/main" xmlns="" id="{00000000-0008-0000-0100-000018000000}"/>
            </a:ext>
          </a:extLst>
        </xdr:cNvPr>
        <xdr:cNvSpPr txBox="1">
          <a:spLocks noChangeArrowheads="1"/>
        </xdr:cNvSpPr>
      </xdr:nvSpPr>
      <xdr:spPr bwMode="auto">
        <a:xfrm>
          <a:off x="5057775" y="155448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66675</xdr:colOff>
      <xdr:row>6</xdr:row>
      <xdr:rowOff>36195</xdr:rowOff>
    </xdr:to>
    <xdr:sp macro="" textlink="">
      <xdr:nvSpPr>
        <xdr:cNvPr id="25" name="Text Box 24">
          <a:extLst>
            <a:ext uri="{FF2B5EF4-FFF2-40B4-BE49-F238E27FC236}">
              <a16:creationId xmlns:a16="http://schemas.microsoft.com/office/drawing/2014/main" xmlns="" id="{00000000-0008-0000-0100-000019000000}"/>
            </a:ext>
          </a:extLst>
        </xdr:cNvPr>
        <xdr:cNvSpPr txBox="1">
          <a:spLocks noChangeArrowheads="1"/>
        </xdr:cNvSpPr>
      </xdr:nvSpPr>
      <xdr:spPr bwMode="auto">
        <a:xfrm>
          <a:off x="5057775" y="155448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66675</xdr:colOff>
      <xdr:row>6</xdr:row>
      <xdr:rowOff>36195</xdr:rowOff>
    </xdr:to>
    <xdr:sp macro="" textlink="">
      <xdr:nvSpPr>
        <xdr:cNvPr id="26" name="Text Box 25">
          <a:extLst>
            <a:ext uri="{FF2B5EF4-FFF2-40B4-BE49-F238E27FC236}">
              <a16:creationId xmlns:a16="http://schemas.microsoft.com/office/drawing/2014/main" xmlns="" id="{00000000-0008-0000-0100-00001A000000}"/>
            </a:ext>
          </a:extLst>
        </xdr:cNvPr>
        <xdr:cNvSpPr txBox="1">
          <a:spLocks noChangeArrowheads="1"/>
        </xdr:cNvSpPr>
      </xdr:nvSpPr>
      <xdr:spPr bwMode="auto">
        <a:xfrm>
          <a:off x="5057775" y="155448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64770</xdr:colOff>
      <xdr:row>6</xdr:row>
      <xdr:rowOff>27166</xdr:rowOff>
    </xdr:to>
    <xdr:sp macro="" textlink="">
      <xdr:nvSpPr>
        <xdr:cNvPr id="27" name="Text Box 26">
          <a:extLst>
            <a:ext uri="{FF2B5EF4-FFF2-40B4-BE49-F238E27FC236}">
              <a16:creationId xmlns:a16="http://schemas.microsoft.com/office/drawing/2014/main" xmlns="" id="{00000000-0008-0000-0100-00001B000000}"/>
            </a:ext>
          </a:extLst>
        </xdr:cNvPr>
        <xdr:cNvSpPr txBox="1">
          <a:spLocks noChangeArrowheads="1"/>
        </xdr:cNvSpPr>
      </xdr:nvSpPr>
      <xdr:spPr bwMode="auto">
        <a:xfrm>
          <a:off x="5433060" y="1554480"/>
          <a:ext cx="64770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66675</xdr:colOff>
      <xdr:row>6</xdr:row>
      <xdr:rowOff>36195</xdr:rowOff>
    </xdr:to>
    <xdr:sp macro="" textlink="">
      <xdr:nvSpPr>
        <xdr:cNvPr id="28" name="Text Box 27">
          <a:extLst>
            <a:ext uri="{FF2B5EF4-FFF2-40B4-BE49-F238E27FC236}">
              <a16:creationId xmlns:a16="http://schemas.microsoft.com/office/drawing/2014/main" xmlns="" id="{00000000-0008-0000-0100-00001C000000}"/>
            </a:ext>
          </a:extLst>
        </xdr:cNvPr>
        <xdr:cNvSpPr txBox="1">
          <a:spLocks noChangeArrowheads="1"/>
        </xdr:cNvSpPr>
      </xdr:nvSpPr>
      <xdr:spPr bwMode="auto">
        <a:xfrm>
          <a:off x="5057775" y="155448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66675</xdr:colOff>
      <xdr:row>6</xdr:row>
      <xdr:rowOff>36195</xdr:rowOff>
    </xdr:to>
    <xdr:sp macro="" textlink="">
      <xdr:nvSpPr>
        <xdr:cNvPr id="29" name="Text Box 28">
          <a:extLst>
            <a:ext uri="{FF2B5EF4-FFF2-40B4-BE49-F238E27FC236}">
              <a16:creationId xmlns:a16="http://schemas.microsoft.com/office/drawing/2014/main" xmlns="" id="{00000000-0008-0000-0100-00001D000000}"/>
            </a:ext>
          </a:extLst>
        </xdr:cNvPr>
        <xdr:cNvSpPr txBox="1">
          <a:spLocks noChangeArrowheads="1"/>
        </xdr:cNvSpPr>
      </xdr:nvSpPr>
      <xdr:spPr bwMode="auto">
        <a:xfrm>
          <a:off x="5181600" y="155448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66675</xdr:colOff>
      <xdr:row>6</xdr:row>
      <xdr:rowOff>36195</xdr:rowOff>
    </xdr:to>
    <xdr:sp macro="" textlink="">
      <xdr:nvSpPr>
        <xdr:cNvPr id="30" name="Text Box 29">
          <a:extLst>
            <a:ext uri="{FF2B5EF4-FFF2-40B4-BE49-F238E27FC236}">
              <a16:creationId xmlns:a16="http://schemas.microsoft.com/office/drawing/2014/main" xmlns="" id="{00000000-0008-0000-0100-00001E000000}"/>
            </a:ext>
          </a:extLst>
        </xdr:cNvPr>
        <xdr:cNvSpPr txBox="1">
          <a:spLocks noChangeArrowheads="1"/>
        </xdr:cNvSpPr>
      </xdr:nvSpPr>
      <xdr:spPr bwMode="auto">
        <a:xfrm>
          <a:off x="5057775" y="155448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66675</xdr:colOff>
      <xdr:row>6</xdr:row>
      <xdr:rowOff>27166</xdr:rowOff>
    </xdr:to>
    <xdr:sp macro="" textlink="">
      <xdr:nvSpPr>
        <xdr:cNvPr id="31" name="Text Box 30">
          <a:extLst>
            <a:ext uri="{FF2B5EF4-FFF2-40B4-BE49-F238E27FC236}">
              <a16:creationId xmlns:a16="http://schemas.microsoft.com/office/drawing/2014/main" xmlns="" id="{00000000-0008-0000-0100-00001F000000}"/>
            </a:ext>
          </a:extLst>
        </xdr:cNvPr>
        <xdr:cNvSpPr txBox="1">
          <a:spLocks noChangeArrowheads="1"/>
        </xdr:cNvSpPr>
      </xdr:nvSpPr>
      <xdr:spPr bwMode="auto">
        <a:xfrm>
          <a:off x="5433060" y="1554480"/>
          <a:ext cx="66675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66675</xdr:colOff>
      <xdr:row>6</xdr:row>
      <xdr:rowOff>36195</xdr:rowOff>
    </xdr:to>
    <xdr:sp macro="" textlink="">
      <xdr:nvSpPr>
        <xdr:cNvPr id="32" name="Text Box 31">
          <a:extLst>
            <a:ext uri="{FF2B5EF4-FFF2-40B4-BE49-F238E27FC236}">
              <a16:creationId xmlns:a16="http://schemas.microsoft.com/office/drawing/2014/main" xmlns="" id="{00000000-0008-0000-0100-000020000000}"/>
            </a:ext>
          </a:extLst>
        </xdr:cNvPr>
        <xdr:cNvSpPr txBox="1">
          <a:spLocks noChangeArrowheads="1"/>
        </xdr:cNvSpPr>
      </xdr:nvSpPr>
      <xdr:spPr bwMode="auto">
        <a:xfrm>
          <a:off x="5057775" y="155448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66675</xdr:colOff>
      <xdr:row>6</xdr:row>
      <xdr:rowOff>36195</xdr:rowOff>
    </xdr:to>
    <xdr:sp macro="" textlink="">
      <xdr:nvSpPr>
        <xdr:cNvPr id="33" name="Text Box 32">
          <a:extLst>
            <a:ext uri="{FF2B5EF4-FFF2-40B4-BE49-F238E27FC236}">
              <a16:creationId xmlns:a16="http://schemas.microsoft.com/office/drawing/2014/main" xmlns="" id="{00000000-0008-0000-0100-000021000000}"/>
            </a:ext>
          </a:extLst>
        </xdr:cNvPr>
        <xdr:cNvSpPr txBox="1">
          <a:spLocks noChangeArrowheads="1"/>
        </xdr:cNvSpPr>
      </xdr:nvSpPr>
      <xdr:spPr bwMode="auto">
        <a:xfrm>
          <a:off x="5057775" y="155448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66675</xdr:colOff>
      <xdr:row>6</xdr:row>
      <xdr:rowOff>36195</xdr:rowOff>
    </xdr:to>
    <xdr:sp macro="" textlink="">
      <xdr:nvSpPr>
        <xdr:cNvPr id="34" name="Text Box 33">
          <a:extLst>
            <a:ext uri="{FF2B5EF4-FFF2-40B4-BE49-F238E27FC236}">
              <a16:creationId xmlns:a16="http://schemas.microsoft.com/office/drawing/2014/main" xmlns="" id="{00000000-0008-0000-0100-000022000000}"/>
            </a:ext>
          </a:extLst>
        </xdr:cNvPr>
        <xdr:cNvSpPr txBox="1">
          <a:spLocks noChangeArrowheads="1"/>
        </xdr:cNvSpPr>
      </xdr:nvSpPr>
      <xdr:spPr bwMode="auto">
        <a:xfrm>
          <a:off x="5057775" y="155448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66675</xdr:colOff>
      <xdr:row>6</xdr:row>
      <xdr:rowOff>36195</xdr:rowOff>
    </xdr:to>
    <xdr:sp macro="" textlink="">
      <xdr:nvSpPr>
        <xdr:cNvPr id="35" name="Text Box 34">
          <a:extLst>
            <a:ext uri="{FF2B5EF4-FFF2-40B4-BE49-F238E27FC236}">
              <a16:creationId xmlns:a16="http://schemas.microsoft.com/office/drawing/2014/main" xmlns="" id="{00000000-0008-0000-0100-000023000000}"/>
            </a:ext>
          </a:extLst>
        </xdr:cNvPr>
        <xdr:cNvSpPr txBox="1">
          <a:spLocks noChangeArrowheads="1"/>
        </xdr:cNvSpPr>
      </xdr:nvSpPr>
      <xdr:spPr bwMode="auto">
        <a:xfrm>
          <a:off x="5057775" y="155448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64770</xdr:colOff>
      <xdr:row>6</xdr:row>
      <xdr:rowOff>27166</xdr:rowOff>
    </xdr:to>
    <xdr:sp macro="" textlink="">
      <xdr:nvSpPr>
        <xdr:cNvPr id="36" name="Text Box 36">
          <a:extLst>
            <a:ext uri="{FF2B5EF4-FFF2-40B4-BE49-F238E27FC236}">
              <a16:creationId xmlns:a16="http://schemas.microsoft.com/office/drawing/2014/main" xmlns="" id="{00000000-0008-0000-0100-000024000000}"/>
            </a:ext>
          </a:extLst>
        </xdr:cNvPr>
        <xdr:cNvSpPr txBox="1">
          <a:spLocks noChangeArrowheads="1"/>
        </xdr:cNvSpPr>
      </xdr:nvSpPr>
      <xdr:spPr bwMode="auto">
        <a:xfrm>
          <a:off x="5433060" y="1554480"/>
          <a:ext cx="64770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66675</xdr:colOff>
      <xdr:row>6</xdr:row>
      <xdr:rowOff>36195</xdr:rowOff>
    </xdr:to>
    <xdr:sp macro="" textlink="">
      <xdr:nvSpPr>
        <xdr:cNvPr id="37" name="Text Box 37">
          <a:extLst>
            <a:ext uri="{FF2B5EF4-FFF2-40B4-BE49-F238E27FC236}">
              <a16:creationId xmlns:a16="http://schemas.microsoft.com/office/drawing/2014/main" xmlns="" id="{00000000-0008-0000-0100-000025000000}"/>
            </a:ext>
          </a:extLst>
        </xdr:cNvPr>
        <xdr:cNvSpPr txBox="1">
          <a:spLocks noChangeArrowheads="1"/>
        </xdr:cNvSpPr>
      </xdr:nvSpPr>
      <xdr:spPr bwMode="auto">
        <a:xfrm>
          <a:off x="5181600" y="155448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66675</xdr:colOff>
      <xdr:row>6</xdr:row>
      <xdr:rowOff>36195</xdr:rowOff>
    </xdr:to>
    <xdr:sp macro="" textlink="">
      <xdr:nvSpPr>
        <xdr:cNvPr id="38" name="Text Box 40">
          <a:extLst>
            <a:ext uri="{FF2B5EF4-FFF2-40B4-BE49-F238E27FC236}">
              <a16:creationId xmlns:a16="http://schemas.microsoft.com/office/drawing/2014/main" xmlns="" id="{00000000-0008-0000-0100-000026000000}"/>
            </a:ext>
          </a:extLst>
        </xdr:cNvPr>
        <xdr:cNvSpPr txBox="1">
          <a:spLocks noChangeArrowheads="1"/>
        </xdr:cNvSpPr>
      </xdr:nvSpPr>
      <xdr:spPr bwMode="auto">
        <a:xfrm>
          <a:off x="5181600" y="155448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66675</xdr:colOff>
      <xdr:row>6</xdr:row>
      <xdr:rowOff>36195</xdr:rowOff>
    </xdr:to>
    <xdr:sp macro="" textlink="">
      <xdr:nvSpPr>
        <xdr:cNvPr id="39" name="Text Box 41">
          <a:extLst>
            <a:ext uri="{FF2B5EF4-FFF2-40B4-BE49-F238E27FC236}">
              <a16:creationId xmlns:a16="http://schemas.microsoft.com/office/drawing/2014/main" xmlns="" id="{00000000-0008-0000-0100-000027000000}"/>
            </a:ext>
          </a:extLst>
        </xdr:cNvPr>
        <xdr:cNvSpPr txBox="1">
          <a:spLocks noChangeArrowheads="1"/>
        </xdr:cNvSpPr>
      </xdr:nvSpPr>
      <xdr:spPr bwMode="auto">
        <a:xfrm>
          <a:off x="5181600" y="155448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66675</xdr:colOff>
      <xdr:row>6</xdr:row>
      <xdr:rowOff>36196</xdr:rowOff>
    </xdr:to>
    <xdr:sp macro="" textlink="">
      <xdr:nvSpPr>
        <xdr:cNvPr id="40" name="Text Box 42">
          <a:extLst>
            <a:ext uri="{FF2B5EF4-FFF2-40B4-BE49-F238E27FC236}">
              <a16:creationId xmlns:a16="http://schemas.microsoft.com/office/drawing/2014/main" xmlns="" id="{00000000-0008-0000-0100-000028000000}"/>
            </a:ext>
          </a:extLst>
        </xdr:cNvPr>
        <xdr:cNvSpPr txBox="1">
          <a:spLocks noChangeArrowheads="1"/>
        </xdr:cNvSpPr>
      </xdr:nvSpPr>
      <xdr:spPr bwMode="auto">
        <a:xfrm>
          <a:off x="5181600" y="1554480"/>
          <a:ext cx="66675" cy="2266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5</xdr:col>
      <xdr:colOff>0</xdr:colOff>
      <xdr:row>5</xdr:row>
      <xdr:rowOff>0</xdr:rowOff>
    </xdr:from>
    <xdr:ext cx="66675" cy="219076"/>
    <xdr:sp macro="" textlink="">
      <xdr:nvSpPr>
        <xdr:cNvPr id="44" name="Text Box 42">
          <a:extLst>
            <a:ext uri="{FF2B5EF4-FFF2-40B4-BE49-F238E27FC236}">
              <a16:creationId xmlns:a16="http://schemas.microsoft.com/office/drawing/2014/main" xmlns="" id="{00000000-0008-0000-0100-00002C000000}"/>
            </a:ext>
          </a:extLst>
        </xdr:cNvPr>
        <xdr:cNvSpPr txBox="1">
          <a:spLocks noChangeArrowheads="1"/>
        </xdr:cNvSpPr>
      </xdr:nvSpPr>
      <xdr:spPr bwMode="auto">
        <a:xfrm>
          <a:off x="5181600" y="1554480"/>
          <a:ext cx="66675" cy="2190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5</xdr:col>
      <xdr:colOff>0</xdr:colOff>
      <xdr:row>5</xdr:row>
      <xdr:rowOff>0</xdr:rowOff>
    </xdr:from>
    <xdr:to>
      <xdr:col>5</xdr:col>
      <xdr:colOff>66675</xdr:colOff>
      <xdr:row>6</xdr:row>
      <xdr:rowOff>27166</xdr:rowOff>
    </xdr:to>
    <xdr:sp macro="" textlink="">
      <xdr:nvSpPr>
        <xdr:cNvPr id="45" name="Text Box 1">
          <a:extLst>
            <a:ext uri="{FF2B5EF4-FFF2-40B4-BE49-F238E27FC236}">
              <a16:creationId xmlns:a16="http://schemas.microsoft.com/office/drawing/2014/main" xmlns="" id="{00000000-0008-0000-0100-00002D000000}"/>
            </a:ext>
          </a:extLst>
        </xdr:cNvPr>
        <xdr:cNvSpPr txBox="1">
          <a:spLocks noChangeArrowheads="1"/>
        </xdr:cNvSpPr>
      </xdr:nvSpPr>
      <xdr:spPr bwMode="auto">
        <a:xfrm>
          <a:off x="5276850" y="1762125"/>
          <a:ext cx="66675" cy="2271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66675</xdr:colOff>
      <xdr:row>6</xdr:row>
      <xdr:rowOff>36195</xdr:rowOff>
    </xdr:to>
    <xdr:sp macro="" textlink="">
      <xdr:nvSpPr>
        <xdr:cNvPr id="46" name="Text Box 2">
          <a:extLst>
            <a:ext uri="{FF2B5EF4-FFF2-40B4-BE49-F238E27FC236}">
              <a16:creationId xmlns:a16="http://schemas.microsoft.com/office/drawing/2014/main" xmlns="" id="{00000000-0008-0000-0100-00002E000000}"/>
            </a:ext>
          </a:extLst>
        </xdr:cNvPr>
        <xdr:cNvSpPr txBox="1">
          <a:spLocks noChangeArrowheads="1"/>
        </xdr:cNvSpPr>
      </xdr:nvSpPr>
      <xdr:spPr bwMode="auto">
        <a:xfrm>
          <a:off x="4914900" y="1762125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66675</xdr:colOff>
      <xdr:row>6</xdr:row>
      <xdr:rowOff>36195</xdr:rowOff>
    </xdr:to>
    <xdr:sp macro="" textlink="">
      <xdr:nvSpPr>
        <xdr:cNvPr id="47" name="Text Box 3">
          <a:extLst>
            <a:ext uri="{FF2B5EF4-FFF2-40B4-BE49-F238E27FC236}">
              <a16:creationId xmlns:a16="http://schemas.microsoft.com/office/drawing/2014/main" xmlns="" id="{00000000-0008-0000-0100-00002F000000}"/>
            </a:ext>
          </a:extLst>
        </xdr:cNvPr>
        <xdr:cNvSpPr txBox="1">
          <a:spLocks noChangeArrowheads="1"/>
        </xdr:cNvSpPr>
      </xdr:nvSpPr>
      <xdr:spPr bwMode="auto">
        <a:xfrm>
          <a:off x="4914900" y="1762125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66675</xdr:colOff>
      <xdr:row>6</xdr:row>
      <xdr:rowOff>36195</xdr:rowOff>
    </xdr:to>
    <xdr:sp macro="" textlink="">
      <xdr:nvSpPr>
        <xdr:cNvPr id="48" name="Text Box 4">
          <a:extLst>
            <a:ext uri="{FF2B5EF4-FFF2-40B4-BE49-F238E27FC236}">
              <a16:creationId xmlns:a16="http://schemas.microsoft.com/office/drawing/2014/main" xmlns="" id="{00000000-0008-0000-0100-000030000000}"/>
            </a:ext>
          </a:extLst>
        </xdr:cNvPr>
        <xdr:cNvSpPr txBox="1">
          <a:spLocks noChangeArrowheads="1"/>
        </xdr:cNvSpPr>
      </xdr:nvSpPr>
      <xdr:spPr bwMode="auto">
        <a:xfrm>
          <a:off x="4914900" y="1762125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66675</xdr:colOff>
      <xdr:row>6</xdr:row>
      <xdr:rowOff>36195</xdr:rowOff>
    </xdr:to>
    <xdr:sp macro="" textlink="">
      <xdr:nvSpPr>
        <xdr:cNvPr id="49" name="Text Box 5">
          <a:extLst>
            <a:ext uri="{FF2B5EF4-FFF2-40B4-BE49-F238E27FC236}">
              <a16:creationId xmlns:a16="http://schemas.microsoft.com/office/drawing/2014/main" xmlns="" id="{00000000-0008-0000-0100-000031000000}"/>
            </a:ext>
          </a:extLst>
        </xdr:cNvPr>
        <xdr:cNvSpPr txBox="1">
          <a:spLocks noChangeArrowheads="1"/>
        </xdr:cNvSpPr>
      </xdr:nvSpPr>
      <xdr:spPr bwMode="auto">
        <a:xfrm>
          <a:off x="4914900" y="1762125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66675</xdr:colOff>
      <xdr:row>6</xdr:row>
      <xdr:rowOff>36195</xdr:rowOff>
    </xdr:to>
    <xdr:sp macro="" textlink="">
      <xdr:nvSpPr>
        <xdr:cNvPr id="50" name="Text Box 6">
          <a:extLst>
            <a:ext uri="{FF2B5EF4-FFF2-40B4-BE49-F238E27FC236}">
              <a16:creationId xmlns:a16="http://schemas.microsoft.com/office/drawing/2014/main" xmlns="" id="{00000000-0008-0000-0100-000032000000}"/>
            </a:ext>
          </a:extLst>
        </xdr:cNvPr>
        <xdr:cNvSpPr txBox="1">
          <a:spLocks noChangeArrowheads="1"/>
        </xdr:cNvSpPr>
      </xdr:nvSpPr>
      <xdr:spPr bwMode="auto">
        <a:xfrm>
          <a:off x="4914900" y="1762125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66675</xdr:colOff>
      <xdr:row>6</xdr:row>
      <xdr:rowOff>36195</xdr:rowOff>
    </xdr:to>
    <xdr:sp macro="" textlink="">
      <xdr:nvSpPr>
        <xdr:cNvPr id="51" name="Text Box 7">
          <a:extLst>
            <a:ext uri="{FF2B5EF4-FFF2-40B4-BE49-F238E27FC236}">
              <a16:creationId xmlns:a16="http://schemas.microsoft.com/office/drawing/2014/main" xmlns="" id="{00000000-0008-0000-0100-000033000000}"/>
            </a:ext>
          </a:extLst>
        </xdr:cNvPr>
        <xdr:cNvSpPr txBox="1">
          <a:spLocks noChangeArrowheads="1"/>
        </xdr:cNvSpPr>
      </xdr:nvSpPr>
      <xdr:spPr bwMode="auto">
        <a:xfrm>
          <a:off x="4914900" y="1762125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66675</xdr:colOff>
      <xdr:row>6</xdr:row>
      <xdr:rowOff>36195</xdr:rowOff>
    </xdr:to>
    <xdr:sp macro="" textlink="">
      <xdr:nvSpPr>
        <xdr:cNvPr id="52" name="Text Box 8">
          <a:extLst>
            <a:ext uri="{FF2B5EF4-FFF2-40B4-BE49-F238E27FC236}">
              <a16:creationId xmlns:a16="http://schemas.microsoft.com/office/drawing/2014/main" xmlns="" id="{00000000-0008-0000-0100-000034000000}"/>
            </a:ext>
          </a:extLst>
        </xdr:cNvPr>
        <xdr:cNvSpPr txBox="1">
          <a:spLocks noChangeArrowheads="1"/>
        </xdr:cNvSpPr>
      </xdr:nvSpPr>
      <xdr:spPr bwMode="auto">
        <a:xfrm>
          <a:off x="4914900" y="1762125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66675</xdr:colOff>
      <xdr:row>6</xdr:row>
      <xdr:rowOff>36195</xdr:rowOff>
    </xdr:to>
    <xdr:sp macro="" textlink="">
      <xdr:nvSpPr>
        <xdr:cNvPr id="53" name="Text Box 9">
          <a:extLst>
            <a:ext uri="{FF2B5EF4-FFF2-40B4-BE49-F238E27FC236}">
              <a16:creationId xmlns:a16="http://schemas.microsoft.com/office/drawing/2014/main" xmlns="" id="{00000000-0008-0000-0100-000035000000}"/>
            </a:ext>
          </a:extLst>
        </xdr:cNvPr>
        <xdr:cNvSpPr txBox="1">
          <a:spLocks noChangeArrowheads="1"/>
        </xdr:cNvSpPr>
      </xdr:nvSpPr>
      <xdr:spPr bwMode="auto">
        <a:xfrm>
          <a:off x="5038725" y="1762125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64770</xdr:colOff>
      <xdr:row>6</xdr:row>
      <xdr:rowOff>27166</xdr:rowOff>
    </xdr:to>
    <xdr:sp macro="" textlink="">
      <xdr:nvSpPr>
        <xdr:cNvPr id="54" name="Text Box 10">
          <a:extLst>
            <a:ext uri="{FF2B5EF4-FFF2-40B4-BE49-F238E27FC236}">
              <a16:creationId xmlns:a16="http://schemas.microsoft.com/office/drawing/2014/main" xmlns="" id="{00000000-0008-0000-0100-000036000000}"/>
            </a:ext>
          </a:extLst>
        </xdr:cNvPr>
        <xdr:cNvSpPr txBox="1">
          <a:spLocks noChangeArrowheads="1"/>
        </xdr:cNvSpPr>
      </xdr:nvSpPr>
      <xdr:spPr bwMode="auto">
        <a:xfrm>
          <a:off x="5276850" y="1762125"/>
          <a:ext cx="64770" cy="2271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6</xdr:row>
      <xdr:rowOff>17145</xdr:rowOff>
    </xdr:to>
    <xdr:sp macro="" textlink="">
      <xdr:nvSpPr>
        <xdr:cNvPr id="55" name="Text Box 11">
          <a:extLst>
            <a:ext uri="{FF2B5EF4-FFF2-40B4-BE49-F238E27FC236}">
              <a16:creationId xmlns:a16="http://schemas.microsoft.com/office/drawing/2014/main" xmlns="" id="{00000000-0008-0000-0100-000037000000}"/>
            </a:ext>
          </a:extLst>
        </xdr:cNvPr>
        <xdr:cNvSpPr txBox="1">
          <a:spLocks noChangeArrowheads="1"/>
        </xdr:cNvSpPr>
      </xdr:nvSpPr>
      <xdr:spPr bwMode="auto">
        <a:xfrm>
          <a:off x="5029200" y="1762125"/>
          <a:ext cx="76200" cy="21717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66675</xdr:colOff>
      <xdr:row>6</xdr:row>
      <xdr:rowOff>36195</xdr:rowOff>
    </xdr:to>
    <xdr:sp macro="" textlink="">
      <xdr:nvSpPr>
        <xdr:cNvPr id="56" name="Text Box 12">
          <a:extLst>
            <a:ext uri="{FF2B5EF4-FFF2-40B4-BE49-F238E27FC236}">
              <a16:creationId xmlns:a16="http://schemas.microsoft.com/office/drawing/2014/main" xmlns="" id="{00000000-0008-0000-0100-000038000000}"/>
            </a:ext>
          </a:extLst>
        </xdr:cNvPr>
        <xdr:cNvSpPr txBox="1">
          <a:spLocks noChangeArrowheads="1"/>
        </xdr:cNvSpPr>
      </xdr:nvSpPr>
      <xdr:spPr bwMode="auto">
        <a:xfrm>
          <a:off x="5038725" y="1762125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66675</xdr:colOff>
      <xdr:row>6</xdr:row>
      <xdr:rowOff>36195</xdr:rowOff>
    </xdr:to>
    <xdr:sp macro="" textlink="">
      <xdr:nvSpPr>
        <xdr:cNvPr id="57" name="Text Box 13">
          <a:extLst>
            <a:ext uri="{FF2B5EF4-FFF2-40B4-BE49-F238E27FC236}">
              <a16:creationId xmlns:a16="http://schemas.microsoft.com/office/drawing/2014/main" xmlns="" id="{00000000-0008-0000-0100-000039000000}"/>
            </a:ext>
          </a:extLst>
        </xdr:cNvPr>
        <xdr:cNvSpPr txBox="1">
          <a:spLocks noChangeArrowheads="1"/>
        </xdr:cNvSpPr>
      </xdr:nvSpPr>
      <xdr:spPr bwMode="auto">
        <a:xfrm>
          <a:off x="5038725" y="1762125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66675</xdr:colOff>
      <xdr:row>6</xdr:row>
      <xdr:rowOff>36195</xdr:rowOff>
    </xdr:to>
    <xdr:sp macro="" textlink="">
      <xdr:nvSpPr>
        <xdr:cNvPr id="58" name="Text Box 14">
          <a:extLst>
            <a:ext uri="{FF2B5EF4-FFF2-40B4-BE49-F238E27FC236}">
              <a16:creationId xmlns:a16="http://schemas.microsoft.com/office/drawing/2014/main" xmlns="" id="{00000000-0008-0000-0100-00003A000000}"/>
            </a:ext>
          </a:extLst>
        </xdr:cNvPr>
        <xdr:cNvSpPr txBox="1">
          <a:spLocks noChangeArrowheads="1"/>
        </xdr:cNvSpPr>
      </xdr:nvSpPr>
      <xdr:spPr bwMode="auto">
        <a:xfrm>
          <a:off x="4914900" y="1762125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66675</xdr:colOff>
      <xdr:row>6</xdr:row>
      <xdr:rowOff>36195</xdr:rowOff>
    </xdr:to>
    <xdr:sp macro="" textlink="">
      <xdr:nvSpPr>
        <xdr:cNvPr id="59" name="Text Box 15">
          <a:extLst>
            <a:ext uri="{FF2B5EF4-FFF2-40B4-BE49-F238E27FC236}">
              <a16:creationId xmlns:a16="http://schemas.microsoft.com/office/drawing/2014/main" xmlns="" id="{00000000-0008-0000-0100-00003B000000}"/>
            </a:ext>
          </a:extLst>
        </xdr:cNvPr>
        <xdr:cNvSpPr txBox="1">
          <a:spLocks noChangeArrowheads="1"/>
        </xdr:cNvSpPr>
      </xdr:nvSpPr>
      <xdr:spPr bwMode="auto">
        <a:xfrm>
          <a:off x="5038725" y="1762125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66675</xdr:colOff>
      <xdr:row>6</xdr:row>
      <xdr:rowOff>36195</xdr:rowOff>
    </xdr:to>
    <xdr:sp macro="" textlink="">
      <xdr:nvSpPr>
        <xdr:cNvPr id="60" name="Text Box 16">
          <a:extLst>
            <a:ext uri="{FF2B5EF4-FFF2-40B4-BE49-F238E27FC236}">
              <a16:creationId xmlns:a16="http://schemas.microsoft.com/office/drawing/2014/main" xmlns="" id="{00000000-0008-0000-0100-00003C000000}"/>
            </a:ext>
          </a:extLst>
        </xdr:cNvPr>
        <xdr:cNvSpPr txBox="1">
          <a:spLocks noChangeArrowheads="1"/>
        </xdr:cNvSpPr>
      </xdr:nvSpPr>
      <xdr:spPr bwMode="auto">
        <a:xfrm>
          <a:off x="5038725" y="1762125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66675</xdr:colOff>
      <xdr:row>6</xdr:row>
      <xdr:rowOff>36195</xdr:rowOff>
    </xdr:to>
    <xdr:sp macro="" textlink="">
      <xdr:nvSpPr>
        <xdr:cNvPr id="61" name="Text Box 17">
          <a:extLst>
            <a:ext uri="{FF2B5EF4-FFF2-40B4-BE49-F238E27FC236}">
              <a16:creationId xmlns:a16="http://schemas.microsoft.com/office/drawing/2014/main" xmlns="" id="{00000000-0008-0000-0100-00003D000000}"/>
            </a:ext>
          </a:extLst>
        </xdr:cNvPr>
        <xdr:cNvSpPr txBox="1">
          <a:spLocks noChangeArrowheads="1"/>
        </xdr:cNvSpPr>
      </xdr:nvSpPr>
      <xdr:spPr bwMode="auto">
        <a:xfrm>
          <a:off x="5038725" y="1762125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66675</xdr:colOff>
      <xdr:row>6</xdr:row>
      <xdr:rowOff>27166</xdr:rowOff>
    </xdr:to>
    <xdr:sp macro="" textlink="">
      <xdr:nvSpPr>
        <xdr:cNvPr id="62" name="Text Box 18">
          <a:extLst>
            <a:ext uri="{FF2B5EF4-FFF2-40B4-BE49-F238E27FC236}">
              <a16:creationId xmlns:a16="http://schemas.microsoft.com/office/drawing/2014/main" xmlns="" id="{00000000-0008-0000-0100-00003E000000}"/>
            </a:ext>
          </a:extLst>
        </xdr:cNvPr>
        <xdr:cNvSpPr txBox="1">
          <a:spLocks noChangeArrowheads="1"/>
        </xdr:cNvSpPr>
      </xdr:nvSpPr>
      <xdr:spPr bwMode="auto">
        <a:xfrm>
          <a:off x="5276850" y="1762125"/>
          <a:ext cx="66675" cy="2271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66675</xdr:colOff>
      <xdr:row>6</xdr:row>
      <xdr:rowOff>36195</xdr:rowOff>
    </xdr:to>
    <xdr:sp macro="" textlink="">
      <xdr:nvSpPr>
        <xdr:cNvPr id="63" name="Text Box 19">
          <a:extLst>
            <a:ext uri="{FF2B5EF4-FFF2-40B4-BE49-F238E27FC236}">
              <a16:creationId xmlns:a16="http://schemas.microsoft.com/office/drawing/2014/main" xmlns="" id="{00000000-0008-0000-0100-00003F000000}"/>
            </a:ext>
          </a:extLst>
        </xdr:cNvPr>
        <xdr:cNvSpPr txBox="1">
          <a:spLocks noChangeArrowheads="1"/>
        </xdr:cNvSpPr>
      </xdr:nvSpPr>
      <xdr:spPr bwMode="auto">
        <a:xfrm>
          <a:off x="4914900" y="1762125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66675</xdr:colOff>
      <xdr:row>6</xdr:row>
      <xdr:rowOff>36195</xdr:rowOff>
    </xdr:to>
    <xdr:sp macro="" textlink="">
      <xdr:nvSpPr>
        <xdr:cNvPr id="64" name="Text Box 20">
          <a:extLst>
            <a:ext uri="{FF2B5EF4-FFF2-40B4-BE49-F238E27FC236}">
              <a16:creationId xmlns:a16="http://schemas.microsoft.com/office/drawing/2014/main" xmlns="" id="{00000000-0008-0000-0100-000040000000}"/>
            </a:ext>
          </a:extLst>
        </xdr:cNvPr>
        <xdr:cNvSpPr txBox="1">
          <a:spLocks noChangeArrowheads="1"/>
        </xdr:cNvSpPr>
      </xdr:nvSpPr>
      <xdr:spPr bwMode="auto">
        <a:xfrm>
          <a:off x="4914900" y="1762125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66675</xdr:colOff>
      <xdr:row>6</xdr:row>
      <xdr:rowOff>36195</xdr:rowOff>
    </xdr:to>
    <xdr:sp macro="" textlink="">
      <xdr:nvSpPr>
        <xdr:cNvPr id="65" name="Text Box 21">
          <a:extLst>
            <a:ext uri="{FF2B5EF4-FFF2-40B4-BE49-F238E27FC236}">
              <a16:creationId xmlns:a16="http://schemas.microsoft.com/office/drawing/2014/main" xmlns="" id="{00000000-0008-0000-0100-000041000000}"/>
            </a:ext>
          </a:extLst>
        </xdr:cNvPr>
        <xdr:cNvSpPr txBox="1">
          <a:spLocks noChangeArrowheads="1"/>
        </xdr:cNvSpPr>
      </xdr:nvSpPr>
      <xdr:spPr bwMode="auto">
        <a:xfrm>
          <a:off x="4914900" y="1762125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66675</xdr:colOff>
      <xdr:row>6</xdr:row>
      <xdr:rowOff>36195</xdr:rowOff>
    </xdr:to>
    <xdr:sp macro="" textlink="">
      <xdr:nvSpPr>
        <xdr:cNvPr id="66" name="Text Box 22">
          <a:extLst>
            <a:ext uri="{FF2B5EF4-FFF2-40B4-BE49-F238E27FC236}">
              <a16:creationId xmlns:a16="http://schemas.microsoft.com/office/drawing/2014/main" xmlns="" id="{00000000-0008-0000-0100-000042000000}"/>
            </a:ext>
          </a:extLst>
        </xdr:cNvPr>
        <xdr:cNvSpPr txBox="1">
          <a:spLocks noChangeArrowheads="1"/>
        </xdr:cNvSpPr>
      </xdr:nvSpPr>
      <xdr:spPr bwMode="auto">
        <a:xfrm>
          <a:off x="4914900" y="1762125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66675</xdr:colOff>
      <xdr:row>6</xdr:row>
      <xdr:rowOff>36195</xdr:rowOff>
    </xdr:to>
    <xdr:sp macro="" textlink="">
      <xdr:nvSpPr>
        <xdr:cNvPr id="67" name="Text Box 23">
          <a:extLst>
            <a:ext uri="{FF2B5EF4-FFF2-40B4-BE49-F238E27FC236}">
              <a16:creationId xmlns:a16="http://schemas.microsoft.com/office/drawing/2014/main" xmlns="" id="{00000000-0008-0000-0100-000043000000}"/>
            </a:ext>
          </a:extLst>
        </xdr:cNvPr>
        <xdr:cNvSpPr txBox="1">
          <a:spLocks noChangeArrowheads="1"/>
        </xdr:cNvSpPr>
      </xdr:nvSpPr>
      <xdr:spPr bwMode="auto">
        <a:xfrm>
          <a:off x="4914900" y="1762125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66675</xdr:colOff>
      <xdr:row>6</xdr:row>
      <xdr:rowOff>36195</xdr:rowOff>
    </xdr:to>
    <xdr:sp macro="" textlink="">
      <xdr:nvSpPr>
        <xdr:cNvPr id="68" name="Text Box 24">
          <a:extLst>
            <a:ext uri="{FF2B5EF4-FFF2-40B4-BE49-F238E27FC236}">
              <a16:creationId xmlns:a16="http://schemas.microsoft.com/office/drawing/2014/main" xmlns="" id="{00000000-0008-0000-0100-000044000000}"/>
            </a:ext>
          </a:extLst>
        </xdr:cNvPr>
        <xdr:cNvSpPr txBox="1">
          <a:spLocks noChangeArrowheads="1"/>
        </xdr:cNvSpPr>
      </xdr:nvSpPr>
      <xdr:spPr bwMode="auto">
        <a:xfrm>
          <a:off x="4914900" y="1762125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66675</xdr:colOff>
      <xdr:row>6</xdr:row>
      <xdr:rowOff>36195</xdr:rowOff>
    </xdr:to>
    <xdr:sp macro="" textlink="">
      <xdr:nvSpPr>
        <xdr:cNvPr id="69" name="Text Box 25">
          <a:extLst>
            <a:ext uri="{FF2B5EF4-FFF2-40B4-BE49-F238E27FC236}">
              <a16:creationId xmlns:a16="http://schemas.microsoft.com/office/drawing/2014/main" xmlns="" id="{00000000-0008-0000-0100-000045000000}"/>
            </a:ext>
          </a:extLst>
        </xdr:cNvPr>
        <xdr:cNvSpPr txBox="1">
          <a:spLocks noChangeArrowheads="1"/>
        </xdr:cNvSpPr>
      </xdr:nvSpPr>
      <xdr:spPr bwMode="auto">
        <a:xfrm>
          <a:off x="4914900" y="1762125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64770</xdr:colOff>
      <xdr:row>6</xdr:row>
      <xdr:rowOff>27166</xdr:rowOff>
    </xdr:to>
    <xdr:sp macro="" textlink="">
      <xdr:nvSpPr>
        <xdr:cNvPr id="70" name="Text Box 26">
          <a:extLst>
            <a:ext uri="{FF2B5EF4-FFF2-40B4-BE49-F238E27FC236}">
              <a16:creationId xmlns:a16="http://schemas.microsoft.com/office/drawing/2014/main" xmlns="" id="{00000000-0008-0000-0100-000046000000}"/>
            </a:ext>
          </a:extLst>
        </xdr:cNvPr>
        <xdr:cNvSpPr txBox="1">
          <a:spLocks noChangeArrowheads="1"/>
        </xdr:cNvSpPr>
      </xdr:nvSpPr>
      <xdr:spPr bwMode="auto">
        <a:xfrm>
          <a:off x="5276850" y="1762125"/>
          <a:ext cx="64770" cy="2271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66675</xdr:colOff>
      <xdr:row>6</xdr:row>
      <xdr:rowOff>36195</xdr:rowOff>
    </xdr:to>
    <xdr:sp macro="" textlink="">
      <xdr:nvSpPr>
        <xdr:cNvPr id="71" name="Text Box 27">
          <a:extLst>
            <a:ext uri="{FF2B5EF4-FFF2-40B4-BE49-F238E27FC236}">
              <a16:creationId xmlns:a16="http://schemas.microsoft.com/office/drawing/2014/main" xmlns="" id="{00000000-0008-0000-0100-000047000000}"/>
            </a:ext>
          </a:extLst>
        </xdr:cNvPr>
        <xdr:cNvSpPr txBox="1">
          <a:spLocks noChangeArrowheads="1"/>
        </xdr:cNvSpPr>
      </xdr:nvSpPr>
      <xdr:spPr bwMode="auto">
        <a:xfrm>
          <a:off x="4914900" y="1762125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66675</xdr:colOff>
      <xdr:row>6</xdr:row>
      <xdr:rowOff>36195</xdr:rowOff>
    </xdr:to>
    <xdr:sp macro="" textlink="">
      <xdr:nvSpPr>
        <xdr:cNvPr id="72" name="Text Box 28">
          <a:extLst>
            <a:ext uri="{FF2B5EF4-FFF2-40B4-BE49-F238E27FC236}">
              <a16:creationId xmlns:a16="http://schemas.microsoft.com/office/drawing/2014/main" xmlns="" id="{00000000-0008-0000-0100-000048000000}"/>
            </a:ext>
          </a:extLst>
        </xdr:cNvPr>
        <xdr:cNvSpPr txBox="1">
          <a:spLocks noChangeArrowheads="1"/>
        </xdr:cNvSpPr>
      </xdr:nvSpPr>
      <xdr:spPr bwMode="auto">
        <a:xfrm>
          <a:off x="5038725" y="1762125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66675</xdr:colOff>
      <xdr:row>6</xdr:row>
      <xdr:rowOff>36195</xdr:rowOff>
    </xdr:to>
    <xdr:sp macro="" textlink="">
      <xdr:nvSpPr>
        <xdr:cNvPr id="73" name="Text Box 29">
          <a:extLst>
            <a:ext uri="{FF2B5EF4-FFF2-40B4-BE49-F238E27FC236}">
              <a16:creationId xmlns:a16="http://schemas.microsoft.com/office/drawing/2014/main" xmlns="" id="{00000000-0008-0000-0100-000049000000}"/>
            </a:ext>
          </a:extLst>
        </xdr:cNvPr>
        <xdr:cNvSpPr txBox="1">
          <a:spLocks noChangeArrowheads="1"/>
        </xdr:cNvSpPr>
      </xdr:nvSpPr>
      <xdr:spPr bwMode="auto">
        <a:xfrm>
          <a:off x="4914900" y="1762125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66675</xdr:colOff>
      <xdr:row>6</xdr:row>
      <xdr:rowOff>27166</xdr:rowOff>
    </xdr:to>
    <xdr:sp macro="" textlink="">
      <xdr:nvSpPr>
        <xdr:cNvPr id="74" name="Text Box 30">
          <a:extLst>
            <a:ext uri="{FF2B5EF4-FFF2-40B4-BE49-F238E27FC236}">
              <a16:creationId xmlns:a16="http://schemas.microsoft.com/office/drawing/2014/main" xmlns="" id="{00000000-0008-0000-0100-00004A000000}"/>
            </a:ext>
          </a:extLst>
        </xdr:cNvPr>
        <xdr:cNvSpPr txBox="1">
          <a:spLocks noChangeArrowheads="1"/>
        </xdr:cNvSpPr>
      </xdr:nvSpPr>
      <xdr:spPr bwMode="auto">
        <a:xfrm>
          <a:off x="5276850" y="1762125"/>
          <a:ext cx="66675" cy="2271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66675</xdr:colOff>
      <xdr:row>6</xdr:row>
      <xdr:rowOff>36195</xdr:rowOff>
    </xdr:to>
    <xdr:sp macro="" textlink="">
      <xdr:nvSpPr>
        <xdr:cNvPr id="75" name="Text Box 31">
          <a:extLst>
            <a:ext uri="{FF2B5EF4-FFF2-40B4-BE49-F238E27FC236}">
              <a16:creationId xmlns:a16="http://schemas.microsoft.com/office/drawing/2014/main" xmlns="" id="{00000000-0008-0000-0100-00004B000000}"/>
            </a:ext>
          </a:extLst>
        </xdr:cNvPr>
        <xdr:cNvSpPr txBox="1">
          <a:spLocks noChangeArrowheads="1"/>
        </xdr:cNvSpPr>
      </xdr:nvSpPr>
      <xdr:spPr bwMode="auto">
        <a:xfrm>
          <a:off x="4914900" y="1762125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66675</xdr:colOff>
      <xdr:row>6</xdr:row>
      <xdr:rowOff>36195</xdr:rowOff>
    </xdr:to>
    <xdr:sp macro="" textlink="">
      <xdr:nvSpPr>
        <xdr:cNvPr id="76" name="Text Box 32">
          <a:extLst>
            <a:ext uri="{FF2B5EF4-FFF2-40B4-BE49-F238E27FC236}">
              <a16:creationId xmlns:a16="http://schemas.microsoft.com/office/drawing/2014/main" xmlns="" id="{00000000-0008-0000-0100-00004C000000}"/>
            </a:ext>
          </a:extLst>
        </xdr:cNvPr>
        <xdr:cNvSpPr txBox="1">
          <a:spLocks noChangeArrowheads="1"/>
        </xdr:cNvSpPr>
      </xdr:nvSpPr>
      <xdr:spPr bwMode="auto">
        <a:xfrm>
          <a:off x="4914900" y="1762125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66675</xdr:colOff>
      <xdr:row>6</xdr:row>
      <xdr:rowOff>36195</xdr:rowOff>
    </xdr:to>
    <xdr:sp macro="" textlink="">
      <xdr:nvSpPr>
        <xdr:cNvPr id="77" name="Text Box 33">
          <a:extLst>
            <a:ext uri="{FF2B5EF4-FFF2-40B4-BE49-F238E27FC236}">
              <a16:creationId xmlns:a16="http://schemas.microsoft.com/office/drawing/2014/main" xmlns="" id="{00000000-0008-0000-0100-00004D000000}"/>
            </a:ext>
          </a:extLst>
        </xdr:cNvPr>
        <xdr:cNvSpPr txBox="1">
          <a:spLocks noChangeArrowheads="1"/>
        </xdr:cNvSpPr>
      </xdr:nvSpPr>
      <xdr:spPr bwMode="auto">
        <a:xfrm>
          <a:off x="4914900" y="1762125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66675</xdr:colOff>
      <xdr:row>6</xdr:row>
      <xdr:rowOff>36195</xdr:rowOff>
    </xdr:to>
    <xdr:sp macro="" textlink="">
      <xdr:nvSpPr>
        <xdr:cNvPr id="78" name="Text Box 34">
          <a:extLst>
            <a:ext uri="{FF2B5EF4-FFF2-40B4-BE49-F238E27FC236}">
              <a16:creationId xmlns:a16="http://schemas.microsoft.com/office/drawing/2014/main" xmlns="" id="{00000000-0008-0000-0100-00004E000000}"/>
            </a:ext>
          </a:extLst>
        </xdr:cNvPr>
        <xdr:cNvSpPr txBox="1">
          <a:spLocks noChangeArrowheads="1"/>
        </xdr:cNvSpPr>
      </xdr:nvSpPr>
      <xdr:spPr bwMode="auto">
        <a:xfrm>
          <a:off x="4914900" y="1762125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64770</xdr:colOff>
      <xdr:row>6</xdr:row>
      <xdr:rowOff>27166</xdr:rowOff>
    </xdr:to>
    <xdr:sp macro="" textlink="">
      <xdr:nvSpPr>
        <xdr:cNvPr id="79" name="Text Box 36">
          <a:extLst>
            <a:ext uri="{FF2B5EF4-FFF2-40B4-BE49-F238E27FC236}">
              <a16:creationId xmlns:a16="http://schemas.microsoft.com/office/drawing/2014/main" xmlns="" id="{00000000-0008-0000-0100-00004F000000}"/>
            </a:ext>
          </a:extLst>
        </xdr:cNvPr>
        <xdr:cNvSpPr txBox="1">
          <a:spLocks noChangeArrowheads="1"/>
        </xdr:cNvSpPr>
      </xdr:nvSpPr>
      <xdr:spPr bwMode="auto">
        <a:xfrm>
          <a:off x="5276850" y="1762125"/>
          <a:ext cx="64770" cy="2271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66675</xdr:colOff>
      <xdr:row>6</xdr:row>
      <xdr:rowOff>36195</xdr:rowOff>
    </xdr:to>
    <xdr:sp macro="" textlink="">
      <xdr:nvSpPr>
        <xdr:cNvPr id="80" name="Text Box 37">
          <a:extLst>
            <a:ext uri="{FF2B5EF4-FFF2-40B4-BE49-F238E27FC236}">
              <a16:creationId xmlns:a16="http://schemas.microsoft.com/office/drawing/2014/main" xmlns="" id="{00000000-0008-0000-0100-000050000000}"/>
            </a:ext>
          </a:extLst>
        </xdr:cNvPr>
        <xdr:cNvSpPr txBox="1">
          <a:spLocks noChangeArrowheads="1"/>
        </xdr:cNvSpPr>
      </xdr:nvSpPr>
      <xdr:spPr bwMode="auto">
        <a:xfrm>
          <a:off x="5038725" y="1762125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66675</xdr:colOff>
      <xdr:row>6</xdr:row>
      <xdr:rowOff>36195</xdr:rowOff>
    </xdr:to>
    <xdr:sp macro="" textlink="">
      <xdr:nvSpPr>
        <xdr:cNvPr id="81" name="Text Box 40">
          <a:extLst>
            <a:ext uri="{FF2B5EF4-FFF2-40B4-BE49-F238E27FC236}">
              <a16:creationId xmlns:a16="http://schemas.microsoft.com/office/drawing/2014/main" xmlns="" id="{00000000-0008-0000-0100-000051000000}"/>
            </a:ext>
          </a:extLst>
        </xdr:cNvPr>
        <xdr:cNvSpPr txBox="1">
          <a:spLocks noChangeArrowheads="1"/>
        </xdr:cNvSpPr>
      </xdr:nvSpPr>
      <xdr:spPr bwMode="auto">
        <a:xfrm>
          <a:off x="5038725" y="1762125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66675</xdr:colOff>
      <xdr:row>6</xdr:row>
      <xdr:rowOff>36195</xdr:rowOff>
    </xdr:to>
    <xdr:sp macro="" textlink="">
      <xdr:nvSpPr>
        <xdr:cNvPr id="82" name="Text Box 41">
          <a:extLst>
            <a:ext uri="{FF2B5EF4-FFF2-40B4-BE49-F238E27FC236}">
              <a16:creationId xmlns:a16="http://schemas.microsoft.com/office/drawing/2014/main" xmlns="" id="{00000000-0008-0000-0100-000052000000}"/>
            </a:ext>
          </a:extLst>
        </xdr:cNvPr>
        <xdr:cNvSpPr txBox="1">
          <a:spLocks noChangeArrowheads="1"/>
        </xdr:cNvSpPr>
      </xdr:nvSpPr>
      <xdr:spPr bwMode="auto">
        <a:xfrm>
          <a:off x="5038725" y="1762125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66675</xdr:colOff>
      <xdr:row>6</xdr:row>
      <xdr:rowOff>36196</xdr:rowOff>
    </xdr:to>
    <xdr:sp macro="" textlink="">
      <xdr:nvSpPr>
        <xdr:cNvPr id="83" name="Text Box 42">
          <a:extLst>
            <a:ext uri="{FF2B5EF4-FFF2-40B4-BE49-F238E27FC236}">
              <a16:creationId xmlns:a16="http://schemas.microsoft.com/office/drawing/2014/main" xmlns="" id="{00000000-0008-0000-0100-000053000000}"/>
            </a:ext>
          </a:extLst>
        </xdr:cNvPr>
        <xdr:cNvSpPr txBox="1">
          <a:spLocks noChangeArrowheads="1"/>
        </xdr:cNvSpPr>
      </xdr:nvSpPr>
      <xdr:spPr bwMode="auto">
        <a:xfrm>
          <a:off x="5038725" y="1762125"/>
          <a:ext cx="66675" cy="236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5</xdr:col>
      <xdr:colOff>0</xdr:colOff>
      <xdr:row>5</xdr:row>
      <xdr:rowOff>0</xdr:rowOff>
    </xdr:from>
    <xdr:ext cx="66675" cy="219076"/>
    <xdr:sp macro="" textlink="">
      <xdr:nvSpPr>
        <xdr:cNvPr id="84" name="Text Box 42">
          <a:extLst>
            <a:ext uri="{FF2B5EF4-FFF2-40B4-BE49-F238E27FC236}">
              <a16:creationId xmlns:a16="http://schemas.microsoft.com/office/drawing/2014/main" xmlns="" id="{00000000-0008-0000-0100-000054000000}"/>
            </a:ext>
          </a:extLst>
        </xdr:cNvPr>
        <xdr:cNvSpPr txBox="1">
          <a:spLocks noChangeArrowheads="1"/>
        </xdr:cNvSpPr>
      </xdr:nvSpPr>
      <xdr:spPr bwMode="auto">
        <a:xfrm>
          <a:off x="5038725" y="1762125"/>
          <a:ext cx="66675" cy="2190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8</xdr:row>
      <xdr:rowOff>0</xdr:rowOff>
    </xdr:from>
    <xdr:ext cx="66675" cy="217666"/>
    <xdr:sp macro="" textlink="">
      <xdr:nvSpPr>
        <xdr:cNvPr id="85" name="Text Box 1">
          <a:extLst>
            <a:ext uri="{FF2B5EF4-FFF2-40B4-BE49-F238E27FC236}">
              <a16:creationId xmlns:a16="http://schemas.microsoft.com/office/drawing/2014/main" xmlns="" id="{00000000-0008-0000-0100-000055000000}"/>
            </a:ext>
          </a:extLst>
        </xdr:cNvPr>
        <xdr:cNvSpPr txBox="1">
          <a:spLocks noChangeArrowheads="1"/>
        </xdr:cNvSpPr>
      </xdr:nvSpPr>
      <xdr:spPr bwMode="auto">
        <a:xfrm>
          <a:off x="5276850" y="2486025"/>
          <a:ext cx="66675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8</xdr:row>
      <xdr:rowOff>0</xdr:rowOff>
    </xdr:from>
    <xdr:ext cx="64770" cy="217666"/>
    <xdr:sp macro="" textlink="">
      <xdr:nvSpPr>
        <xdr:cNvPr id="86" name="Text Box 10">
          <a:extLst>
            <a:ext uri="{FF2B5EF4-FFF2-40B4-BE49-F238E27FC236}">
              <a16:creationId xmlns:a16="http://schemas.microsoft.com/office/drawing/2014/main" xmlns="" id="{00000000-0008-0000-0100-000056000000}"/>
            </a:ext>
          </a:extLst>
        </xdr:cNvPr>
        <xdr:cNvSpPr txBox="1">
          <a:spLocks noChangeArrowheads="1"/>
        </xdr:cNvSpPr>
      </xdr:nvSpPr>
      <xdr:spPr bwMode="auto">
        <a:xfrm>
          <a:off x="5276850" y="2486025"/>
          <a:ext cx="64770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8</xdr:row>
      <xdr:rowOff>0</xdr:rowOff>
    </xdr:from>
    <xdr:ext cx="66675" cy="217666"/>
    <xdr:sp macro="" textlink="">
      <xdr:nvSpPr>
        <xdr:cNvPr id="87" name="Text Box 18">
          <a:extLst>
            <a:ext uri="{FF2B5EF4-FFF2-40B4-BE49-F238E27FC236}">
              <a16:creationId xmlns:a16="http://schemas.microsoft.com/office/drawing/2014/main" xmlns="" id="{00000000-0008-0000-0100-000057000000}"/>
            </a:ext>
          </a:extLst>
        </xdr:cNvPr>
        <xdr:cNvSpPr txBox="1">
          <a:spLocks noChangeArrowheads="1"/>
        </xdr:cNvSpPr>
      </xdr:nvSpPr>
      <xdr:spPr bwMode="auto">
        <a:xfrm>
          <a:off x="5276850" y="2486025"/>
          <a:ext cx="66675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8</xdr:row>
      <xdr:rowOff>0</xdr:rowOff>
    </xdr:from>
    <xdr:ext cx="64770" cy="217666"/>
    <xdr:sp macro="" textlink="">
      <xdr:nvSpPr>
        <xdr:cNvPr id="88" name="Text Box 26">
          <a:extLst>
            <a:ext uri="{FF2B5EF4-FFF2-40B4-BE49-F238E27FC236}">
              <a16:creationId xmlns:a16="http://schemas.microsoft.com/office/drawing/2014/main" xmlns="" id="{00000000-0008-0000-0100-000058000000}"/>
            </a:ext>
          </a:extLst>
        </xdr:cNvPr>
        <xdr:cNvSpPr txBox="1">
          <a:spLocks noChangeArrowheads="1"/>
        </xdr:cNvSpPr>
      </xdr:nvSpPr>
      <xdr:spPr bwMode="auto">
        <a:xfrm>
          <a:off x="5276850" y="2486025"/>
          <a:ext cx="64770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8</xdr:row>
      <xdr:rowOff>0</xdr:rowOff>
    </xdr:from>
    <xdr:ext cx="66675" cy="217666"/>
    <xdr:sp macro="" textlink="">
      <xdr:nvSpPr>
        <xdr:cNvPr id="89" name="Text Box 30">
          <a:extLst>
            <a:ext uri="{FF2B5EF4-FFF2-40B4-BE49-F238E27FC236}">
              <a16:creationId xmlns:a16="http://schemas.microsoft.com/office/drawing/2014/main" xmlns="" id="{00000000-0008-0000-0100-000059000000}"/>
            </a:ext>
          </a:extLst>
        </xdr:cNvPr>
        <xdr:cNvSpPr txBox="1">
          <a:spLocks noChangeArrowheads="1"/>
        </xdr:cNvSpPr>
      </xdr:nvSpPr>
      <xdr:spPr bwMode="auto">
        <a:xfrm>
          <a:off x="5276850" y="2486025"/>
          <a:ext cx="66675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8</xdr:row>
      <xdr:rowOff>0</xdr:rowOff>
    </xdr:from>
    <xdr:ext cx="64770" cy="217666"/>
    <xdr:sp macro="" textlink="">
      <xdr:nvSpPr>
        <xdr:cNvPr id="90" name="Text Box 36">
          <a:extLst>
            <a:ext uri="{FF2B5EF4-FFF2-40B4-BE49-F238E27FC236}">
              <a16:creationId xmlns:a16="http://schemas.microsoft.com/office/drawing/2014/main" xmlns="" id="{00000000-0008-0000-0100-00005A000000}"/>
            </a:ext>
          </a:extLst>
        </xdr:cNvPr>
        <xdr:cNvSpPr txBox="1">
          <a:spLocks noChangeArrowheads="1"/>
        </xdr:cNvSpPr>
      </xdr:nvSpPr>
      <xdr:spPr bwMode="auto">
        <a:xfrm>
          <a:off x="5276850" y="2486025"/>
          <a:ext cx="64770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35</xdr:row>
      <xdr:rowOff>0</xdr:rowOff>
    </xdr:from>
    <xdr:ext cx="66675" cy="217666"/>
    <xdr:sp macro="" textlink="">
      <xdr:nvSpPr>
        <xdr:cNvPr id="91" name="Text Box 1">
          <a:extLst>
            <a:ext uri="{FF2B5EF4-FFF2-40B4-BE49-F238E27FC236}">
              <a16:creationId xmlns:a16="http://schemas.microsoft.com/office/drawing/2014/main" xmlns="" id="{00000000-0008-0000-0100-00005B000000}"/>
            </a:ext>
          </a:extLst>
        </xdr:cNvPr>
        <xdr:cNvSpPr txBox="1">
          <a:spLocks noChangeArrowheads="1"/>
        </xdr:cNvSpPr>
      </xdr:nvSpPr>
      <xdr:spPr bwMode="auto">
        <a:xfrm>
          <a:off x="4810125" y="2486025"/>
          <a:ext cx="66675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35</xdr:row>
      <xdr:rowOff>0</xdr:rowOff>
    </xdr:from>
    <xdr:ext cx="64770" cy="217666"/>
    <xdr:sp macro="" textlink="">
      <xdr:nvSpPr>
        <xdr:cNvPr id="92" name="Text Box 10">
          <a:extLst>
            <a:ext uri="{FF2B5EF4-FFF2-40B4-BE49-F238E27FC236}">
              <a16:creationId xmlns:a16="http://schemas.microsoft.com/office/drawing/2014/main" xmlns="" id="{00000000-0008-0000-0100-00005C000000}"/>
            </a:ext>
          </a:extLst>
        </xdr:cNvPr>
        <xdr:cNvSpPr txBox="1">
          <a:spLocks noChangeArrowheads="1"/>
        </xdr:cNvSpPr>
      </xdr:nvSpPr>
      <xdr:spPr bwMode="auto">
        <a:xfrm>
          <a:off x="4810125" y="2486025"/>
          <a:ext cx="64770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35</xdr:row>
      <xdr:rowOff>0</xdr:rowOff>
    </xdr:from>
    <xdr:ext cx="66675" cy="217666"/>
    <xdr:sp macro="" textlink="">
      <xdr:nvSpPr>
        <xdr:cNvPr id="93" name="Text Box 18">
          <a:extLst>
            <a:ext uri="{FF2B5EF4-FFF2-40B4-BE49-F238E27FC236}">
              <a16:creationId xmlns:a16="http://schemas.microsoft.com/office/drawing/2014/main" xmlns="" id="{00000000-0008-0000-0100-00005D000000}"/>
            </a:ext>
          </a:extLst>
        </xdr:cNvPr>
        <xdr:cNvSpPr txBox="1">
          <a:spLocks noChangeArrowheads="1"/>
        </xdr:cNvSpPr>
      </xdr:nvSpPr>
      <xdr:spPr bwMode="auto">
        <a:xfrm>
          <a:off x="4810125" y="2486025"/>
          <a:ext cx="66675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35</xdr:row>
      <xdr:rowOff>0</xdr:rowOff>
    </xdr:from>
    <xdr:ext cx="64770" cy="217666"/>
    <xdr:sp macro="" textlink="">
      <xdr:nvSpPr>
        <xdr:cNvPr id="94" name="Text Box 26">
          <a:extLst>
            <a:ext uri="{FF2B5EF4-FFF2-40B4-BE49-F238E27FC236}">
              <a16:creationId xmlns:a16="http://schemas.microsoft.com/office/drawing/2014/main" xmlns="" id="{00000000-0008-0000-0100-00005E000000}"/>
            </a:ext>
          </a:extLst>
        </xdr:cNvPr>
        <xdr:cNvSpPr txBox="1">
          <a:spLocks noChangeArrowheads="1"/>
        </xdr:cNvSpPr>
      </xdr:nvSpPr>
      <xdr:spPr bwMode="auto">
        <a:xfrm>
          <a:off x="4810125" y="2486025"/>
          <a:ext cx="64770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35</xdr:row>
      <xdr:rowOff>0</xdr:rowOff>
    </xdr:from>
    <xdr:ext cx="66675" cy="217666"/>
    <xdr:sp macro="" textlink="">
      <xdr:nvSpPr>
        <xdr:cNvPr id="95" name="Text Box 30">
          <a:extLst>
            <a:ext uri="{FF2B5EF4-FFF2-40B4-BE49-F238E27FC236}">
              <a16:creationId xmlns:a16="http://schemas.microsoft.com/office/drawing/2014/main" xmlns="" id="{00000000-0008-0000-0100-00005F000000}"/>
            </a:ext>
          </a:extLst>
        </xdr:cNvPr>
        <xdr:cNvSpPr txBox="1">
          <a:spLocks noChangeArrowheads="1"/>
        </xdr:cNvSpPr>
      </xdr:nvSpPr>
      <xdr:spPr bwMode="auto">
        <a:xfrm>
          <a:off x="4810125" y="2486025"/>
          <a:ext cx="66675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35</xdr:row>
      <xdr:rowOff>0</xdr:rowOff>
    </xdr:from>
    <xdr:ext cx="64770" cy="217666"/>
    <xdr:sp macro="" textlink="">
      <xdr:nvSpPr>
        <xdr:cNvPr id="96" name="Text Box 36">
          <a:extLst>
            <a:ext uri="{FF2B5EF4-FFF2-40B4-BE49-F238E27FC236}">
              <a16:creationId xmlns:a16="http://schemas.microsoft.com/office/drawing/2014/main" xmlns="" id="{00000000-0008-0000-0100-000060000000}"/>
            </a:ext>
          </a:extLst>
        </xdr:cNvPr>
        <xdr:cNvSpPr txBox="1">
          <a:spLocks noChangeArrowheads="1"/>
        </xdr:cNvSpPr>
      </xdr:nvSpPr>
      <xdr:spPr bwMode="auto">
        <a:xfrm>
          <a:off x="4810125" y="2486025"/>
          <a:ext cx="64770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8</xdr:row>
      <xdr:rowOff>0</xdr:rowOff>
    </xdr:from>
    <xdr:ext cx="66675" cy="217666"/>
    <xdr:sp macro="" textlink="">
      <xdr:nvSpPr>
        <xdr:cNvPr id="97" name="Text Box 1">
          <a:extLst>
            <a:ext uri="{FF2B5EF4-FFF2-40B4-BE49-F238E27FC236}">
              <a16:creationId xmlns:a16="http://schemas.microsoft.com/office/drawing/2014/main" xmlns="" id="{00000000-0008-0000-0100-000055000000}"/>
            </a:ext>
          </a:extLst>
        </xdr:cNvPr>
        <xdr:cNvSpPr txBox="1">
          <a:spLocks noChangeArrowheads="1"/>
        </xdr:cNvSpPr>
      </xdr:nvSpPr>
      <xdr:spPr bwMode="auto">
        <a:xfrm>
          <a:off x="4819650" y="2486025"/>
          <a:ext cx="66675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8</xdr:row>
      <xdr:rowOff>0</xdr:rowOff>
    </xdr:from>
    <xdr:ext cx="64770" cy="217666"/>
    <xdr:sp macro="" textlink="">
      <xdr:nvSpPr>
        <xdr:cNvPr id="98" name="Text Box 10">
          <a:extLst>
            <a:ext uri="{FF2B5EF4-FFF2-40B4-BE49-F238E27FC236}">
              <a16:creationId xmlns:a16="http://schemas.microsoft.com/office/drawing/2014/main" xmlns="" id="{00000000-0008-0000-0100-000056000000}"/>
            </a:ext>
          </a:extLst>
        </xdr:cNvPr>
        <xdr:cNvSpPr txBox="1">
          <a:spLocks noChangeArrowheads="1"/>
        </xdr:cNvSpPr>
      </xdr:nvSpPr>
      <xdr:spPr bwMode="auto">
        <a:xfrm>
          <a:off x="4819650" y="2486025"/>
          <a:ext cx="64770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8</xdr:row>
      <xdr:rowOff>0</xdr:rowOff>
    </xdr:from>
    <xdr:ext cx="66675" cy="217666"/>
    <xdr:sp macro="" textlink="">
      <xdr:nvSpPr>
        <xdr:cNvPr id="99" name="Text Box 18">
          <a:extLst>
            <a:ext uri="{FF2B5EF4-FFF2-40B4-BE49-F238E27FC236}">
              <a16:creationId xmlns:a16="http://schemas.microsoft.com/office/drawing/2014/main" xmlns="" id="{00000000-0008-0000-0100-000057000000}"/>
            </a:ext>
          </a:extLst>
        </xdr:cNvPr>
        <xdr:cNvSpPr txBox="1">
          <a:spLocks noChangeArrowheads="1"/>
        </xdr:cNvSpPr>
      </xdr:nvSpPr>
      <xdr:spPr bwMode="auto">
        <a:xfrm>
          <a:off x="4819650" y="2486025"/>
          <a:ext cx="66675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8</xdr:row>
      <xdr:rowOff>0</xdr:rowOff>
    </xdr:from>
    <xdr:ext cx="64770" cy="217666"/>
    <xdr:sp macro="" textlink="">
      <xdr:nvSpPr>
        <xdr:cNvPr id="100" name="Text Box 26">
          <a:extLst>
            <a:ext uri="{FF2B5EF4-FFF2-40B4-BE49-F238E27FC236}">
              <a16:creationId xmlns:a16="http://schemas.microsoft.com/office/drawing/2014/main" xmlns="" id="{00000000-0008-0000-0100-000058000000}"/>
            </a:ext>
          </a:extLst>
        </xdr:cNvPr>
        <xdr:cNvSpPr txBox="1">
          <a:spLocks noChangeArrowheads="1"/>
        </xdr:cNvSpPr>
      </xdr:nvSpPr>
      <xdr:spPr bwMode="auto">
        <a:xfrm>
          <a:off x="4819650" y="2486025"/>
          <a:ext cx="64770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8</xdr:row>
      <xdr:rowOff>0</xdr:rowOff>
    </xdr:from>
    <xdr:ext cx="66675" cy="217666"/>
    <xdr:sp macro="" textlink="">
      <xdr:nvSpPr>
        <xdr:cNvPr id="101" name="Text Box 30">
          <a:extLst>
            <a:ext uri="{FF2B5EF4-FFF2-40B4-BE49-F238E27FC236}">
              <a16:creationId xmlns:a16="http://schemas.microsoft.com/office/drawing/2014/main" xmlns="" id="{00000000-0008-0000-0100-000059000000}"/>
            </a:ext>
          </a:extLst>
        </xdr:cNvPr>
        <xdr:cNvSpPr txBox="1">
          <a:spLocks noChangeArrowheads="1"/>
        </xdr:cNvSpPr>
      </xdr:nvSpPr>
      <xdr:spPr bwMode="auto">
        <a:xfrm>
          <a:off x="4819650" y="2486025"/>
          <a:ext cx="66675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8</xdr:row>
      <xdr:rowOff>0</xdr:rowOff>
    </xdr:from>
    <xdr:ext cx="64770" cy="217666"/>
    <xdr:sp macro="" textlink="">
      <xdr:nvSpPr>
        <xdr:cNvPr id="102" name="Text Box 36">
          <a:extLst>
            <a:ext uri="{FF2B5EF4-FFF2-40B4-BE49-F238E27FC236}">
              <a16:creationId xmlns:a16="http://schemas.microsoft.com/office/drawing/2014/main" xmlns="" id="{00000000-0008-0000-0100-00005A000000}"/>
            </a:ext>
          </a:extLst>
        </xdr:cNvPr>
        <xdr:cNvSpPr txBox="1">
          <a:spLocks noChangeArrowheads="1"/>
        </xdr:cNvSpPr>
      </xdr:nvSpPr>
      <xdr:spPr bwMode="auto">
        <a:xfrm>
          <a:off x="4819650" y="2486025"/>
          <a:ext cx="64770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35</xdr:row>
      <xdr:rowOff>0</xdr:rowOff>
    </xdr:from>
    <xdr:ext cx="66675" cy="217666"/>
    <xdr:sp macro="" textlink="">
      <xdr:nvSpPr>
        <xdr:cNvPr id="103" name="Text Box 1">
          <a:extLst>
            <a:ext uri="{FF2B5EF4-FFF2-40B4-BE49-F238E27FC236}">
              <a16:creationId xmlns:a16="http://schemas.microsoft.com/office/drawing/2014/main" xmlns="" id="{00000000-0008-0000-0100-00005B000000}"/>
            </a:ext>
          </a:extLst>
        </xdr:cNvPr>
        <xdr:cNvSpPr txBox="1">
          <a:spLocks noChangeArrowheads="1"/>
        </xdr:cNvSpPr>
      </xdr:nvSpPr>
      <xdr:spPr bwMode="auto">
        <a:xfrm>
          <a:off x="4819650" y="7239000"/>
          <a:ext cx="66675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35</xdr:row>
      <xdr:rowOff>0</xdr:rowOff>
    </xdr:from>
    <xdr:ext cx="64770" cy="217666"/>
    <xdr:sp macro="" textlink="">
      <xdr:nvSpPr>
        <xdr:cNvPr id="104" name="Text Box 10">
          <a:extLst>
            <a:ext uri="{FF2B5EF4-FFF2-40B4-BE49-F238E27FC236}">
              <a16:creationId xmlns:a16="http://schemas.microsoft.com/office/drawing/2014/main" xmlns="" id="{00000000-0008-0000-0100-00005C000000}"/>
            </a:ext>
          </a:extLst>
        </xdr:cNvPr>
        <xdr:cNvSpPr txBox="1">
          <a:spLocks noChangeArrowheads="1"/>
        </xdr:cNvSpPr>
      </xdr:nvSpPr>
      <xdr:spPr bwMode="auto">
        <a:xfrm>
          <a:off x="4819650" y="7239000"/>
          <a:ext cx="64770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35</xdr:row>
      <xdr:rowOff>0</xdr:rowOff>
    </xdr:from>
    <xdr:ext cx="66675" cy="217666"/>
    <xdr:sp macro="" textlink="">
      <xdr:nvSpPr>
        <xdr:cNvPr id="105" name="Text Box 18">
          <a:extLst>
            <a:ext uri="{FF2B5EF4-FFF2-40B4-BE49-F238E27FC236}">
              <a16:creationId xmlns:a16="http://schemas.microsoft.com/office/drawing/2014/main" xmlns="" id="{00000000-0008-0000-0100-00005D000000}"/>
            </a:ext>
          </a:extLst>
        </xdr:cNvPr>
        <xdr:cNvSpPr txBox="1">
          <a:spLocks noChangeArrowheads="1"/>
        </xdr:cNvSpPr>
      </xdr:nvSpPr>
      <xdr:spPr bwMode="auto">
        <a:xfrm>
          <a:off x="4819650" y="7239000"/>
          <a:ext cx="66675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35</xdr:row>
      <xdr:rowOff>0</xdr:rowOff>
    </xdr:from>
    <xdr:ext cx="64770" cy="217666"/>
    <xdr:sp macro="" textlink="">
      <xdr:nvSpPr>
        <xdr:cNvPr id="106" name="Text Box 26">
          <a:extLst>
            <a:ext uri="{FF2B5EF4-FFF2-40B4-BE49-F238E27FC236}">
              <a16:creationId xmlns:a16="http://schemas.microsoft.com/office/drawing/2014/main" xmlns="" id="{00000000-0008-0000-0100-00005E000000}"/>
            </a:ext>
          </a:extLst>
        </xdr:cNvPr>
        <xdr:cNvSpPr txBox="1">
          <a:spLocks noChangeArrowheads="1"/>
        </xdr:cNvSpPr>
      </xdr:nvSpPr>
      <xdr:spPr bwMode="auto">
        <a:xfrm>
          <a:off x="4819650" y="7239000"/>
          <a:ext cx="64770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35</xdr:row>
      <xdr:rowOff>0</xdr:rowOff>
    </xdr:from>
    <xdr:ext cx="66675" cy="217666"/>
    <xdr:sp macro="" textlink="">
      <xdr:nvSpPr>
        <xdr:cNvPr id="107" name="Text Box 30">
          <a:extLst>
            <a:ext uri="{FF2B5EF4-FFF2-40B4-BE49-F238E27FC236}">
              <a16:creationId xmlns:a16="http://schemas.microsoft.com/office/drawing/2014/main" xmlns="" id="{00000000-0008-0000-0100-00005F000000}"/>
            </a:ext>
          </a:extLst>
        </xdr:cNvPr>
        <xdr:cNvSpPr txBox="1">
          <a:spLocks noChangeArrowheads="1"/>
        </xdr:cNvSpPr>
      </xdr:nvSpPr>
      <xdr:spPr bwMode="auto">
        <a:xfrm>
          <a:off x="4819650" y="7239000"/>
          <a:ext cx="66675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35</xdr:row>
      <xdr:rowOff>0</xdr:rowOff>
    </xdr:from>
    <xdr:ext cx="64770" cy="217666"/>
    <xdr:sp macro="" textlink="">
      <xdr:nvSpPr>
        <xdr:cNvPr id="108" name="Text Box 36">
          <a:extLst>
            <a:ext uri="{FF2B5EF4-FFF2-40B4-BE49-F238E27FC236}">
              <a16:creationId xmlns:a16="http://schemas.microsoft.com/office/drawing/2014/main" xmlns="" id="{00000000-0008-0000-0100-000060000000}"/>
            </a:ext>
          </a:extLst>
        </xdr:cNvPr>
        <xdr:cNvSpPr txBox="1">
          <a:spLocks noChangeArrowheads="1"/>
        </xdr:cNvSpPr>
      </xdr:nvSpPr>
      <xdr:spPr bwMode="auto">
        <a:xfrm>
          <a:off x="4819650" y="7239000"/>
          <a:ext cx="64770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36691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810125" y="1762125"/>
          <a:ext cx="66675" cy="2271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SpPr txBox="1">
          <a:spLocks noChangeArrowheads="1"/>
        </xdr:cNvSpPr>
      </xdr:nvSpPr>
      <xdr:spPr bwMode="auto">
        <a:xfrm>
          <a:off x="4810125" y="1762125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SpPr txBox="1">
          <a:spLocks noChangeArrowheads="1"/>
        </xdr:cNvSpPr>
      </xdr:nvSpPr>
      <xdr:spPr bwMode="auto">
        <a:xfrm>
          <a:off x="4810125" y="1762125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4810125" y="1762125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6" name="Text Box 5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SpPr txBox="1">
          <a:spLocks noChangeArrowheads="1"/>
        </xdr:cNvSpPr>
      </xdr:nvSpPr>
      <xdr:spPr bwMode="auto">
        <a:xfrm>
          <a:off x="4810125" y="1762125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7" name="Text Box 6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SpPr txBox="1">
          <a:spLocks noChangeArrowheads="1"/>
        </xdr:cNvSpPr>
      </xdr:nvSpPr>
      <xdr:spPr bwMode="auto">
        <a:xfrm>
          <a:off x="4810125" y="1762125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xmlns="" id="{00000000-0008-0000-0200-000008000000}"/>
            </a:ext>
          </a:extLst>
        </xdr:cNvPr>
        <xdr:cNvSpPr txBox="1">
          <a:spLocks noChangeArrowheads="1"/>
        </xdr:cNvSpPr>
      </xdr:nvSpPr>
      <xdr:spPr bwMode="auto">
        <a:xfrm>
          <a:off x="4810125" y="1762125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xmlns="" id="{00000000-0008-0000-0200-000009000000}"/>
            </a:ext>
          </a:extLst>
        </xdr:cNvPr>
        <xdr:cNvSpPr txBox="1">
          <a:spLocks noChangeArrowheads="1"/>
        </xdr:cNvSpPr>
      </xdr:nvSpPr>
      <xdr:spPr bwMode="auto">
        <a:xfrm>
          <a:off x="4810125" y="1762125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10" name="Text Box 9">
          <a:extLst>
            <a:ext uri="{FF2B5EF4-FFF2-40B4-BE49-F238E27FC236}">
              <a16:creationId xmlns:a16="http://schemas.microsoft.com/office/drawing/2014/main" xmlns="" id="{00000000-0008-0000-0200-00000A000000}"/>
            </a:ext>
          </a:extLst>
        </xdr:cNvPr>
        <xdr:cNvSpPr txBox="1">
          <a:spLocks noChangeArrowheads="1"/>
        </xdr:cNvSpPr>
      </xdr:nvSpPr>
      <xdr:spPr bwMode="auto">
        <a:xfrm>
          <a:off x="4810125" y="1762125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64770</xdr:colOff>
      <xdr:row>8</xdr:row>
      <xdr:rowOff>36691</xdr:rowOff>
    </xdr:to>
    <xdr:sp macro="" textlink="">
      <xdr:nvSpPr>
        <xdr:cNvPr id="11" name="Text Box 10">
          <a:extLst>
            <a:ext uri="{FF2B5EF4-FFF2-40B4-BE49-F238E27FC236}">
              <a16:creationId xmlns:a16="http://schemas.microsoft.com/office/drawing/2014/main" xmlns="" id="{00000000-0008-0000-0200-00000B000000}"/>
            </a:ext>
          </a:extLst>
        </xdr:cNvPr>
        <xdr:cNvSpPr txBox="1">
          <a:spLocks noChangeArrowheads="1"/>
        </xdr:cNvSpPr>
      </xdr:nvSpPr>
      <xdr:spPr bwMode="auto">
        <a:xfrm>
          <a:off x="4810125" y="1762125"/>
          <a:ext cx="64770" cy="2271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76200</xdr:colOff>
      <xdr:row>8</xdr:row>
      <xdr:rowOff>26670</xdr:rowOff>
    </xdr:to>
    <xdr:sp macro="" textlink="">
      <xdr:nvSpPr>
        <xdr:cNvPr id="12" name="Text Box 11">
          <a:extLst>
            <a:ext uri="{FF2B5EF4-FFF2-40B4-BE49-F238E27FC236}">
              <a16:creationId xmlns:a16="http://schemas.microsoft.com/office/drawing/2014/main" xmlns="" id="{00000000-0008-0000-0200-00000C000000}"/>
            </a:ext>
          </a:extLst>
        </xdr:cNvPr>
        <xdr:cNvSpPr txBox="1">
          <a:spLocks noChangeArrowheads="1"/>
        </xdr:cNvSpPr>
      </xdr:nvSpPr>
      <xdr:spPr bwMode="auto">
        <a:xfrm>
          <a:off x="4810125" y="1762125"/>
          <a:ext cx="76200" cy="21717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13" name="Text Box 12">
          <a:extLst>
            <a:ext uri="{FF2B5EF4-FFF2-40B4-BE49-F238E27FC236}">
              <a16:creationId xmlns:a16="http://schemas.microsoft.com/office/drawing/2014/main" xmlns="" id="{00000000-0008-0000-0200-00000D000000}"/>
            </a:ext>
          </a:extLst>
        </xdr:cNvPr>
        <xdr:cNvSpPr txBox="1">
          <a:spLocks noChangeArrowheads="1"/>
        </xdr:cNvSpPr>
      </xdr:nvSpPr>
      <xdr:spPr bwMode="auto">
        <a:xfrm>
          <a:off x="4810125" y="1762125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14" name="Text Box 13">
          <a:extLst>
            <a:ext uri="{FF2B5EF4-FFF2-40B4-BE49-F238E27FC236}">
              <a16:creationId xmlns:a16="http://schemas.microsoft.com/office/drawing/2014/main" xmlns="" id="{00000000-0008-0000-0200-00000E000000}"/>
            </a:ext>
          </a:extLst>
        </xdr:cNvPr>
        <xdr:cNvSpPr txBox="1">
          <a:spLocks noChangeArrowheads="1"/>
        </xdr:cNvSpPr>
      </xdr:nvSpPr>
      <xdr:spPr bwMode="auto">
        <a:xfrm>
          <a:off x="4810125" y="1762125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15" name="Text Box 14">
          <a:extLst>
            <a:ext uri="{FF2B5EF4-FFF2-40B4-BE49-F238E27FC236}">
              <a16:creationId xmlns:a16="http://schemas.microsoft.com/office/drawing/2014/main" xmlns="" id="{00000000-0008-0000-0200-00000F000000}"/>
            </a:ext>
          </a:extLst>
        </xdr:cNvPr>
        <xdr:cNvSpPr txBox="1">
          <a:spLocks noChangeArrowheads="1"/>
        </xdr:cNvSpPr>
      </xdr:nvSpPr>
      <xdr:spPr bwMode="auto">
        <a:xfrm>
          <a:off x="4810125" y="1762125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16" name="Text Box 15">
          <a:extLst>
            <a:ext uri="{FF2B5EF4-FFF2-40B4-BE49-F238E27FC236}">
              <a16:creationId xmlns:a16="http://schemas.microsoft.com/office/drawing/2014/main" xmlns="" id="{00000000-0008-0000-0200-000010000000}"/>
            </a:ext>
          </a:extLst>
        </xdr:cNvPr>
        <xdr:cNvSpPr txBox="1">
          <a:spLocks noChangeArrowheads="1"/>
        </xdr:cNvSpPr>
      </xdr:nvSpPr>
      <xdr:spPr bwMode="auto">
        <a:xfrm>
          <a:off x="4810125" y="1762125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17" name="Text Box 16">
          <a:extLst>
            <a:ext uri="{FF2B5EF4-FFF2-40B4-BE49-F238E27FC236}">
              <a16:creationId xmlns:a16="http://schemas.microsoft.com/office/drawing/2014/main" xmlns="" id="{00000000-0008-0000-0200-000011000000}"/>
            </a:ext>
          </a:extLst>
        </xdr:cNvPr>
        <xdr:cNvSpPr txBox="1">
          <a:spLocks noChangeArrowheads="1"/>
        </xdr:cNvSpPr>
      </xdr:nvSpPr>
      <xdr:spPr bwMode="auto">
        <a:xfrm>
          <a:off x="4810125" y="1762125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18" name="Text Box 17">
          <a:extLst>
            <a:ext uri="{FF2B5EF4-FFF2-40B4-BE49-F238E27FC236}">
              <a16:creationId xmlns:a16="http://schemas.microsoft.com/office/drawing/2014/main" xmlns="" id="{00000000-0008-0000-0200-000012000000}"/>
            </a:ext>
          </a:extLst>
        </xdr:cNvPr>
        <xdr:cNvSpPr txBox="1">
          <a:spLocks noChangeArrowheads="1"/>
        </xdr:cNvSpPr>
      </xdr:nvSpPr>
      <xdr:spPr bwMode="auto">
        <a:xfrm>
          <a:off x="4810125" y="1762125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36691</xdr:rowOff>
    </xdr:to>
    <xdr:sp macro="" textlink="">
      <xdr:nvSpPr>
        <xdr:cNvPr id="19" name="Text Box 18">
          <a:extLst>
            <a:ext uri="{FF2B5EF4-FFF2-40B4-BE49-F238E27FC236}">
              <a16:creationId xmlns:a16="http://schemas.microsoft.com/office/drawing/2014/main" xmlns="" id="{00000000-0008-0000-0200-000013000000}"/>
            </a:ext>
          </a:extLst>
        </xdr:cNvPr>
        <xdr:cNvSpPr txBox="1">
          <a:spLocks noChangeArrowheads="1"/>
        </xdr:cNvSpPr>
      </xdr:nvSpPr>
      <xdr:spPr bwMode="auto">
        <a:xfrm>
          <a:off x="4810125" y="1762125"/>
          <a:ext cx="66675" cy="2271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20" name="Text Box 19">
          <a:extLst>
            <a:ext uri="{FF2B5EF4-FFF2-40B4-BE49-F238E27FC236}">
              <a16:creationId xmlns:a16="http://schemas.microsoft.com/office/drawing/2014/main" xmlns="" id="{00000000-0008-0000-0200-000014000000}"/>
            </a:ext>
          </a:extLst>
        </xdr:cNvPr>
        <xdr:cNvSpPr txBox="1">
          <a:spLocks noChangeArrowheads="1"/>
        </xdr:cNvSpPr>
      </xdr:nvSpPr>
      <xdr:spPr bwMode="auto">
        <a:xfrm>
          <a:off x="4810125" y="1762125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21" name="Text Box 20">
          <a:extLst>
            <a:ext uri="{FF2B5EF4-FFF2-40B4-BE49-F238E27FC236}">
              <a16:creationId xmlns:a16="http://schemas.microsoft.com/office/drawing/2014/main" xmlns="" id="{00000000-0008-0000-0200-000015000000}"/>
            </a:ext>
          </a:extLst>
        </xdr:cNvPr>
        <xdr:cNvSpPr txBox="1">
          <a:spLocks noChangeArrowheads="1"/>
        </xdr:cNvSpPr>
      </xdr:nvSpPr>
      <xdr:spPr bwMode="auto">
        <a:xfrm>
          <a:off x="4810125" y="1762125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22" name="Text Box 21">
          <a:extLst>
            <a:ext uri="{FF2B5EF4-FFF2-40B4-BE49-F238E27FC236}">
              <a16:creationId xmlns:a16="http://schemas.microsoft.com/office/drawing/2014/main" xmlns="" id="{00000000-0008-0000-0200-000016000000}"/>
            </a:ext>
          </a:extLst>
        </xdr:cNvPr>
        <xdr:cNvSpPr txBox="1">
          <a:spLocks noChangeArrowheads="1"/>
        </xdr:cNvSpPr>
      </xdr:nvSpPr>
      <xdr:spPr bwMode="auto">
        <a:xfrm>
          <a:off x="4810125" y="1762125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23" name="Text Box 22">
          <a:extLst>
            <a:ext uri="{FF2B5EF4-FFF2-40B4-BE49-F238E27FC236}">
              <a16:creationId xmlns:a16="http://schemas.microsoft.com/office/drawing/2014/main" xmlns="" id="{00000000-0008-0000-0200-000017000000}"/>
            </a:ext>
          </a:extLst>
        </xdr:cNvPr>
        <xdr:cNvSpPr txBox="1">
          <a:spLocks noChangeArrowheads="1"/>
        </xdr:cNvSpPr>
      </xdr:nvSpPr>
      <xdr:spPr bwMode="auto">
        <a:xfrm>
          <a:off x="4810125" y="1762125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24" name="Text Box 23">
          <a:extLst>
            <a:ext uri="{FF2B5EF4-FFF2-40B4-BE49-F238E27FC236}">
              <a16:creationId xmlns:a16="http://schemas.microsoft.com/office/drawing/2014/main" xmlns="" id="{00000000-0008-0000-0200-000018000000}"/>
            </a:ext>
          </a:extLst>
        </xdr:cNvPr>
        <xdr:cNvSpPr txBox="1">
          <a:spLocks noChangeArrowheads="1"/>
        </xdr:cNvSpPr>
      </xdr:nvSpPr>
      <xdr:spPr bwMode="auto">
        <a:xfrm>
          <a:off x="4810125" y="1762125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25" name="Text Box 24">
          <a:extLst>
            <a:ext uri="{FF2B5EF4-FFF2-40B4-BE49-F238E27FC236}">
              <a16:creationId xmlns:a16="http://schemas.microsoft.com/office/drawing/2014/main" xmlns="" id="{00000000-0008-0000-0200-000019000000}"/>
            </a:ext>
          </a:extLst>
        </xdr:cNvPr>
        <xdr:cNvSpPr txBox="1">
          <a:spLocks noChangeArrowheads="1"/>
        </xdr:cNvSpPr>
      </xdr:nvSpPr>
      <xdr:spPr bwMode="auto">
        <a:xfrm>
          <a:off x="4810125" y="1762125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26" name="Text Box 25">
          <a:extLst>
            <a:ext uri="{FF2B5EF4-FFF2-40B4-BE49-F238E27FC236}">
              <a16:creationId xmlns:a16="http://schemas.microsoft.com/office/drawing/2014/main" xmlns="" id="{00000000-0008-0000-0200-00001A000000}"/>
            </a:ext>
          </a:extLst>
        </xdr:cNvPr>
        <xdr:cNvSpPr txBox="1">
          <a:spLocks noChangeArrowheads="1"/>
        </xdr:cNvSpPr>
      </xdr:nvSpPr>
      <xdr:spPr bwMode="auto">
        <a:xfrm>
          <a:off x="4810125" y="1762125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64770</xdr:colOff>
      <xdr:row>8</xdr:row>
      <xdr:rowOff>36691</xdr:rowOff>
    </xdr:to>
    <xdr:sp macro="" textlink="">
      <xdr:nvSpPr>
        <xdr:cNvPr id="27" name="Text Box 26">
          <a:extLst>
            <a:ext uri="{FF2B5EF4-FFF2-40B4-BE49-F238E27FC236}">
              <a16:creationId xmlns:a16="http://schemas.microsoft.com/office/drawing/2014/main" xmlns="" id="{00000000-0008-0000-0200-00001B000000}"/>
            </a:ext>
          </a:extLst>
        </xdr:cNvPr>
        <xdr:cNvSpPr txBox="1">
          <a:spLocks noChangeArrowheads="1"/>
        </xdr:cNvSpPr>
      </xdr:nvSpPr>
      <xdr:spPr bwMode="auto">
        <a:xfrm>
          <a:off x="4810125" y="1762125"/>
          <a:ext cx="64770" cy="2271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28" name="Text Box 27">
          <a:extLst>
            <a:ext uri="{FF2B5EF4-FFF2-40B4-BE49-F238E27FC236}">
              <a16:creationId xmlns:a16="http://schemas.microsoft.com/office/drawing/2014/main" xmlns="" id="{00000000-0008-0000-0200-00001C000000}"/>
            </a:ext>
          </a:extLst>
        </xdr:cNvPr>
        <xdr:cNvSpPr txBox="1">
          <a:spLocks noChangeArrowheads="1"/>
        </xdr:cNvSpPr>
      </xdr:nvSpPr>
      <xdr:spPr bwMode="auto">
        <a:xfrm>
          <a:off x="4810125" y="1762125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29" name="Text Box 28">
          <a:extLst>
            <a:ext uri="{FF2B5EF4-FFF2-40B4-BE49-F238E27FC236}">
              <a16:creationId xmlns:a16="http://schemas.microsoft.com/office/drawing/2014/main" xmlns="" id="{00000000-0008-0000-0200-00001D000000}"/>
            </a:ext>
          </a:extLst>
        </xdr:cNvPr>
        <xdr:cNvSpPr txBox="1">
          <a:spLocks noChangeArrowheads="1"/>
        </xdr:cNvSpPr>
      </xdr:nvSpPr>
      <xdr:spPr bwMode="auto">
        <a:xfrm>
          <a:off x="4810125" y="1762125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30" name="Text Box 29">
          <a:extLst>
            <a:ext uri="{FF2B5EF4-FFF2-40B4-BE49-F238E27FC236}">
              <a16:creationId xmlns:a16="http://schemas.microsoft.com/office/drawing/2014/main" xmlns="" id="{00000000-0008-0000-0200-00001E000000}"/>
            </a:ext>
          </a:extLst>
        </xdr:cNvPr>
        <xdr:cNvSpPr txBox="1">
          <a:spLocks noChangeArrowheads="1"/>
        </xdr:cNvSpPr>
      </xdr:nvSpPr>
      <xdr:spPr bwMode="auto">
        <a:xfrm>
          <a:off x="4810125" y="1762125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36691</xdr:rowOff>
    </xdr:to>
    <xdr:sp macro="" textlink="">
      <xdr:nvSpPr>
        <xdr:cNvPr id="31" name="Text Box 30">
          <a:extLst>
            <a:ext uri="{FF2B5EF4-FFF2-40B4-BE49-F238E27FC236}">
              <a16:creationId xmlns:a16="http://schemas.microsoft.com/office/drawing/2014/main" xmlns="" id="{00000000-0008-0000-0200-00001F000000}"/>
            </a:ext>
          </a:extLst>
        </xdr:cNvPr>
        <xdr:cNvSpPr txBox="1">
          <a:spLocks noChangeArrowheads="1"/>
        </xdr:cNvSpPr>
      </xdr:nvSpPr>
      <xdr:spPr bwMode="auto">
        <a:xfrm>
          <a:off x="4810125" y="1762125"/>
          <a:ext cx="66675" cy="2271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32" name="Text Box 31">
          <a:extLst>
            <a:ext uri="{FF2B5EF4-FFF2-40B4-BE49-F238E27FC236}">
              <a16:creationId xmlns:a16="http://schemas.microsoft.com/office/drawing/2014/main" xmlns="" id="{00000000-0008-0000-0200-000020000000}"/>
            </a:ext>
          </a:extLst>
        </xdr:cNvPr>
        <xdr:cNvSpPr txBox="1">
          <a:spLocks noChangeArrowheads="1"/>
        </xdr:cNvSpPr>
      </xdr:nvSpPr>
      <xdr:spPr bwMode="auto">
        <a:xfrm>
          <a:off x="4810125" y="1762125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33" name="Text Box 32">
          <a:extLst>
            <a:ext uri="{FF2B5EF4-FFF2-40B4-BE49-F238E27FC236}">
              <a16:creationId xmlns:a16="http://schemas.microsoft.com/office/drawing/2014/main" xmlns="" id="{00000000-0008-0000-0200-000021000000}"/>
            </a:ext>
          </a:extLst>
        </xdr:cNvPr>
        <xdr:cNvSpPr txBox="1">
          <a:spLocks noChangeArrowheads="1"/>
        </xdr:cNvSpPr>
      </xdr:nvSpPr>
      <xdr:spPr bwMode="auto">
        <a:xfrm>
          <a:off x="4810125" y="1762125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34" name="Text Box 33">
          <a:extLst>
            <a:ext uri="{FF2B5EF4-FFF2-40B4-BE49-F238E27FC236}">
              <a16:creationId xmlns:a16="http://schemas.microsoft.com/office/drawing/2014/main" xmlns="" id="{00000000-0008-0000-0200-000022000000}"/>
            </a:ext>
          </a:extLst>
        </xdr:cNvPr>
        <xdr:cNvSpPr txBox="1">
          <a:spLocks noChangeArrowheads="1"/>
        </xdr:cNvSpPr>
      </xdr:nvSpPr>
      <xdr:spPr bwMode="auto">
        <a:xfrm>
          <a:off x="4810125" y="1762125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35" name="Text Box 34">
          <a:extLst>
            <a:ext uri="{FF2B5EF4-FFF2-40B4-BE49-F238E27FC236}">
              <a16:creationId xmlns:a16="http://schemas.microsoft.com/office/drawing/2014/main" xmlns="" id="{00000000-0008-0000-0200-000023000000}"/>
            </a:ext>
          </a:extLst>
        </xdr:cNvPr>
        <xdr:cNvSpPr txBox="1">
          <a:spLocks noChangeArrowheads="1"/>
        </xdr:cNvSpPr>
      </xdr:nvSpPr>
      <xdr:spPr bwMode="auto">
        <a:xfrm>
          <a:off x="4810125" y="1762125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64770</xdr:colOff>
      <xdr:row>8</xdr:row>
      <xdr:rowOff>36691</xdr:rowOff>
    </xdr:to>
    <xdr:sp macro="" textlink="">
      <xdr:nvSpPr>
        <xdr:cNvPr id="36" name="Text Box 36">
          <a:extLst>
            <a:ext uri="{FF2B5EF4-FFF2-40B4-BE49-F238E27FC236}">
              <a16:creationId xmlns:a16="http://schemas.microsoft.com/office/drawing/2014/main" xmlns="" id="{00000000-0008-0000-0200-000024000000}"/>
            </a:ext>
          </a:extLst>
        </xdr:cNvPr>
        <xdr:cNvSpPr txBox="1">
          <a:spLocks noChangeArrowheads="1"/>
        </xdr:cNvSpPr>
      </xdr:nvSpPr>
      <xdr:spPr bwMode="auto">
        <a:xfrm>
          <a:off x="4810125" y="1762125"/>
          <a:ext cx="64770" cy="2271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37" name="Text Box 37">
          <a:extLst>
            <a:ext uri="{FF2B5EF4-FFF2-40B4-BE49-F238E27FC236}">
              <a16:creationId xmlns:a16="http://schemas.microsoft.com/office/drawing/2014/main" xmlns="" id="{00000000-0008-0000-0200-000025000000}"/>
            </a:ext>
          </a:extLst>
        </xdr:cNvPr>
        <xdr:cNvSpPr txBox="1">
          <a:spLocks noChangeArrowheads="1"/>
        </xdr:cNvSpPr>
      </xdr:nvSpPr>
      <xdr:spPr bwMode="auto">
        <a:xfrm>
          <a:off x="4810125" y="1762125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38" name="Text Box 40">
          <a:extLst>
            <a:ext uri="{FF2B5EF4-FFF2-40B4-BE49-F238E27FC236}">
              <a16:creationId xmlns:a16="http://schemas.microsoft.com/office/drawing/2014/main" xmlns="" id="{00000000-0008-0000-0200-000026000000}"/>
            </a:ext>
          </a:extLst>
        </xdr:cNvPr>
        <xdr:cNvSpPr txBox="1">
          <a:spLocks noChangeArrowheads="1"/>
        </xdr:cNvSpPr>
      </xdr:nvSpPr>
      <xdr:spPr bwMode="auto">
        <a:xfrm>
          <a:off x="4810125" y="1762125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39" name="Text Box 41">
          <a:extLst>
            <a:ext uri="{FF2B5EF4-FFF2-40B4-BE49-F238E27FC236}">
              <a16:creationId xmlns:a16="http://schemas.microsoft.com/office/drawing/2014/main" xmlns="" id="{00000000-0008-0000-0200-000027000000}"/>
            </a:ext>
          </a:extLst>
        </xdr:cNvPr>
        <xdr:cNvSpPr txBox="1">
          <a:spLocks noChangeArrowheads="1"/>
        </xdr:cNvSpPr>
      </xdr:nvSpPr>
      <xdr:spPr bwMode="auto">
        <a:xfrm>
          <a:off x="4810125" y="1762125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45721</xdr:rowOff>
    </xdr:to>
    <xdr:sp macro="" textlink="">
      <xdr:nvSpPr>
        <xdr:cNvPr id="40" name="Text Box 42">
          <a:extLst>
            <a:ext uri="{FF2B5EF4-FFF2-40B4-BE49-F238E27FC236}">
              <a16:creationId xmlns:a16="http://schemas.microsoft.com/office/drawing/2014/main" xmlns="" id="{00000000-0008-0000-0200-000028000000}"/>
            </a:ext>
          </a:extLst>
        </xdr:cNvPr>
        <xdr:cNvSpPr txBox="1">
          <a:spLocks noChangeArrowheads="1"/>
        </xdr:cNvSpPr>
      </xdr:nvSpPr>
      <xdr:spPr bwMode="auto">
        <a:xfrm>
          <a:off x="4810125" y="1762125"/>
          <a:ext cx="66675" cy="236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5</xdr:col>
      <xdr:colOff>0</xdr:colOff>
      <xdr:row>7</xdr:row>
      <xdr:rowOff>0</xdr:rowOff>
    </xdr:from>
    <xdr:ext cx="66675" cy="219076"/>
    <xdr:sp macro="" textlink="">
      <xdr:nvSpPr>
        <xdr:cNvPr id="41" name="Text Box 42">
          <a:extLst>
            <a:ext uri="{FF2B5EF4-FFF2-40B4-BE49-F238E27FC236}">
              <a16:creationId xmlns:a16="http://schemas.microsoft.com/office/drawing/2014/main" xmlns="" id="{00000000-0008-0000-0200-000029000000}"/>
            </a:ext>
          </a:extLst>
        </xdr:cNvPr>
        <xdr:cNvSpPr txBox="1">
          <a:spLocks noChangeArrowheads="1"/>
        </xdr:cNvSpPr>
      </xdr:nvSpPr>
      <xdr:spPr bwMode="auto">
        <a:xfrm>
          <a:off x="4810125" y="1762125"/>
          <a:ext cx="66675" cy="2190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36691</xdr:rowOff>
    </xdr:to>
    <xdr:sp macro="" textlink="">
      <xdr:nvSpPr>
        <xdr:cNvPr id="42" name="Text Box 1">
          <a:extLst>
            <a:ext uri="{FF2B5EF4-FFF2-40B4-BE49-F238E27FC236}">
              <a16:creationId xmlns:a16="http://schemas.microsoft.com/office/drawing/2014/main" xmlns="" id="{00000000-0008-0000-0200-00002A000000}"/>
            </a:ext>
          </a:extLst>
        </xdr:cNvPr>
        <xdr:cNvSpPr txBox="1">
          <a:spLocks noChangeArrowheads="1"/>
        </xdr:cNvSpPr>
      </xdr:nvSpPr>
      <xdr:spPr bwMode="auto">
        <a:xfrm>
          <a:off x="4810125" y="1762125"/>
          <a:ext cx="66675" cy="2271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43" name="Text Box 2">
          <a:extLst>
            <a:ext uri="{FF2B5EF4-FFF2-40B4-BE49-F238E27FC236}">
              <a16:creationId xmlns:a16="http://schemas.microsoft.com/office/drawing/2014/main" xmlns="" id="{00000000-0008-0000-0200-00002B000000}"/>
            </a:ext>
          </a:extLst>
        </xdr:cNvPr>
        <xdr:cNvSpPr txBox="1">
          <a:spLocks noChangeArrowheads="1"/>
        </xdr:cNvSpPr>
      </xdr:nvSpPr>
      <xdr:spPr bwMode="auto">
        <a:xfrm>
          <a:off x="4810125" y="1762125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44" name="Text Box 3">
          <a:extLst>
            <a:ext uri="{FF2B5EF4-FFF2-40B4-BE49-F238E27FC236}">
              <a16:creationId xmlns:a16="http://schemas.microsoft.com/office/drawing/2014/main" xmlns="" id="{00000000-0008-0000-0200-00002C000000}"/>
            </a:ext>
          </a:extLst>
        </xdr:cNvPr>
        <xdr:cNvSpPr txBox="1">
          <a:spLocks noChangeArrowheads="1"/>
        </xdr:cNvSpPr>
      </xdr:nvSpPr>
      <xdr:spPr bwMode="auto">
        <a:xfrm>
          <a:off x="4810125" y="1762125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45" name="Text Box 4">
          <a:extLst>
            <a:ext uri="{FF2B5EF4-FFF2-40B4-BE49-F238E27FC236}">
              <a16:creationId xmlns:a16="http://schemas.microsoft.com/office/drawing/2014/main" xmlns="" id="{00000000-0008-0000-0200-00002D000000}"/>
            </a:ext>
          </a:extLst>
        </xdr:cNvPr>
        <xdr:cNvSpPr txBox="1">
          <a:spLocks noChangeArrowheads="1"/>
        </xdr:cNvSpPr>
      </xdr:nvSpPr>
      <xdr:spPr bwMode="auto">
        <a:xfrm>
          <a:off x="4810125" y="1762125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46" name="Text Box 5">
          <a:extLst>
            <a:ext uri="{FF2B5EF4-FFF2-40B4-BE49-F238E27FC236}">
              <a16:creationId xmlns:a16="http://schemas.microsoft.com/office/drawing/2014/main" xmlns="" id="{00000000-0008-0000-0200-00002E000000}"/>
            </a:ext>
          </a:extLst>
        </xdr:cNvPr>
        <xdr:cNvSpPr txBox="1">
          <a:spLocks noChangeArrowheads="1"/>
        </xdr:cNvSpPr>
      </xdr:nvSpPr>
      <xdr:spPr bwMode="auto">
        <a:xfrm>
          <a:off x="4810125" y="1762125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47" name="Text Box 6">
          <a:extLst>
            <a:ext uri="{FF2B5EF4-FFF2-40B4-BE49-F238E27FC236}">
              <a16:creationId xmlns:a16="http://schemas.microsoft.com/office/drawing/2014/main" xmlns="" id="{00000000-0008-0000-0200-00002F000000}"/>
            </a:ext>
          </a:extLst>
        </xdr:cNvPr>
        <xdr:cNvSpPr txBox="1">
          <a:spLocks noChangeArrowheads="1"/>
        </xdr:cNvSpPr>
      </xdr:nvSpPr>
      <xdr:spPr bwMode="auto">
        <a:xfrm>
          <a:off x="4810125" y="1762125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48" name="Text Box 7">
          <a:extLst>
            <a:ext uri="{FF2B5EF4-FFF2-40B4-BE49-F238E27FC236}">
              <a16:creationId xmlns:a16="http://schemas.microsoft.com/office/drawing/2014/main" xmlns="" id="{00000000-0008-0000-0200-000030000000}"/>
            </a:ext>
          </a:extLst>
        </xdr:cNvPr>
        <xdr:cNvSpPr txBox="1">
          <a:spLocks noChangeArrowheads="1"/>
        </xdr:cNvSpPr>
      </xdr:nvSpPr>
      <xdr:spPr bwMode="auto">
        <a:xfrm>
          <a:off x="4810125" y="1762125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49" name="Text Box 8">
          <a:extLst>
            <a:ext uri="{FF2B5EF4-FFF2-40B4-BE49-F238E27FC236}">
              <a16:creationId xmlns:a16="http://schemas.microsoft.com/office/drawing/2014/main" xmlns="" id="{00000000-0008-0000-0200-000031000000}"/>
            </a:ext>
          </a:extLst>
        </xdr:cNvPr>
        <xdr:cNvSpPr txBox="1">
          <a:spLocks noChangeArrowheads="1"/>
        </xdr:cNvSpPr>
      </xdr:nvSpPr>
      <xdr:spPr bwMode="auto">
        <a:xfrm>
          <a:off x="4810125" y="1762125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50" name="Text Box 9">
          <a:extLst>
            <a:ext uri="{FF2B5EF4-FFF2-40B4-BE49-F238E27FC236}">
              <a16:creationId xmlns:a16="http://schemas.microsoft.com/office/drawing/2014/main" xmlns="" id="{00000000-0008-0000-0200-000032000000}"/>
            </a:ext>
          </a:extLst>
        </xdr:cNvPr>
        <xdr:cNvSpPr txBox="1">
          <a:spLocks noChangeArrowheads="1"/>
        </xdr:cNvSpPr>
      </xdr:nvSpPr>
      <xdr:spPr bwMode="auto">
        <a:xfrm>
          <a:off x="4810125" y="1762125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64770</xdr:colOff>
      <xdr:row>8</xdr:row>
      <xdr:rowOff>36691</xdr:rowOff>
    </xdr:to>
    <xdr:sp macro="" textlink="">
      <xdr:nvSpPr>
        <xdr:cNvPr id="51" name="Text Box 10">
          <a:extLst>
            <a:ext uri="{FF2B5EF4-FFF2-40B4-BE49-F238E27FC236}">
              <a16:creationId xmlns:a16="http://schemas.microsoft.com/office/drawing/2014/main" xmlns="" id="{00000000-0008-0000-0200-000033000000}"/>
            </a:ext>
          </a:extLst>
        </xdr:cNvPr>
        <xdr:cNvSpPr txBox="1">
          <a:spLocks noChangeArrowheads="1"/>
        </xdr:cNvSpPr>
      </xdr:nvSpPr>
      <xdr:spPr bwMode="auto">
        <a:xfrm>
          <a:off x="4810125" y="1762125"/>
          <a:ext cx="64770" cy="2271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76200</xdr:colOff>
      <xdr:row>8</xdr:row>
      <xdr:rowOff>26670</xdr:rowOff>
    </xdr:to>
    <xdr:sp macro="" textlink="">
      <xdr:nvSpPr>
        <xdr:cNvPr id="52" name="Text Box 11">
          <a:extLst>
            <a:ext uri="{FF2B5EF4-FFF2-40B4-BE49-F238E27FC236}">
              <a16:creationId xmlns:a16="http://schemas.microsoft.com/office/drawing/2014/main" xmlns="" id="{00000000-0008-0000-0200-000034000000}"/>
            </a:ext>
          </a:extLst>
        </xdr:cNvPr>
        <xdr:cNvSpPr txBox="1">
          <a:spLocks noChangeArrowheads="1"/>
        </xdr:cNvSpPr>
      </xdr:nvSpPr>
      <xdr:spPr bwMode="auto">
        <a:xfrm>
          <a:off x="4810125" y="1762125"/>
          <a:ext cx="76200" cy="21717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53" name="Text Box 12">
          <a:extLst>
            <a:ext uri="{FF2B5EF4-FFF2-40B4-BE49-F238E27FC236}">
              <a16:creationId xmlns:a16="http://schemas.microsoft.com/office/drawing/2014/main" xmlns="" id="{00000000-0008-0000-0200-000035000000}"/>
            </a:ext>
          </a:extLst>
        </xdr:cNvPr>
        <xdr:cNvSpPr txBox="1">
          <a:spLocks noChangeArrowheads="1"/>
        </xdr:cNvSpPr>
      </xdr:nvSpPr>
      <xdr:spPr bwMode="auto">
        <a:xfrm>
          <a:off x="4810125" y="1762125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54" name="Text Box 13">
          <a:extLst>
            <a:ext uri="{FF2B5EF4-FFF2-40B4-BE49-F238E27FC236}">
              <a16:creationId xmlns:a16="http://schemas.microsoft.com/office/drawing/2014/main" xmlns="" id="{00000000-0008-0000-0200-000036000000}"/>
            </a:ext>
          </a:extLst>
        </xdr:cNvPr>
        <xdr:cNvSpPr txBox="1">
          <a:spLocks noChangeArrowheads="1"/>
        </xdr:cNvSpPr>
      </xdr:nvSpPr>
      <xdr:spPr bwMode="auto">
        <a:xfrm>
          <a:off x="4810125" y="1762125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55" name="Text Box 14">
          <a:extLst>
            <a:ext uri="{FF2B5EF4-FFF2-40B4-BE49-F238E27FC236}">
              <a16:creationId xmlns:a16="http://schemas.microsoft.com/office/drawing/2014/main" xmlns="" id="{00000000-0008-0000-0200-000037000000}"/>
            </a:ext>
          </a:extLst>
        </xdr:cNvPr>
        <xdr:cNvSpPr txBox="1">
          <a:spLocks noChangeArrowheads="1"/>
        </xdr:cNvSpPr>
      </xdr:nvSpPr>
      <xdr:spPr bwMode="auto">
        <a:xfrm>
          <a:off x="4810125" y="1762125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56" name="Text Box 15">
          <a:extLst>
            <a:ext uri="{FF2B5EF4-FFF2-40B4-BE49-F238E27FC236}">
              <a16:creationId xmlns:a16="http://schemas.microsoft.com/office/drawing/2014/main" xmlns="" id="{00000000-0008-0000-0200-000038000000}"/>
            </a:ext>
          </a:extLst>
        </xdr:cNvPr>
        <xdr:cNvSpPr txBox="1">
          <a:spLocks noChangeArrowheads="1"/>
        </xdr:cNvSpPr>
      </xdr:nvSpPr>
      <xdr:spPr bwMode="auto">
        <a:xfrm>
          <a:off x="4810125" y="1762125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57" name="Text Box 16">
          <a:extLst>
            <a:ext uri="{FF2B5EF4-FFF2-40B4-BE49-F238E27FC236}">
              <a16:creationId xmlns:a16="http://schemas.microsoft.com/office/drawing/2014/main" xmlns="" id="{00000000-0008-0000-0200-000039000000}"/>
            </a:ext>
          </a:extLst>
        </xdr:cNvPr>
        <xdr:cNvSpPr txBox="1">
          <a:spLocks noChangeArrowheads="1"/>
        </xdr:cNvSpPr>
      </xdr:nvSpPr>
      <xdr:spPr bwMode="auto">
        <a:xfrm>
          <a:off x="4810125" y="1762125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58" name="Text Box 17">
          <a:extLst>
            <a:ext uri="{FF2B5EF4-FFF2-40B4-BE49-F238E27FC236}">
              <a16:creationId xmlns:a16="http://schemas.microsoft.com/office/drawing/2014/main" xmlns="" id="{00000000-0008-0000-0200-00003A000000}"/>
            </a:ext>
          </a:extLst>
        </xdr:cNvPr>
        <xdr:cNvSpPr txBox="1">
          <a:spLocks noChangeArrowheads="1"/>
        </xdr:cNvSpPr>
      </xdr:nvSpPr>
      <xdr:spPr bwMode="auto">
        <a:xfrm>
          <a:off x="4810125" y="1762125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36691</xdr:rowOff>
    </xdr:to>
    <xdr:sp macro="" textlink="">
      <xdr:nvSpPr>
        <xdr:cNvPr id="59" name="Text Box 18">
          <a:extLst>
            <a:ext uri="{FF2B5EF4-FFF2-40B4-BE49-F238E27FC236}">
              <a16:creationId xmlns:a16="http://schemas.microsoft.com/office/drawing/2014/main" xmlns="" id="{00000000-0008-0000-0200-00003B000000}"/>
            </a:ext>
          </a:extLst>
        </xdr:cNvPr>
        <xdr:cNvSpPr txBox="1">
          <a:spLocks noChangeArrowheads="1"/>
        </xdr:cNvSpPr>
      </xdr:nvSpPr>
      <xdr:spPr bwMode="auto">
        <a:xfrm>
          <a:off x="4810125" y="1762125"/>
          <a:ext cx="66675" cy="2271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60" name="Text Box 19">
          <a:extLst>
            <a:ext uri="{FF2B5EF4-FFF2-40B4-BE49-F238E27FC236}">
              <a16:creationId xmlns:a16="http://schemas.microsoft.com/office/drawing/2014/main" xmlns="" id="{00000000-0008-0000-0200-00003C000000}"/>
            </a:ext>
          </a:extLst>
        </xdr:cNvPr>
        <xdr:cNvSpPr txBox="1">
          <a:spLocks noChangeArrowheads="1"/>
        </xdr:cNvSpPr>
      </xdr:nvSpPr>
      <xdr:spPr bwMode="auto">
        <a:xfrm>
          <a:off x="4810125" y="1762125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61" name="Text Box 20">
          <a:extLst>
            <a:ext uri="{FF2B5EF4-FFF2-40B4-BE49-F238E27FC236}">
              <a16:creationId xmlns:a16="http://schemas.microsoft.com/office/drawing/2014/main" xmlns="" id="{00000000-0008-0000-0200-00003D000000}"/>
            </a:ext>
          </a:extLst>
        </xdr:cNvPr>
        <xdr:cNvSpPr txBox="1">
          <a:spLocks noChangeArrowheads="1"/>
        </xdr:cNvSpPr>
      </xdr:nvSpPr>
      <xdr:spPr bwMode="auto">
        <a:xfrm>
          <a:off x="4810125" y="1762125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62" name="Text Box 21">
          <a:extLst>
            <a:ext uri="{FF2B5EF4-FFF2-40B4-BE49-F238E27FC236}">
              <a16:creationId xmlns:a16="http://schemas.microsoft.com/office/drawing/2014/main" xmlns="" id="{00000000-0008-0000-0200-00003E000000}"/>
            </a:ext>
          </a:extLst>
        </xdr:cNvPr>
        <xdr:cNvSpPr txBox="1">
          <a:spLocks noChangeArrowheads="1"/>
        </xdr:cNvSpPr>
      </xdr:nvSpPr>
      <xdr:spPr bwMode="auto">
        <a:xfrm>
          <a:off x="4810125" y="1762125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63" name="Text Box 22">
          <a:extLst>
            <a:ext uri="{FF2B5EF4-FFF2-40B4-BE49-F238E27FC236}">
              <a16:creationId xmlns:a16="http://schemas.microsoft.com/office/drawing/2014/main" xmlns="" id="{00000000-0008-0000-0200-00003F000000}"/>
            </a:ext>
          </a:extLst>
        </xdr:cNvPr>
        <xdr:cNvSpPr txBox="1">
          <a:spLocks noChangeArrowheads="1"/>
        </xdr:cNvSpPr>
      </xdr:nvSpPr>
      <xdr:spPr bwMode="auto">
        <a:xfrm>
          <a:off x="4810125" y="1762125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64" name="Text Box 23">
          <a:extLst>
            <a:ext uri="{FF2B5EF4-FFF2-40B4-BE49-F238E27FC236}">
              <a16:creationId xmlns:a16="http://schemas.microsoft.com/office/drawing/2014/main" xmlns="" id="{00000000-0008-0000-0200-000040000000}"/>
            </a:ext>
          </a:extLst>
        </xdr:cNvPr>
        <xdr:cNvSpPr txBox="1">
          <a:spLocks noChangeArrowheads="1"/>
        </xdr:cNvSpPr>
      </xdr:nvSpPr>
      <xdr:spPr bwMode="auto">
        <a:xfrm>
          <a:off x="4810125" y="1762125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65" name="Text Box 24">
          <a:extLst>
            <a:ext uri="{FF2B5EF4-FFF2-40B4-BE49-F238E27FC236}">
              <a16:creationId xmlns:a16="http://schemas.microsoft.com/office/drawing/2014/main" xmlns="" id="{00000000-0008-0000-0200-000041000000}"/>
            </a:ext>
          </a:extLst>
        </xdr:cNvPr>
        <xdr:cNvSpPr txBox="1">
          <a:spLocks noChangeArrowheads="1"/>
        </xdr:cNvSpPr>
      </xdr:nvSpPr>
      <xdr:spPr bwMode="auto">
        <a:xfrm>
          <a:off x="4810125" y="1762125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66" name="Text Box 25">
          <a:extLst>
            <a:ext uri="{FF2B5EF4-FFF2-40B4-BE49-F238E27FC236}">
              <a16:creationId xmlns:a16="http://schemas.microsoft.com/office/drawing/2014/main" xmlns="" id="{00000000-0008-0000-0200-000042000000}"/>
            </a:ext>
          </a:extLst>
        </xdr:cNvPr>
        <xdr:cNvSpPr txBox="1">
          <a:spLocks noChangeArrowheads="1"/>
        </xdr:cNvSpPr>
      </xdr:nvSpPr>
      <xdr:spPr bwMode="auto">
        <a:xfrm>
          <a:off x="4810125" y="1762125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64770</xdr:colOff>
      <xdr:row>8</xdr:row>
      <xdr:rowOff>36691</xdr:rowOff>
    </xdr:to>
    <xdr:sp macro="" textlink="">
      <xdr:nvSpPr>
        <xdr:cNvPr id="67" name="Text Box 26">
          <a:extLst>
            <a:ext uri="{FF2B5EF4-FFF2-40B4-BE49-F238E27FC236}">
              <a16:creationId xmlns:a16="http://schemas.microsoft.com/office/drawing/2014/main" xmlns="" id="{00000000-0008-0000-0200-000043000000}"/>
            </a:ext>
          </a:extLst>
        </xdr:cNvPr>
        <xdr:cNvSpPr txBox="1">
          <a:spLocks noChangeArrowheads="1"/>
        </xdr:cNvSpPr>
      </xdr:nvSpPr>
      <xdr:spPr bwMode="auto">
        <a:xfrm>
          <a:off x="4810125" y="1762125"/>
          <a:ext cx="64770" cy="2271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68" name="Text Box 27">
          <a:extLst>
            <a:ext uri="{FF2B5EF4-FFF2-40B4-BE49-F238E27FC236}">
              <a16:creationId xmlns:a16="http://schemas.microsoft.com/office/drawing/2014/main" xmlns="" id="{00000000-0008-0000-0200-000044000000}"/>
            </a:ext>
          </a:extLst>
        </xdr:cNvPr>
        <xdr:cNvSpPr txBox="1">
          <a:spLocks noChangeArrowheads="1"/>
        </xdr:cNvSpPr>
      </xdr:nvSpPr>
      <xdr:spPr bwMode="auto">
        <a:xfrm>
          <a:off x="4810125" y="1762125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69" name="Text Box 28">
          <a:extLst>
            <a:ext uri="{FF2B5EF4-FFF2-40B4-BE49-F238E27FC236}">
              <a16:creationId xmlns:a16="http://schemas.microsoft.com/office/drawing/2014/main" xmlns="" id="{00000000-0008-0000-0200-000045000000}"/>
            </a:ext>
          </a:extLst>
        </xdr:cNvPr>
        <xdr:cNvSpPr txBox="1">
          <a:spLocks noChangeArrowheads="1"/>
        </xdr:cNvSpPr>
      </xdr:nvSpPr>
      <xdr:spPr bwMode="auto">
        <a:xfrm>
          <a:off x="4810125" y="1762125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70" name="Text Box 29">
          <a:extLst>
            <a:ext uri="{FF2B5EF4-FFF2-40B4-BE49-F238E27FC236}">
              <a16:creationId xmlns:a16="http://schemas.microsoft.com/office/drawing/2014/main" xmlns="" id="{00000000-0008-0000-0200-000046000000}"/>
            </a:ext>
          </a:extLst>
        </xdr:cNvPr>
        <xdr:cNvSpPr txBox="1">
          <a:spLocks noChangeArrowheads="1"/>
        </xdr:cNvSpPr>
      </xdr:nvSpPr>
      <xdr:spPr bwMode="auto">
        <a:xfrm>
          <a:off x="4810125" y="1762125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36691</xdr:rowOff>
    </xdr:to>
    <xdr:sp macro="" textlink="">
      <xdr:nvSpPr>
        <xdr:cNvPr id="71" name="Text Box 30">
          <a:extLst>
            <a:ext uri="{FF2B5EF4-FFF2-40B4-BE49-F238E27FC236}">
              <a16:creationId xmlns:a16="http://schemas.microsoft.com/office/drawing/2014/main" xmlns="" id="{00000000-0008-0000-0200-000047000000}"/>
            </a:ext>
          </a:extLst>
        </xdr:cNvPr>
        <xdr:cNvSpPr txBox="1">
          <a:spLocks noChangeArrowheads="1"/>
        </xdr:cNvSpPr>
      </xdr:nvSpPr>
      <xdr:spPr bwMode="auto">
        <a:xfrm>
          <a:off x="4810125" y="1762125"/>
          <a:ext cx="66675" cy="2271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72" name="Text Box 31">
          <a:extLst>
            <a:ext uri="{FF2B5EF4-FFF2-40B4-BE49-F238E27FC236}">
              <a16:creationId xmlns:a16="http://schemas.microsoft.com/office/drawing/2014/main" xmlns="" id="{00000000-0008-0000-0200-000048000000}"/>
            </a:ext>
          </a:extLst>
        </xdr:cNvPr>
        <xdr:cNvSpPr txBox="1">
          <a:spLocks noChangeArrowheads="1"/>
        </xdr:cNvSpPr>
      </xdr:nvSpPr>
      <xdr:spPr bwMode="auto">
        <a:xfrm>
          <a:off x="4810125" y="1762125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73" name="Text Box 32">
          <a:extLst>
            <a:ext uri="{FF2B5EF4-FFF2-40B4-BE49-F238E27FC236}">
              <a16:creationId xmlns:a16="http://schemas.microsoft.com/office/drawing/2014/main" xmlns="" id="{00000000-0008-0000-0200-000049000000}"/>
            </a:ext>
          </a:extLst>
        </xdr:cNvPr>
        <xdr:cNvSpPr txBox="1">
          <a:spLocks noChangeArrowheads="1"/>
        </xdr:cNvSpPr>
      </xdr:nvSpPr>
      <xdr:spPr bwMode="auto">
        <a:xfrm>
          <a:off x="4810125" y="1762125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74" name="Text Box 33">
          <a:extLst>
            <a:ext uri="{FF2B5EF4-FFF2-40B4-BE49-F238E27FC236}">
              <a16:creationId xmlns:a16="http://schemas.microsoft.com/office/drawing/2014/main" xmlns="" id="{00000000-0008-0000-0200-00004A000000}"/>
            </a:ext>
          </a:extLst>
        </xdr:cNvPr>
        <xdr:cNvSpPr txBox="1">
          <a:spLocks noChangeArrowheads="1"/>
        </xdr:cNvSpPr>
      </xdr:nvSpPr>
      <xdr:spPr bwMode="auto">
        <a:xfrm>
          <a:off x="4810125" y="1762125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75" name="Text Box 34">
          <a:extLst>
            <a:ext uri="{FF2B5EF4-FFF2-40B4-BE49-F238E27FC236}">
              <a16:creationId xmlns:a16="http://schemas.microsoft.com/office/drawing/2014/main" xmlns="" id="{00000000-0008-0000-0200-00004B000000}"/>
            </a:ext>
          </a:extLst>
        </xdr:cNvPr>
        <xdr:cNvSpPr txBox="1">
          <a:spLocks noChangeArrowheads="1"/>
        </xdr:cNvSpPr>
      </xdr:nvSpPr>
      <xdr:spPr bwMode="auto">
        <a:xfrm>
          <a:off x="4810125" y="1762125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64770</xdr:colOff>
      <xdr:row>8</xdr:row>
      <xdr:rowOff>36691</xdr:rowOff>
    </xdr:to>
    <xdr:sp macro="" textlink="">
      <xdr:nvSpPr>
        <xdr:cNvPr id="76" name="Text Box 36">
          <a:extLst>
            <a:ext uri="{FF2B5EF4-FFF2-40B4-BE49-F238E27FC236}">
              <a16:creationId xmlns:a16="http://schemas.microsoft.com/office/drawing/2014/main" xmlns="" id="{00000000-0008-0000-0200-00004C000000}"/>
            </a:ext>
          </a:extLst>
        </xdr:cNvPr>
        <xdr:cNvSpPr txBox="1">
          <a:spLocks noChangeArrowheads="1"/>
        </xdr:cNvSpPr>
      </xdr:nvSpPr>
      <xdr:spPr bwMode="auto">
        <a:xfrm>
          <a:off x="4810125" y="1762125"/>
          <a:ext cx="64770" cy="2271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77" name="Text Box 37">
          <a:extLst>
            <a:ext uri="{FF2B5EF4-FFF2-40B4-BE49-F238E27FC236}">
              <a16:creationId xmlns:a16="http://schemas.microsoft.com/office/drawing/2014/main" xmlns="" id="{00000000-0008-0000-0200-00004D000000}"/>
            </a:ext>
          </a:extLst>
        </xdr:cNvPr>
        <xdr:cNvSpPr txBox="1">
          <a:spLocks noChangeArrowheads="1"/>
        </xdr:cNvSpPr>
      </xdr:nvSpPr>
      <xdr:spPr bwMode="auto">
        <a:xfrm>
          <a:off x="4810125" y="1762125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78" name="Text Box 40">
          <a:extLst>
            <a:ext uri="{FF2B5EF4-FFF2-40B4-BE49-F238E27FC236}">
              <a16:creationId xmlns:a16="http://schemas.microsoft.com/office/drawing/2014/main" xmlns="" id="{00000000-0008-0000-0200-00004E000000}"/>
            </a:ext>
          </a:extLst>
        </xdr:cNvPr>
        <xdr:cNvSpPr txBox="1">
          <a:spLocks noChangeArrowheads="1"/>
        </xdr:cNvSpPr>
      </xdr:nvSpPr>
      <xdr:spPr bwMode="auto">
        <a:xfrm>
          <a:off x="4810125" y="1762125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79" name="Text Box 41">
          <a:extLst>
            <a:ext uri="{FF2B5EF4-FFF2-40B4-BE49-F238E27FC236}">
              <a16:creationId xmlns:a16="http://schemas.microsoft.com/office/drawing/2014/main" xmlns="" id="{00000000-0008-0000-0200-00004F000000}"/>
            </a:ext>
          </a:extLst>
        </xdr:cNvPr>
        <xdr:cNvSpPr txBox="1">
          <a:spLocks noChangeArrowheads="1"/>
        </xdr:cNvSpPr>
      </xdr:nvSpPr>
      <xdr:spPr bwMode="auto">
        <a:xfrm>
          <a:off x="4810125" y="1762125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45721</xdr:rowOff>
    </xdr:to>
    <xdr:sp macro="" textlink="">
      <xdr:nvSpPr>
        <xdr:cNvPr id="80" name="Text Box 42">
          <a:extLst>
            <a:ext uri="{FF2B5EF4-FFF2-40B4-BE49-F238E27FC236}">
              <a16:creationId xmlns:a16="http://schemas.microsoft.com/office/drawing/2014/main" xmlns="" id="{00000000-0008-0000-0200-000050000000}"/>
            </a:ext>
          </a:extLst>
        </xdr:cNvPr>
        <xdr:cNvSpPr txBox="1">
          <a:spLocks noChangeArrowheads="1"/>
        </xdr:cNvSpPr>
      </xdr:nvSpPr>
      <xdr:spPr bwMode="auto">
        <a:xfrm>
          <a:off x="4810125" y="1762125"/>
          <a:ext cx="66675" cy="236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5</xdr:col>
      <xdr:colOff>0</xdr:colOff>
      <xdr:row>7</xdr:row>
      <xdr:rowOff>0</xdr:rowOff>
    </xdr:from>
    <xdr:ext cx="66675" cy="219076"/>
    <xdr:sp macro="" textlink="">
      <xdr:nvSpPr>
        <xdr:cNvPr id="81" name="Text Box 42">
          <a:extLst>
            <a:ext uri="{FF2B5EF4-FFF2-40B4-BE49-F238E27FC236}">
              <a16:creationId xmlns:a16="http://schemas.microsoft.com/office/drawing/2014/main" xmlns="" id="{00000000-0008-0000-0200-000051000000}"/>
            </a:ext>
          </a:extLst>
        </xdr:cNvPr>
        <xdr:cNvSpPr txBox="1">
          <a:spLocks noChangeArrowheads="1"/>
        </xdr:cNvSpPr>
      </xdr:nvSpPr>
      <xdr:spPr bwMode="auto">
        <a:xfrm>
          <a:off x="4810125" y="1762125"/>
          <a:ext cx="66675" cy="2190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10</xdr:row>
      <xdr:rowOff>0</xdr:rowOff>
    </xdr:from>
    <xdr:ext cx="66675" cy="217666"/>
    <xdr:sp macro="" textlink="">
      <xdr:nvSpPr>
        <xdr:cNvPr id="82" name="Text Box 1">
          <a:extLst>
            <a:ext uri="{FF2B5EF4-FFF2-40B4-BE49-F238E27FC236}">
              <a16:creationId xmlns:a16="http://schemas.microsoft.com/office/drawing/2014/main" xmlns="" id="{00000000-0008-0000-0200-000052000000}"/>
            </a:ext>
          </a:extLst>
        </xdr:cNvPr>
        <xdr:cNvSpPr txBox="1">
          <a:spLocks noChangeArrowheads="1"/>
        </xdr:cNvSpPr>
      </xdr:nvSpPr>
      <xdr:spPr bwMode="auto">
        <a:xfrm>
          <a:off x="4810125" y="2486025"/>
          <a:ext cx="66675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10</xdr:row>
      <xdr:rowOff>0</xdr:rowOff>
    </xdr:from>
    <xdr:ext cx="64770" cy="217666"/>
    <xdr:sp macro="" textlink="">
      <xdr:nvSpPr>
        <xdr:cNvPr id="83" name="Text Box 10">
          <a:extLst>
            <a:ext uri="{FF2B5EF4-FFF2-40B4-BE49-F238E27FC236}">
              <a16:creationId xmlns:a16="http://schemas.microsoft.com/office/drawing/2014/main" xmlns="" id="{00000000-0008-0000-0200-000053000000}"/>
            </a:ext>
          </a:extLst>
        </xdr:cNvPr>
        <xdr:cNvSpPr txBox="1">
          <a:spLocks noChangeArrowheads="1"/>
        </xdr:cNvSpPr>
      </xdr:nvSpPr>
      <xdr:spPr bwMode="auto">
        <a:xfrm>
          <a:off x="4810125" y="2486025"/>
          <a:ext cx="64770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10</xdr:row>
      <xdr:rowOff>0</xdr:rowOff>
    </xdr:from>
    <xdr:ext cx="66675" cy="217666"/>
    <xdr:sp macro="" textlink="">
      <xdr:nvSpPr>
        <xdr:cNvPr id="84" name="Text Box 18">
          <a:extLst>
            <a:ext uri="{FF2B5EF4-FFF2-40B4-BE49-F238E27FC236}">
              <a16:creationId xmlns:a16="http://schemas.microsoft.com/office/drawing/2014/main" xmlns="" id="{00000000-0008-0000-0200-000054000000}"/>
            </a:ext>
          </a:extLst>
        </xdr:cNvPr>
        <xdr:cNvSpPr txBox="1">
          <a:spLocks noChangeArrowheads="1"/>
        </xdr:cNvSpPr>
      </xdr:nvSpPr>
      <xdr:spPr bwMode="auto">
        <a:xfrm>
          <a:off x="4810125" y="2486025"/>
          <a:ext cx="66675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10</xdr:row>
      <xdr:rowOff>0</xdr:rowOff>
    </xdr:from>
    <xdr:ext cx="64770" cy="217666"/>
    <xdr:sp macro="" textlink="">
      <xdr:nvSpPr>
        <xdr:cNvPr id="85" name="Text Box 26">
          <a:extLst>
            <a:ext uri="{FF2B5EF4-FFF2-40B4-BE49-F238E27FC236}">
              <a16:creationId xmlns:a16="http://schemas.microsoft.com/office/drawing/2014/main" xmlns="" id="{00000000-0008-0000-0200-000055000000}"/>
            </a:ext>
          </a:extLst>
        </xdr:cNvPr>
        <xdr:cNvSpPr txBox="1">
          <a:spLocks noChangeArrowheads="1"/>
        </xdr:cNvSpPr>
      </xdr:nvSpPr>
      <xdr:spPr bwMode="auto">
        <a:xfrm>
          <a:off x="4810125" y="2486025"/>
          <a:ext cx="64770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10</xdr:row>
      <xdr:rowOff>0</xdr:rowOff>
    </xdr:from>
    <xdr:ext cx="66675" cy="217666"/>
    <xdr:sp macro="" textlink="">
      <xdr:nvSpPr>
        <xdr:cNvPr id="86" name="Text Box 30">
          <a:extLst>
            <a:ext uri="{FF2B5EF4-FFF2-40B4-BE49-F238E27FC236}">
              <a16:creationId xmlns:a16="http://schemas.microsoft.com/office/drawing/2014/main" xmlns="" id="{00000000-0008-0000-0200-000056000000}"/>
            </a:ext>
          </a:extLst>
        </xdr:cNvPr>
        <xdr:cNvSpPr txBox="1">
          <a:spLocks noChangeArrowheads="1"/>
        </xdr:cNvSpPr>
      </xdr:nvSpPr>
      <xdr:spPr bwMode="auto">
        <a:xfrm>
          <a:off x="4810125" y="2486025"/>
          <a:ext cx="66675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10</xdr:row>
      <xdr:rowOff>0</xdr:rowOff>
    </xdr:from>
    <xdr:ext cx="64770" cy="217666"/>
    <xdr:sp macro="" textlink="">
      <xdr:nvSpPr>
        <xdr:cNvPr id="87" name="Text Box 36">
          <a:extLst>
            <a:ext uri="{FF2B5EF4-FFF2-40B4-BE49-F238E27FC236}">
              <a16:creationId xmlns:a16="http://schemas.microsoft.com/office/drawing/2014/main" xmlns="" id="{00000000-0008-0000-0200-000057000000}"/>
            </a:ext>
          </a:extLst>
        </xdr:cNvPr>
        <xdr:cNvSpPr txBox="1">
          <a:spLocks noChangeArrowheads="1"/>
        </xdr:cNvSpPr>
      </xdr:nvSpPr>
      <xdr:spPr bwMode="auto">
        <a:xfrm>
          <a:off x="4810125" y="2486025"/>
          <a:ext cx="64770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35</xdr:row>
      <xdr:rowOff>0</xdr:rowOff>
    </xdr:from>
    <xdr:ext cx="66675" cy="217666"/>
    <xdr:sp macro="" textlink="">
      <xdr:nvSpPr>
        <xdr:cNvPr id="88" name="Text Box 1">
          <a:extLst>
            <a:ext uri="{FF2B5EF4-FFF2-40B4-BE49-F238E27FC236}">
              <a16:creationId xmlns:a16="http://schemas.microsoft.com/office/drawing/2014/main" xmlns="" id="{00000000-0008-0000-0200-000058000000}"/>
            </a:ext>
          </a:extLst>
        </xdr:cNvPr>
        <xdr:cNvSpPr txBox="1">
          <a:spLocks noChangeArrowheads="1"/>
        </xdr:cNvSpPr>
      </xdr:nvSpPr>
      <xdr:spPr bwMode="auto">
        <a:xfrm>
          <a:off x="4810125" y="7439025"/>
          <a:ext cx="66675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35</xdr:row>
      <xdr:rowOff>0</xdr:rowOff>
    </xdr:from>
    <xdr:ext cx="64770" cy="217666"/>
    <xdr:sp macro="" textlink="">
      <xdr:nvSpPr>
        <xdr:cNvPr id="89" name="Text Box 10">
          <a:extLst>
            <a:ext uri="{FF2B5EF4-FFF2-40B4-BE49-F238E27FC236}">
              <a16:creationId xmlns:a16="http://schemas.microsoft.com/office/drawing/2014/main" xmlns="" id="{00000000-0008-0000-0200-000059000000}"/>
            </a:ext>
          </a:extLst>
        </xdr:cNvPr>
        <xdr:cNvSpPr txBox="1">
          <a:spLocks noChangeArrowheads="1"/>
        </xdr:cNvSpPr>
      </xdr:nvSpPr>
      <xdr:spPr bwMode="auto">
        <a:xfrm>
          <a:off x="4810125" y="7439025"/>
          <a:ext cx="64770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35</xdr:row>
      <xdr:rowOff>0</xdr:rowOff>
    </xdr:from>
    <xdr:ext cx="66675" cy="217666"/>
    <xdr:sp macro="" textlink="">
      <xdr:nvSpPr>
        <xdr:cNvPr id="90" name="Text Box 18">
          <a:extLst>
            <a:ext uri="{FF2B5EF4-FFF2-40B4-BE49-F238E27FC236}">
              <a16:creationId xmlns:a16="http://schemas.microsoft.com/office/drawing/2014/main" xmlns="" id="{00000000-0008-0000-0200-00005A000000}"/>
            </a:ext>
          </a:extLst>
        </xdr:cNvPr>
        <xdr:cNvSpPr txBox="1">
          <a:spLocks noChangeArrowheads="1"/>
        </xdr:cNvSpPr>
      </xdr:nvSpPr>
      <xdr:spPr bwMode="auto">
        <a:xfrm>
          <a:off x="4810125" y="7439025"/>
          <a:ext cx="66675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35</xdr:row>
      <xdr:rowOff>0</xdr:rowOff>
    </xdr:from>
    <xdr:ext cx="64770" cy="217666"/>
    <xdr:sp macro="" textlink="">
      <xdr:nvSpPr>
        <xdr:cNvPr id="91" name="Text Box 26">
          <a:extLst>
            <a:ext uri="{FF2B5EF4-FFF2-40B4-BE49-F238E27FC236}">
              <a16:creationId xmlns:a16="http://schemas.microsoft.com/office/drawing/2014/main" xmlns="" id="{00000000-0008-0000-0200-00005B000000}"/>
            </a:ext>
          </a:extLst>
        </xdr:cNvPr>
        <xdr:cNvSpPr txBox="1">
          <a:spLocks noChangeArrowheads="1"/>
        </xdr:cNvSpPr>
      </xdr:nvSpPr>
      <xdr:spPr bwMode="auto">
        <a:xfrm>
          <a:off x="4810125" y="7439025"/>
          <a:ext cx="64770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35</xdr:row>
      <xdr:rowOff>0</xdr:rowOff>
    </xdr:from>
    <xdr:ext cx="66675" cy="217666"/>
    <xdr:sp macro="" textlink="">
      <xdr:nvSpPr>
        <xdr:cNvPr id="92" name="Text Box 30">
          <a:extLst>
            <a:ext uri="{FF2B5EF4-FFF2-40B4-BE49-F238E27FC236}">
              <a16:creationId xmlns:a16="http://schemas.microsoft.com/office/drawing/2014/main" xmlns="" id="{00000000-0008-0000-0200-00005C000000}"/>
            </a:ext>
          </a:extLst>
        </xdr:cNvPr>
        <xdr:cNvSpPr txBox="1">
          <a:spLocks noChangeArrowheads="1"/>
        </xdr:cNvSpPr>
      </xdr:nvSpPr>
      <xdr:spPr bwMode="auto">
        <a:xfrm>
          <a:off x="4810125" y="7439025"/>
          <a:ext cx="66675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35</xdr:row>
      <xdr:rowOff>0</xdr:rowOff>
    </xdr:from>
    <xdr:ext cx="64770" cy="217666"/>
    <xdr:sp macro="" textlink="">
      <xdr:nvSpPr>
        <xdr:cNvPr id="93" name="Text Box 36">
          <a:extLst>
            <a:ext uri="{FF2B5EF4-FFF2-40B4-BE49-F238E27FC236}">
              <a16:creationId xmlns:a16="http://schemas.microsoft.com/office/drawing/2014/main" xmlns="" id="{00000000-0008-0000-0200-00005D000000}"/>
            </a:ext>
          </a:extLst>
        </xdr:cNvPr>
        <xdr:cNvSpPr txBox="1">
          <a:spLocks noChangeArrowheads="1"/>
        </xdr:cNvSpPr>
      </xdr:nvSpPr>
      <xdr:spPr bwMode="auto">
        <a:xfrm>
          <a:off x="4810125" y="7439025"/>
          <a:ext cx="64770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27166</xdr:rowOff>
    </xdr:to>
    <xdr:sp macro="" textlink="">
      <xdr:nvSpPr>
        <xdr:cNvPr id="186" name="Text Box 1">
          <a:extLst>
            <a:ext uri="{FF2B5EF4-FFF2-40B4-BE49-F238E27FC236}">
              <a16:creationId xmlns:a16="http://schemas.microsoft.com/office/drawing/2014/main" xmlns="" id="{EBA29D18-E784-4F04-8033-AE42EBCEC7EE}"/>
            </a:ext>
          </a:extLst>
        </xdr:cNvPr>
        <xdr:cNvSpPr txBox="1">
          <a:spLocks noChangeArrowheads="1"/>
        </xdr:cNvSpPr>
      </xdr:nvSpPr>
      <xdr:spPr bwMode="auto">
        <a:xfrm>
          <a:off x="5029200" y="1714500"/>
          <a:ext cx="66675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187" name="Text Box 2">
          <a:extLst>
            <a:ext uri="{FF2B5EF4-FFF2-40B4-BE49-F238E27FC236}">
              <a16:creationId xmlns:a16="http://schemas.microsoft.com/office/drawing/2014/main" xmlns="" id="{86A15951-C4D4-477E-8CB5-73A96D774371}"/>
            </a:ext>
          </a:extLst>
        </xdr:cNvPr>
        <xdr:cNvSpPr txBox="1">
          <a:spLocks noChangeArrowheads="1"/>
        </xdr:cNvSpPr>
      </xdr:nvSpPr>
      <xdr:spPr bwMode="auto">
        <a:xfrm>
          <a:off x="502920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188" name="Text Box 3">
          <a:extLst>
            <a:ext uri="{FF2B5EF4-FFF2-40B4-BE49-F238E27FC236}">
              <a16:creationId xmlns:a16="http://schemas.microsoft.com/office/drawing/2014/main" xmlns="" id="{CA124F99-A5E2-47B8-816F-6891978C43F7}"/>
            </a:ext>
          </a:extLst>
        </xdr:cNvPr>
        <xdr:cNvSpPr txBox="1">
          <a:spLocks noChangeArrowheads="1"/>
        </xdr:cNvSpPr>
      </xdr:nvSpPr>
      <xdr:spPr bwMode="auto">
        <a:xfrm>
          <a:off x="502920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189" name="Text Box 4">
          <a:extLst>
            <a:ext uri="{FF2B5EF4-FFF2-40B4-BE49-F238E27FC236}">
              <a16:creationId xmlns:a16="http://schemas.microsoft.com/office/drawing/2014/main" xmlns="" id="{1EA21331-075C-48E4-9163-33A40C77345B}"/>
            </a:ext>
          </a:extLst>
        </xdr:cNvPr>
        <xdr:cNvSpPr txBox="1">
          <a:spLocks noChangeArrowheads="1"/>
        </xdr:cNvSpPr>
      </xdr:nvSpPr>
      <xdr:spPr bwMode="auto">
        <a:xfrm>
          <a:off x="502920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190" name="Text Box 5">
          <a:extLst>
            <a:ext uri="{FF2B5EF4-FFF2-40B4-BE49-F238E27FC236}">
              <a16:creationId xmlns:a16="http://schemas.microsoft.com/office/drawing/2014/main" xmlns="" id="{7784D07B-AE56-4EDF-A5F9-8F9E14CBEA9C}"/>
            </a:ext>
          </a:extLst>
        </xdr:cNvPr>
        <xdr:cNvSpPr txBox="1">
          <a:spLocks noChangeArrowheads="1"/>
        </xdr:cNvSpPr>
      </xdr:nvSpPr>
      <xdr:spPr bwMode="auto">
        <a:xfrm>
          <a:off x="502920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191" name="Text Box 6">
          <a:extLst>
            <a:ext uri="{FF2B5EF4-FFF2-40B4-BE49-F238E27FC236}">
              <a16:creationId xmlns:a16="http://schemas.microsoft.com/office/drawing/2014/main" xmlns="" id="{6B7461FF-BBE8-4259-9D2B-DD4B3EBC03AF}"/>
            </a:ext>
          </a:extLst>
        </xdr:cNvPr>
        <xdr:cNvSpPr txBox="1">
          <a:spLocks noChangeArrowheads="1"/>
        </xdr:cNvSpPr>
      </xdr:nvSpPr>
      <xdr:spPr bwMode="auto">
        <a:xfrm>
          <a:off x="502920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192" name="Text Box 7">
          <a:extLst>
            <a:ext uri="{FF2B5EF4-FFF2-40B4-BE49-F238E27FC236}">
              <a16:creationId xmlns:a16="http://schemas.microsoft.com/office/drawing/2014/main" xmlns="" id="{91C2C114-D386-4353-9C53-1C50532DDF4E}"/>
            </a:ext>
          </a:extLst>
        </xdr:cNvPr>
        <xdr:cNvSpPr txBox="1">
          <a:spLocks noChangeArrowheads="1"/>
        </xdr:cNvSpPr>
      </xdr:nvSpPr>
      <xdr:spPr bwMode="auto">
        <a:xfrm>
          <a:off x="502920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193" name="Text Box 8">
          <a:extLst>
            <a:ext uri="{FF2B5EF4-FFF2-40B4-BE49-F238E27FC236}">
              <a16:creationId xmlns:a16="http://schemas.microsoft.com/office/drawing/2014/main" xmlns="" id="{C9263812-A26C-4349-9A07-5B75D43C11EA}"/>
            </a:ext>
          </a:extLst>
        </xdr:cNvPr>
        <xdr:cNvSpPr txBox="1">
          <a:spLocks noChangeArrowheads="1"/>
        </xdr:cNvSpPr>
      </xdr:nvSpPr>
      <xdr:spPr bwMode="auto">
        <a:xfrm>
          <a:off x="502920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194" name="Text Box 9">
          <a:extLst>
            <a:ext uri="{FF2B5EF4-FFF2-40B4-BE49-F238E27FC236}">
              <a16:creationId xmlns:a16="http://schemas.microsoft.com/office/drawing/2014/main" xmlns="" id="{DFFF0A9B-FF8F-452F-B652-64EC1B00F22C}"/>
            </a:ext>
          </a:extLst>
        </xdr:cNvPr>
        <xdr:cNvSpPr txBox="1">
          <a:spLocks noChangeArrowheads="1"/>
        </xdr:cNvSpPr>
      </xdr:nvSpPr>
      <xdr:spPr bwMode="auto">
        <a:xfrm>
          <a:off x="502920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64770</xdr:colOff>
      <xdr:row>8</xdr:row>
      <xdr:rowOff>27166</xdr:rowOff>
    </xdr:to>
    <xdr:sp macro="" textlink="">
      <xdr:nvSpPr>
        <xdr:cNvPr id="195" name="Text Box 10">
          <a:extLst>
            <a:ext uri="{FF2B5EF4-FFF2-40B4-BE49-F238E27FC236}">
              <a16:creationId xmlns:a16="http://schemas.microsoft.com/office/drawing/2014/main" xmlns="" id="{4863F6A8-CBBB-4030-BF1F-690A8AB7D434}"/>
            </a:ext>
          </a:extLst>
        </xdr:cNvPr>
        <xdr:cNvSpPr txBox="1">
          <a:spLocks noChangeArrowheads="1"/>
        </xdr:cNvSpPr>
      </xdr:nvSpPr>
      <xdr:spPr bwMode="auto">
        <a:xfrm>
          <a:off x="5029200" y="1714500"/>
          <a:ext cx="64770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76200</xdr:colOff>
      <xdr:row>8</xdr:row>
      <xdr:rowOff>17145</xdr:rowOff>
    </xdr:to>
    <xdr:sp macro="" textlink="">
      <xdr:nvSpPr>
        <xdr:cNvPr id="196" name="Text Box 11">
          <a:extLst>
            <a:ext uri="{FF2B5EF4-FFF2-40B4-BE49-F238E27FC236}">
              <a16:creationId xmlns:a16="http://schemas.microsoft.com/office/drawing/2014/main" xmlns="" id="{E9F442AD-C2F6-4D9E-9740-6A62568F2FC0}"/>
            </a:ext>
          </a:extLst>
        </xdr:cNvPr>
        <xdr:cNvSpPr txBox="1">
          <a:spLocks noChangeArrowheads="1"/>
        </xdr:cNvSpPr>
      </xdr:nvSpPr>
      <xdr:spPr bwMode="auto">
        <a:xfrm>
          <a:off x="5029200" y="1714500"/>
          <a:ext cx="76200" cy="2076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197" name="Text Box 12">
          <a:extLst>
            <a:ext uri="{FF2B5EF4-FFF2-40B4-BE49-F238E27FC236}">
              <a16:creationId xmlns:a16="http://schemas.microsoft.com/office/drawing/2014/main" xmlns="" id="{B21AE913-29CA-4D0F-B7F3-94297C11183A}"/>
            </a:ext>
          </a:extLst>
        </xdr:cNvPr>
        <xdr:cNvSpPr txBox="1">
          <a:spLocks noChangeArrowheads="1"/>
        </xdr:cNvSpPr>
      </xdr:nvSpPr>
      <xdr:spPr bwMode="auto">
        <a:xfrm>
          <a:off x="502920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198" name="Text Box 13">
          <a:extLst>
            <a:ext uri="{FF2B5EF4-FFF2-40B4-BE49-F238E27FC236}">
              <a16:creationId xmlns:a16="http://schemas.microsoft.com/office/drawing/2014/main" xmlns="" id="{206567B9-3F19-48CA-A9C5-125116272799}"/>
            </a:ext>
          </a:extLst>
        </xdr:cNvPr>
        <xdr:cNvSpPr txBox="1">
          <a:spLocks noChangeArrowheads="1"/>
        </xdr:cNvSpPr>
      </xdr:nvSpPr>
      <xdr:spPr bwMode="auto">
        <a:xfrm>
          <a:off x="502920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199" name="Text Box 14">
          <a:extLst>
            <a:ext uri="{FF2B5EF4-FFF2-40B4-BE49-F238E27FC236}">
              <a16:creationId xmlns:a16="http://schemas.microsoft.com/office/drawing/2014/main" xmlns="" id="{3F0D8F08-6E1B-447A-9641-59D038E804F9}"/>
            </a:ext>
          </a:extLst>
        </xdr:cNvPr>
        <xdr:cNvSpPr txBox="1">
          <a:spLocks noChangeArrowheads="1"/>
        </xdr:cNvSpPr>
      </xdr:nvSpPr>
      <xdr:spPr bwMode="auto">
        <a:xfrm>
          <a:off x="502920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200" name="Text Box 15">
          <a:extLst>
            <a:ext uri="{FF2B5EF4-FFF2-40B4-BE49-F238E27FC236}">
              <a16:creationId xmlns:a16="http://schemas.microsoft.com/office/drawing/2014/main" xmlns="" id="{3246C1E9-6D9B-4A13-81E5-36272C8B7C7B}"/>
            </a:ext>
          </a:extLst>
        </xdr:cNvPr>
        <xdr:cNvSpPr txBox="1">
          <a:spLocks noChangeArrowheads="1"/>
        </xdr:cNvSpPr>
      </xdr:nvSpPr>
      <xdr:spPr bwMode="auto">
        <a:xfrm>
          <a:off x="502920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201" name="Text Box 16">
          <a:extLst>
            <a:ext uri="{FF2B5EF4-FFF2-40B4-BE49-F238E27FC236}">
              <a16:creationId xmlns:a16="http://schemas.microsoft.com/office/drawing/2014/main" xmlns="" id="{C9F56652-BEFA-4065-8AE2-D5882F95DD65}"/>
            </a:ext>
          </a:extLst>
        </xdr:cNvPr>
        <xdr:cNvSpPr txBox="1">
          <a:spLocks noChangeArrowheads="1"/>
        </xdr:cNvSpPr>
      </xdr:nvSpPr>
      <xdr:spPr bwMode="auto">
        <a:xfrm>
          <a:off x="502920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202" name="Text Box 17">
          <a:extLst>
            <a:ext uri="{FF2B5EF4-FFF2-40B4-BE49-F238E27FC236}">
              <a16:creationId xmlns:a16="http://schemas.microsoft.com/office/drawing/2014/main" xmlns="" id="{787D961B-1D50-4D53-9E53-7A00497ACA5D}"/>
            </a:ext>
          </a:extLst>
        </xdr:cNvPr>
        <xdr:cNvSpPr txBox="1">
          <a:spLocks noChangeArrowheads="1"/>
        </xdr:cNvSpPr>
      </xdr:nvSpPr>
      <xdr:spPr bwMode="auto">
        <a:xfrm>
          <a:off x="502920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27166</xdr:rowOff>
    </xdr:to>
    <xdr:sp macro="" textlink="">
      <xdr:nvSpPr>
        <xdr:cNvPr id="203" name="Text Box 18">
          <a:extLst>
            <a:ext uri="{FF2B5EF4-FFF2-40B4-BE49-F238E27FC236}">
              <a16:creationId xmlns:a16="http://schemas.microsoft.com/office/drawing/2014/main" xmlns="" id="{53C0B569-25BF-4F32-82C5-D3F30FF3C2AB}"/>
            </a:ext>
          </a:extLst>
        </xdr:cNvPr>
        <xdr:cNvSpPr txBox="1">
          <a:spLocks noChangeArrowheads="1"/>
        </xdr:cNvSpPr>
      </xdr:nvSpPr>
      <xdr:spPr bwMode="auto">
        <a:xfrm>
          <a:off x="5029200" y="1714500"/>
          <a:ext cx="66675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204" name="Text Box 19">
          <a:extLst>
            <a:ext uri="{FF2B5EF4-FFF2-40B4-BE49-F238E27FC236}">
              <a16:creationId xmlns:a16="http://schemas.microsoft.com/office/drawing/2014/main" xmlns="" id="{E7A064A3-9567-4765-ADA3-B8695855E777}"/>
            </a:ext>
          </a:extLst>
        </xdr:cNvPr>
        <xdr:cNvSpPr txBox="1">
          <a:spLocks noChangeArrowheads="1"/>
        </xdr:cNvSpPr>
      </xdr:nvSpPr>
      <xdr:spPr bwMode="auto">
        <a:xfrm>
          <a:off x="502920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205" name="Text Box 20">
          <a:extLst>
            <a:ext uri="{FF2B5EF4-FFF2-40B4-BE49-F238E27FC236}">
              <a16:creationId xmlns:a16="http://schemas.microsoft.com/office/drawing/2014/main" xmlns="" id="{3AA7BDE0-0B30-4DE9-A66A-9F3F7D037A07}"/>
            </a:ext>
          </a:extLst>
        </xdr:cNvPr>
        <xdr:cNvSpPr txBox="1">
          <a:spLocks noChangeArrowheads="1"/>
        </xdr:cNvSpPr>
      </xdr:nvSpPr>
      <xdr:spPr bwMode="auto">
        <a:xfrm>
          <a:off x="502920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206" name="Text Box 21">
          <a:extLst>
            <a:ext uri="{FF2B5EF4-FFF2-40B4-BE49-F238E27FC236}">
              <a16:creationId xmlns:a16="http://schemas.microsoft.com/office/drawing/2014/main" xmlns="" id="{A1436A77-E3C8-4B4A-836E-1183900EFA51}"/>
            </a:ext>
          </a:extLst>
        </xdr:cNvPr>
        <xdr:cNvSpPr txBox="1">
          <a:spLocks noChangeArrowheads="1"/>
        </xdr:cNvSpPr>
      </xdr:nvSpPr>
      <xdr:spPr bwMode="auto">
        <a:xfrm>
          <a:off x="502920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207" name="Text Box 22">
          <a:extLst>
            <a:ext uri="{FF2B5EF4-FFF2-40B4-BE49-F238E27FC236}">
              <a16:creationId xmlns:a16="http://schemas.microsoft.com/office/drawing/2014/main" xmlns="" id="{6B272B9C-2329-4BF8-AA5F-B25D4105204D}"/>
            </a:ext>
          </a:extLst>
        </xdr:cNvPr>
        <xdr:cNvSpPr txBox="1">
          <a:spLocks noChangeArrowheads="1"/>
        </xdr:cNvSpPr>
      </xdr:nvSpPr>
      <xdr:spPr bwMode="auto">
        <a:xfrm>
          <a:off x="502920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208" name="Text Box 23">
          <a:extLst>
            <a:ext uri="{FF2B5EF4-FFF2-40B4-BE49-F238E27FC236}">
              <a16:creationId xmlns:a16="http://schemas.microsoft.com/office/drawing/2014/main" xmlns="" id="{165637C7-4CFD-41A8-95A9-9E1298866AE1}"/>
            </a:ext>
          </a:extLst>
        </xdr:cNvPr>
        <xdr:cNvSpPr txBox="1">
          <a:spLocks noChangeArrowheads="1"/>
        </xdr:cNvSpPr>
      </xdr:nvSpPr>
      <xdr:spPr bwMode="auto">
        <a:xfrm>
          <a:off x="502920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209" name="Text Box 24">
          <a:extLst>
            <a:ext uri="{FF2B5EF4-FFF2-40B4-BE49-F238E27FC236}">
              <a16:creationId xmlns:a16="http://schemas.microsoft.com/office/drawing/2014/main" xmlns="" id="{BA9EA252-8DC8-4DAF-B855-3418D5421034}"/>
            </a:ext>
          </a:extLst>
        </xdr:cNvPr>
        <xdr:cNvSpPr txBox="1">
          <a:spLocks noChangeArrowheads="1"/>
        </xdr:cNvSpPr>
      </xdr:nvSpPr>
      <xdr:spPr bwMode="auto">
        <a:xfrm>
          <a:off x="502920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210" name="Text Box 25">
          <a:extLst>
            <a:ext uri="{FF2B5EF4-FFF2-40B4-BE49-F238E27FC236}">
              <a16:creationId xmlns:a16="http://schemas.microsoft.com/office/drawing/2014/main" xmlns="" id="{365B0839-D59F-4064-8719-6D0175E51B21}"/>
            </a:ext>
          </a:extLst>
        </xdr:cNvPr>
        <xdr:cNvSpPr txBox="1">
          <a:spLocks noChangeArrowheads="1"/>
        </xdr:cNvSpPr>
      </xdr:nvSpPr>
      <xdr:spPr bwMode="auto">
        <a:xfrm>
          <a:off x="502920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64770</xdr:colOff>
      <xdr:row>8</xdr:row>
      <xdr:rowOff>27166</xdr:rowOff>
    </xdr:to>
    <xdr:sp macro="" textlink="">
      <xdr:nvSpPr>
        <xdr:cNvPr id="211" name="Text Box 26">
          <a:extLst>
            <a:ext uri="{FF2B5EF4-FFF2-40B4-BE49-F238E27FC236}">
              <a16:creationId xmlns:a16="http://schemas.microsoft.com/office/drawing/2014/main" xmlns="" id="{272E4AF1-BD50-4858-BC16-1FCC08A009AB}"/>
            </a:ext>
          </a:extLst>
        </xdr:cNvPr>
        <xdr:cNvSpPr txBox="1">
          <a:spLocks noChangeArrowheads="1"/>
        </xdr:cNvSpPr>
      </xdr:nvSpPr>
      <xdr:spPr bwMode="auto">
        <a:xfrm>
          <a:off x="5029200" y="1714500"/>
          <a:ext cx="64770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212" name="Text Box 27">
          <a:extLst>
            <a:ext uri="{FF2B5EF4-FFF2-40B4-BE49-F238E27FC236}">
              <a16:creationId xmlns:a16="http://schemas.microsoft.com/office/drawing/2014/main" xmlns="" id="{50489EF9-5B3A-4799-B5EB-0D04FEF276AF}"/>
            </a:ext>
          </a:extLst>
        </xdr:cNvPr>
        <xdr:cNvSpPr txBox="1">
          <a:spLocks noChangeArrowheads="1"/>
        </xdr:cNvSpPr>
      </xdr:nvSpPr>
      <xdr:spPr bwMode="auto">
        <a:xfrm>
          <a:off x="502920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213" name="Text Box 28">
          <a:extLst>
            <a:ext uri="{FF2B5EF4-FFF2-40B4-BE49-F238E27FC236}">
              <a16:creationId xmlns:a16="http://schemas.microsoft.com/office/drawing/2014/main" xmlns="" id="{0554C5FA-28F9-41B8-903D-895694E655A6}"/>
            </a:ext>
          </a:extLst>
        </xdr:cNvPr>
        <xdr:cNvSpPr txBox="1">
          <a:spLocks noChangeArrowheads="1"/>
        </xdr:cNvSpPr>
      </xdr:nvSpPr>
      <xdr:spPr bwMode="auto">
        <a:xfrm>
          <a:off x="502920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214" name="Text Box 29">
          <a:extLst>
            <a:ext uri="{FF2B5EF4-FFF2-40B4-BE49-F238E27FC236}">
              <a16:creationId xmlns:a16="http://schemas.microsoft.com/office/drawing/2014/main" xmlns="" id="{85547B5C-BA95-415A-A942-54769BE669D2}"/>
            </a:ext>
          </a:extLst>
        </xdr:cNvPr>
        <xdr:cNvSpPr txBox="1">
          <a:spLocks noChangeArrowheads="1"/>
        </xdr:cNvSpPr>
      </xdr:nvSpPr>
      <xdr:spPr bwMode="auto">
        <a:xfrm>
          <a:off x="502920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27166</xdr:rowOff>
    </xdr:to>
    <xdr:sp macro="" textlink="">
      <xdr:nvSpPr>
        <xdr:cNvPr id="215" name="Text Box 30">
          <a:extLst>
            <a:ext uri="{FF2B5EF4-FFF2-40B4-BE49-F238E27FC236}">
              <a16:creationId xmlns:a16="http://schemas.microsoft.com/office/drawing/2014/main" xmlns="" id="{40ED3D39-8C2A-499B-A7BD-0F9C418C636B}"/>
            </a:ext>
          </a:extLst>
        </xdr:cNvPr>
        <xdr:cNvSpPr txBox="1">
          <a:spLocks noChangeArrowheads="1"/>
        </xdr:cNvSpPr>
      </xdr:nvSpPr>
      <xdr:spPr bwMode="auto">
        <a:xfrm>
          <a:off x="5029200" y="1714500"/>
          <a:ext cx="66675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216" name="Text Box 31">
          <a:extLst>
            <a:ext uri="{FF2B5EF4-FFF2-40B4-BE49-F238E27FC236}">
              <a16:creationId xmlns:a16="http://schemas.microsoft.com/office/drawing/2014/main" xmlns="" id="{0BAD2CDA-BE91-4D76-BEDA-E52AA59748C1}"/>
            </a:ext>
          </a:extLst>
        </xdr:cNvPr>
        <xdr:cNvSpPr txBox="1">
          <a:spLocks noChangeArrowheads="1"/>
        </xdr:cNvSpPr>
      </xdr:nvSpPr>
      <xdr:spPr bwMode="auto">
        <a:xfrm>
          <a:off x="502920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217" name="Text Box 32">
          <a:extLst>
            <a:ext uri="{FF2B5EF4-FFF2-40B4-BE49-F238E27FC236}">
              <a16:creationId xmlns:a16="http://schemas.microsoft.com/office/drawing/2014/main" xmlns="" id="{828BED47-54AB-43FB-AA83-CD57FFA03A65}"/>
            </a:ext>
          </a:extLst>
        </xdr:cNvPr>
        <xdr:cNvSpPr txBox="1">
          <a:spLocks noChangeArrowheads="1"/>
        </xdr:cNvSpPr>
      </xdr:nvSpPr>
      <xdr:spPr bwMode="auto">
        <a:xfrm>
          <a:off x="502920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218" name="Text Box 33">
          <a:extLst>
            <a:ext uri="{FF2B5EF4-FFF2-40B4-BE49-F238E27FC236}">
              <a16:creationId xmlns:a16="http://schemas.microsoft.com/office/drawing/2014/main" xmlns="" id="{A1AA0675-16B2-4756-B81A-6B52B10ADF1C}"/>
            </a:ext>
          </a:extLst>
        </xdr:cNvPr>
        <xdr:cNvSpPr txBox="1">
          <a:spLocks noChangeArrowheads="1"/>
        </xdr:cNvSpPr>
      </xdr:nvSpPr>
      <xdr:spPr bwMode="auto">
        <a:xfrm>
          <a:off x="502920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219" name="Text Box 34">
          <a:extLst>
            <a:ext uri="{FF2B5EF4-FFF2-40B4-BE49-F238E27FC236}">
              <a16:creationId xmlns:a16="http://schemas.microsoft.com/office/drawing/2014/main" xmlns="" id="{BD617AAA-A61F-468B-AB4F-228781B5FCD2}"/>
            </a:ext>
          </a:extLst>
        </xdr:cNvPr>
        <xdr:cNvSpPr txBox="1">
          <a:spLocks noChangeArrowheads="1"/>
        </xdr:cNvSpPr>
      </xdr:nvSpPr>
      <xdr:spPr bwMode="auto">
        <a:xfrm>
          <a:off x="502920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64770</xdr:colOff>
      <xdr:row>8</xdr:row>
      <xdr:rowOff>27166</xdr:rowOff>
    </xdr:to>
    <xdr:sp macro="" textlink="">
      <xdr:nvSpPr>
        <xdr:cNvPr id="220" name="Text Box 36">
          <a:extLst>
            <a:ext uri="{FF2B5EF4-FFF2-40B4-BE49-F238E27FC236}">
              <a16:creationId xmlns:a16="http://schemas.microsoft.com/office/drawing/2014/main" xmlns="" id="{A573751E-1B25-4B68-93F4-387541F6BD71}"/>
            </a:ext>
          </a:extLst>
        </xdr:cNvPr>
        <xdr:cNvSpPr txBox="1">
          <a:spLocks noChangeArrowheads="1"/>
        </xdr:cNvSpPr>
      </xdr:nvSpPr>
      <xdr:spPr bwMode="auto">
        <a:xfrm>
          <a:off x="5029200" y="1714500"/>
          <a:ext cx="64770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221" name="Text Box 37">
          <a:extLst>
            <a:ext uri="{FF2B5EF4-FFF2-40B4-BE49-F238E27FC236}">
              <a16:creationId xmlns:a16="http://schemas.microsoft.com/office/drawing/2014/main" xmlns="" id="{078F11CE-70BC-4B17-9689-E71E92FA0F2E}"/>
            </a:ext>
          </a:extLst>
        </xdr:cNvPr>
        <xdr:cNvSpPr txBox="1">
          <a:spLocks noChangeArrowheads="1"/>
        </xdr:cNvSpPr>
      </xdr:nvSpPr>
      <xdr:spPr bwMode="auto">
        <a:xfrm>
          <a:off x="502920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222" name="Text Box 40">
          <a:extLst>
            <a:ext uri="{FF2B5EF4-FFF2-40B4-BE49-F238E27FC236}">
              <a16:creationId xmlns:a16="http://schemas.microsoft.com/office/drawing/2014/main" xmlns="" id="{E1B219CF-4F62-4C35-8B3D-9768E78802D7}"/>
            </a:ext>
          </a:extLst>
        </xdr:cNvPr>
        <xdr:cNvSpPr txBox="1">
          <a:spLocks noChangeArrowheads="1"/>
        </xdr:cNvSpPr>
      </xdr:nvSpPr>
      <xdr:spPr bwMode="auto">
        <a:xfrm>
          <a:off x="502920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223" name="Text Box 41">
          <a:extLst>
            <a:ext uri="{FF2B5EF4-FFF2-40B4-BE49-F238E27FC236}">
              <a16:creationId xmlns:a16="http://schemas.microsoft.com/office/drawing/2014/main" xmlns="" id="{2D496EA2-7435-4147-B594-887C38880255}"/>
            </a:ext>
          </a:extLst>
        </xdr:cNvPr>
        <xdr:cNvSpPr txBox="1">
          <a:spLocks noChangeArrowheads="1"/>
        </xdr:cNvSpPr>
      </xdr:nvSpPr>
      <xdr:spPr bwMode="auto">
        <a:xfrm>
          <a:off x="502920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36196</xdr:rowOff>
    </xdr:to>
    <xdr:sp macro="" textlink="">
      <xdr:nvSpPr>
        <xdr:cNvPr id="224" name="Text Box 42">
          <a:extLst>
            <a:ext uri="{FF2B5EF4-FFF2-40B4-BE49-F238E27FC236}">
              <a16:creationId xmlns:a16="http://schemas.microsoft.com/office/drawing/2014/main" xmlns="" id="{FCAD9B87-D3B3-4938-935D-5309FEC37D06}"/>
            </a:ext>
          </a:extLst>
        </xdr:cNvPr>
        <xdr:cNvSpPr txBox="1">
          <a:spLocks noChangeArrowheads="1"/>
        </xdr:cNvSpPr>
      </xdr:nvSpPr>
      <xdr:spPr bwMode="auto">
        <a:xfrm>
          <a:off x="5029200" y="1714500"/>
          <a:ext cx="66675" cy="2266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5</xdr:col>
      <xdr:colOff>0</xdr:colOff>
      <xdr:row>7</xdr:row>
      <xdr:rowOff>0</xdr:rowOff>
    </xdr:from>
    <xdr:ext cx="66675" cy="219076"/>
    <xdr:sp macro="" textlink="">
      <xdr:nvSpPr>
        <xdr:cNvPr id="225" name="Text Box 42">
          <a:extLst>
            <a:ext uri="{FF2B5EF4-FFF2-40B4-BE49-F238E27FC236}">
              <a16:creationId xmlns:a16="http://schemas.microsoft.com/office/drawing/2014/main" xmlns="" id="{70E2A266-9DE8-43C2-ADF7-28E8390B5056}"/>
            </a:ext>
          </a:extLst>
        </xdr:cNvPr>
        <xdr:cNvSpPr txBox="1">
          <a:spLocks noChangeArrowheads="1"/>
        </xdr:cNvSpPr>
      </xdr:nvSpPr>
      <xdr:spPr bwMode="auto">
        <a:xfrm>
          <a:off x="5029200" y="1714500"/>
          <a:ext cx="66675" cy="2190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27166</xdr:rowOff>
    </xdr:to>
    <xdr:sp macro="" textlink="">
      <xdr:nvSpPr>
        <xdr:cNvPr id="226" name="Text Box 1">
          <a:extLst>
            <a:ext uri="{FF2B5EF4-FFF2-40B4-BE49-F238E27FC236}">
              <a16:creationId xmlns:a16="http://schemas.microsoft.com/office/drawing/2014/main" xmlns="" id="{B8196C4A-D4AC-4587-9D87-3891FC51585E}"/>
            </a:ext>
          </a:extLst>
        </xdr:cNvPr>
        <xdr:cNvSpPr txBox="1">
          <a:spLocks noChangeArrowheads="1"/>
        </xdr:cNvSpPr>
      </xdr:nvSpPr>
      <xdr:spPr bwMode="auto">
        <a:xfrm>
          <a:off x="5029200" y="1714500"/>
          <a:ext cx="66675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227" name="Text Box 2">
          <a:extLst>
            <a:ext uri="{FF2B5EF4-FFF2-40B4-BE49-F238E27FC236}">
              <a16:creationId xmlns:a16="http://schemas.microsoft.com/office/drawing/2014/main" xmlns="" id="{82147973-0A74-45D0-8FDD-5F9CF24C4E09}"/>
            </a:ext>
          </a:extLst>
        </xdr:cNvPr>
        <xdr:cNvSpPr txBox="1">
          <a:spLocks noChangeArrowheads="1"/>
        </xdr:cNvSpPr>
      </xdr:nvSpPr>
      <xdr:spPr bwMode="auto">
        <a:xfrm>
          <a:off x="502920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228" name="Text Box 3">
          <a:extLst>
            <a:ext uri="{FF2B5EF4-FFF2-40B4-BE49-F238E27FC236}">
              <a16:creationId xmlns:a16="http://schemas.microsoft.com/office/drawing/2014/main" xmlns="" id="{E402913F-6581-4159-8790-E0639F5077AD}"/>
            </a:ext>
          </a:extLst>
        </xdr:cNvPr>
        <xdr:cNvSpPr txBox="1">
          <a:spLocks noChangeArrowheads="1"/>
        </xdr:cNvSpPr>
      </xdr:nvSpPr>
      <xdr:spPr bwMode="auto">
        <a:xfrm>
          <a:off x="502920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229" name="Text Box 4">
          <a:extLst>
            <a:ext uri="{FF2B5EF4-FFF2-40B4-BE49-F238E27FC236}">
              <a16:creationId xmlns:a16="http://schemas.microsoft.com/office/drawing/2014/main" xmlns="" id="{6C272EA6-D35B-452C-8173-FD813B093383}"/>
            </a:ext>
          </a:extLst>
        </xdr:cNvPr>
        <xdr:cNvSpPr txBox="1">
          <a:spLocks noChangeArrowheads="1"/>
        </xdr:cNvSpPr>
      </xdr:nvSpPr>
      <xdr:spPr bwMode="auto">
        <a:xfrm>
          <a:off x="502920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230" name="Text Box 5">
          <a:extLst>
            <a:ext uri="{FF2B5EF4-FFF2-40B4-BE49-F238E27FC236}">
              <a16:creationId xmlns:a16="http://schemas.microsoft.com/office/drawing/2014/main" xmlns="" id="{0C05BAE5-25A9-4628-A6CB-FC9290C31D0E}"/>
            </a:ext>
          </a:extLst>
        </xdr:cNvPr>
        <xdr:cNvSpPr txBox="1">
          <a:spLocks noChangeArrowheads="1"/>
        </xdr:cNvSpPr>
      </xdr:nvSpPr>
      <xdr:spPr bwMode="auto">
        <a:xfrm>
          <a:off x="502920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231" name="Text Box 6">
          <a:extLst>
            <a:ext uri="{FF2B5EF4-FFF2-40B4-BE49-F238E27FC236}">
              <a16:creationId xmlns:a16="http://schemas.microsoft.com/office/drawing/2014/main" xmlns="" id="{07B00644-44B1-4EB2-A376-F1671C00B9D0}"/>
            </a:ext>
          </a:extLst>
        </xdr:cNvPr>
        <xdr:cNvSpPr txBox="1">
          <a:spLocks noChangeArrowheads="1"/>
        </xdr:cNvSpPr>
      </xdr:nvSpPr>
      <xdr:spPr bwMode="auto">
        <a:xfrm>
          <a:off x="502920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232" name="Text Box 7">
          <a:extLst>
            <a:ext uri="{FF2B5EF4-FFF2-40B4-BE49-F238E27FC236}">
              <a16:creationId xmlns:a16="http://schemas.microsoft.com/office/drawing/2014/main" xmlns="" id="{788B7A7F-50FD-43E9-B3C1-32F75D527D32}"/>
            </a:ext>
          </a:extLst>
        </xdr:cNvPr>
        <xdr:cNvSpPr txBox="1">
          <a:spLocks noChangeArrowheads="1"/>
        </xdr:cNvSpPr>
      </xdr:nvSpPr>
      <xdr:spPr bwMode="auto">
        <a:xfrm>
          <a:off x="502920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233" name="Text Box 8">
          <a:extLst>
            <a:ext uri="{FF2B5EF4-FFF2-40B4-BE49-F238E27FC236}">
              <a16:creationId xmlns:a16="http://schemas.microsoft.com/office/drawing/2014/main" xmlns="" id="{7F762E47-9E6D-49FE-8CF4-07D568BF57A1}"/>
            </a:ext>
          </a:extLst>
        </xdr:cNvPr>
        <xdr:cNvSpPr txBox="1">
          <a:spLocks noChangeArrowheads="1"/>
        </xdr:cNvSpPr>
      </xdr:nvSpPr>
      <xdr:spPr bwMode="auto">
        <a:xfrm>
          <a:off x="502920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234" name="Text Box 9">
          <a:extLst>
            <a:ext uri="{FF2B5EF4-FFF2-40B4-BE49-F238E27FC236}">
              <a16:creationId xmlns:a16="http://schemas.microsoft.com/office/drawing/2014/main" xmlns="" id="{26823E22-68B3-4357-B68B-0E2037CA95F2}"/>
            </a:ext>
          </a:extLst>
        </xdr:cNvPr>
        <xdr:cNvSpPr txBox="1">
          <a:spLocks noChangeArrowheads="1"/>
        </xdr:cNvSpPr>
      </xdr:nvSpPr>
      <xdr:spPr bwMode="auto">
        <a:xfrm>
          <a:off x="502920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64770</xdr:colOff>
      <xdr:row>8</xdr:row>
      <xdr:rowOff>27166</xdr:rowOff>
    </xdr:to>
    <xdr:sp macro="" textlink="">
      <xdr:nvSpPr>
        <xdr:cNvPr id="235" name="Text Box 10">
          <a:extLst>
            <a:ext uri="{FF2B5EF4-FFF2-40B4-BE49-F238E27FC236}">
              <a16:creationId xmlns:a16="http://schemas.microsoft.com/office/drawing/2014/main" xmlns="" id="{0237D85E-CFF7-4C36-AA1D-92A017221C6E}"/>
            </a:ext>
          </a:extLst>
        </xdr:cNvPr>
        <xdr:cNvSpPr txBox="1">
          <a:spLocks noChangeArrowheads="1"/>
        </xdr:cNvSpPr>
      </xdr:nvSpPr>
      <xdr:spPr bwMode="auto">
        <a:xfrm>
          <a:off x="5029200" y="1714500"/>
          <a:ext cx="64770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76200</xdr:colOff>
      <xdr:row>8</xdr:row>
      <xdr:rowOff>17145</xdr:rowOff>
    </xdr:to>
    <xdr:sp macro="" textlink="">
      <xdr:nvSpPr>
        <xdr:cNvPr id="236" name="Text Box 11">
          <a:extLst>
            <a:ext uri="{FF2B5EF4-FFF2-40B4-BE49-F238E27FC236}">
              <a16:creationId xmlns:a16="http://schemas.microsoft.com/office/drawing/2014/main" xmlns="" id="{454798DD-96D7-491F-B429-F72F76FF01B3}"/>
            </a:ext>
          </a:extLst>
        </xdr:cNvPr>
        <xdr:cNvSpPr txBox="1">
          <a:spLocks noChangeArrowheads="1"/>
        </xdr:cNvSpPr>
      </xdr:nvSpPr>
      <xdr:spPr bwMode="auto">
        <a:xfrm>
          <a:off x="5029200" y="1714500"/>
          <a:ext cx="76200" cy="2076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237" name="Text Box 12">
          <a:extLst>
            <a:ext uri="{FF2B5EF4-FFF2-40B4-BE49-F238E27FC236}">
              <a16:creationId xmlns:a16="http://schemas.microsoft.com/office/drawing/2014/main" xmlns="" id="{97EAF2FA-D68D-4A9A-BE1B-328140BD1B28}"/>
            </a:ext>
          </a:extLst>
        </xdr:cNvPr>
        <xdr:cNvSpPr txBox="1">
          <a:spLocks noChangeArrowheads="1"/>
        </xdr:cNvSpPr>
      </xdr:nvSpPr>
      <xdr:spPr bwMode="auto">
        <a:xfrm>
          <a:off x="502920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238" name="Text Box 13">
          <a:extLst>
            <a:ext uri="{FF2B5EF4-FFF2-40B4-BE49-F238E27FC236}">
              <a16:creationId xmlns:a16="http://schemas.microsoft.com/office/drawing/2014/main" xmlns="" id="{4CB9EF3A-F508-4EA4-9B3A-16513FE9084F}"/>
            </a:ext>
          </a:extLst>
        </xdr:cNvPr>
        <xdr:cNvSpPr txBox="1">
          <a:spLocks noChangeArrowheads="1"/>
        </xdr:cNvSpPr>
      </xdr:nvSpPr>
      <xdr:spPr bwMode="auto">
        <a:xfrm>
          <a:off x="502920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239" name="Text Box 14">
          <a:extLst>
            <a:ext uri="{FF2B5EF4-FFF2-40B4-BE49-F238E27FC236}">
              <a16:creationId xmlns:a16="http://schemas.microsoft.com/office/drawing/2014/main" xmlns="" id="{046B92C4-6464-4ADA-A379-6AEE4A454393}"/>
            </a:ext>
          </a:extLst>
        </xdr:cNvPr>
        <xdr:cNvSpPr txBox="1">
          <a:spLocks noChangeArrowheads="1"/>
        </xdr:cNvSpPr>
      </xdr:nvSpPr>
      <xdr:spPr bwMode="auto">
        <a:xfrm>
          <a:off x="502920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240" name="Text Box 15">
          <a:extLst>
            <a:ext uri="{FF2B5EF4-FFF2-40B4-BE49-F238E27FC236}">
              <a16:creationId xmlns:a16="http://schemas.microsoft.com/office/drawing/2014/main" xmlns="" id="{40DF39E1-D2FE-4874-BDDA-8FDB734B6008}"/>
            </a:ext>
          </a:extLst>
        </xdr:cNvPr>
        <xdr:cNvSpPr txBox="1">
          <a:spLocks noChangeArrowheads="1"/>
        </xdr:cNvSpPr>
      </xdr:nvSpPr>
      <xdr:spPr bwMode="auto">
        <a:xfrm>
          <a:off x="502920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241" name="Text Box 16">
          <a:extLst>
            <a:ext uri="{FF2B5EF4-FFF2-40B4-BE49-F238E27FC236}">
              <a16:creationId xmlns:a16="http://schemas.microsoft.com/office/drawing/2014/main" xmlns="" id="{B9AAE45E-8303-4B81-ACC9-61E28F5E2380}"/>
            </a:ext>
          </a:extLst>
        </xdr:cNvPr>
        <xdr:cNvSpPr txBox="1">
          <a:spLocks noChangeArrowheads="1"/>
        </xdr:cNvSpPr>
      </xdr:nvSpPr>
      <xdr:spPr bwMode="auto">
        <a:xfrm>
          <a:off x="502920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242" name="Text Box 17">
          <a:extLst>
            <a:ext uri="{FF2B5EF4-FFF2-40B4-BE49-F238E27FC236}">
              <a16:creationId xmlns:a16="http://schemas.microsoft.com/office/drawing/2014/main" xmlns="" id="{BE4AE2F1-0623-41B0-9899-62EAA116988B}"/>
            </a:ext>
          </a:extLst>
        </xdr:cNvPr>
        <xdr:cNvSpPr txBox="1">
          <a:spLocks noChangeArrowheads="1"/>
        </xdr:cNvSpPr>
      </xdr:nvSpPr>
      <xdr:spPr bwMode="auto">
        <a:xfrm>
          <a:off x="502920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27166</xdr:rowOff>
    </xdr:to>
    <xdr:sp macro="" textlink="">
      <xdr:nvSpPr>
        <xdr:cNvPr id="243" name="Text Box 18">
          <a:extLst>
            <a:ext uri="{FF2B5EF4-FFF2-40B4-BE49-F238E27FC236}">
              <a16:creationId xmlns:a16="http://schemas.microsoft.com/office/drawing/2014/main" xmlns="" id="{41A184DB-BDD9-4C36-8F97-C2B97C7EE3BE}"/>
            </a:ext>
          </a:extLst>
        </xdr:cNvPr>
        <xdr:cNvSpPr txBox="1">
          <a:spLocks noChangeArrowheads="1"/>
        </xdr:cNvSpPr>
      </xdr:nvSpPr>
      <xdr:spPr bwMode="auto">
        <a:xfrm>
          <a:off x="5029200" y="1714500"/>
          <a:ext cx="66675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244" name="Text Box 19">
          <a:extLst>
            <a:ext uri="{FF2B5EF4-FFF2-40B4-BE49-F238E27FC236}">
              <a16:creationId xmlns:a16="http://schemas.microsoft.com/office/drawing/2014/main" xmlns="" id="{F9E42C83-46BA-4A67-A96D-0DA8FADAB6FD}"/>
            </a:ext>
          </a:extLst>
        </xdr:cNvPr>
        <xdr:cNvSpPr txBox="1">
          <a:spLocks noChangeArrowheads="1"/>
        </xdr:cNvSpPr>
      </xdr:nvSpPr>
      <xdr:spPr bwMode="auto">
        <a:xfrm>
          <a:off x="502920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245" name="Text Box 20">
          <a:extLst>
            <a:ext uri="{FF2B5EF4-FFF2-40B4-BE49-F238E27FC236}">
              <a16:creationId xmlns:a16="http://schemas.microsoft.com/office/drawing/2014/main" xmlns="" id="{2D0619DF-9950-4B05-A690-E1A10E66CEE6}"/>
            </a:ext>
          </a:extLst>
        </xdr:cNvPr>
        <xdr:cNvSpPr txBox="1">
          <a:spLocks noChangeArrowheads="1"/>
        </xdr:cNvSpPr>
      </xdr:nvSpPr>
      <xdr:spPr bwMode="auto">
        <a:xfrm>
          <a:off x="502920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246" name="Text Box 21">
          <a:extLst>
            <a:ext uri="{FF2B5EF4-FFF2-40B4-BE49-F238E27FC236}">
              <a16:creationId xmlns:a16="http://schemas.microsoft.com/office/drawing/2014/main" xmlns="" id="{5A2AB9B3-9897-471B-AD0B-E1384F0B6494}"/>
            </a:ext>
          </a:extLst>
        </xdr:cNvPr>
        <xdr:cNvSpPr txBox="1">
          <a:spLocks noChangeArrowheads="1"/>
        </xdr:cNvSpPr>
      </xdr:nvSpPr>
      <xdr:spPr bwMode="auto">
        <a:xfrm>
          <a:off x="502920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247" name="Text Box 22">
          <a:extLst>
            <a:ext uri="{FF2B5EF4-FFF2-40B4-BE49-F238E27FC236}">
              <a16:creationId xmlns:a16="http://schemas.microsoft.com/office/drawing/2014/main" xmlns="" id="{33A1269B-449A-4425-BEB0-A69B38439432}"/>
            </a:ext>
          </a:extLst>
        </xdr:cNvPr>
        <xdr:cNvSpPr txBox="1">
          <a:spLocks noChangeArrowheads="1"/>
        </xdr:cNvSpPr>
      </xdr:nvSpPr>
      <xdr:spPr bwMode="auto">
        <a:xfrm>
          <a:off x="502920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248" name="Text Box 23">
          <a:extLst>
            <a:ext uri="{FF2B5EF4-FFF2-40B4-BE49-F238E27FC236}">
              <a16:creationId xmlns:a16="http://schemas.microsoft.com/office/drawing/2014/main" xmlns="" id="{9E7BE609-3604-4EC8-A36E-4B64A18FD206}"/>
            </a:ext>
          </a:extLst>
        </xdr:cNvPr>
        <xdr:cNvSpPr txBox="1">
          <a:spLocks noChangeArrowheads="1"/>
        </xdr:cNvSpPr>
      </xdr:nvSpPr>
      <xdr:spPr bwMode="auto">
        <a:xfrm>
          <a:off x="502920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249" name="Text Box 24">
          <a:extLst>
            <a:ext uri="{FF2B5EF4-FFF2-40B4-BE49-F238E27FC236}">
              <a16:creationId xmlns:a16="http://schemas.microsoft.com/office/drawing/2014/main" xmlns="" id="{8D92A589-9AC9-4B27-A5B1-730697F0C378}"/>
            </a:ext>
          </a:extLst>
        </xdr:cNvPr>
        <xdr:cNvSpPr txBox="1">
          <a:spLocks noChangeArrowheads="1"/>
        </xdr:cNvSpPr>
      </xdr:nvSpPr>
      <xdr:spPr bwMode="auto">
        <a:xfrm>
          <a:off x="502920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250" name="Text Box 25">
          <a:extLst>
            <a:ext uri="{FF2B5EF4-FFF2-40B4-BE49-F238E27FC236}">
              <a16:creationId xmlns:a16="http://schemas.microsoft.com/office/drawing/2014/main" xmlns="" id="{CA7ADDED-6C46-4377-801D-BD8A4C9AF3E7}"/>
            </a:ext>
          </a:extLst>
        </xdr:cNvPr>
        <xdr:cNvSpPr txBox="1">
          <a:spLocks noChangeArrowheads="1"/>
        </xdr:cNvSpPr>
      </xdr:nvSpPr>
      <xdr:spPr bwMode="auto">
        <a:xfrm>
          <a:off x="502920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64770</xdr:colOff>
      <xdr:row>8</xdr:row>
      <xdr:rowOff>27166</xdr:rowOff>
    </xdr:to>
    <xdr:sp macro="" textlink="">
      <xdr:nvSpPr>
        <xdr:cNvPr id="251" name="Text Box 26">
          <a:extLst>
            <a:ext uri="{FF2B5EF4-FFF2-40B4-BE49-F238E27FC236}">
              <a16:creationId xmlns:a16="http://schemas.microsoft.com/office/drawing/2014/main" xmlns="" id="{9FD57D21-06B4-4A78-B43B-7DDCEEA96DB5}"/>
            </a:ext>
          </a:extLst>
        </xdr:cNvPr>
        <xdr:cNvSpPr txBox="1">
          <a:spLocks noChangeArrowheads="1"/>
        </xdr:cNvSpPr>
      </xdr:nvSpPr>
      <xdr:spPr bwMode="auto">
        <a:xfrm>
          <a:off x="5029200" y="1714500"/>
          <a:ext cx="64770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252" name="Text Box 27">
          <a:extLst>
            <a:ext uri="{FF2B5EF4-FFF2-40B4-BE49-F238E27FC236}">
              <a16:creationId xmlns:a16="http://schemas.microsoft.com/office/drawing/2014/main" xmlns="" id="{5A672280-D721-4762-9E32-11305C07C6CD}"/>
            </a:ext>
          </a:extLst>
        </xdr:cNvPr>
        <xdr:cNvSpPr txBox="1">
          <a:spLocks noChangeArrowheads="1"/>
        </xdr:cNvSpPr>
      </xdr:nvSpPr>
      <xdr:spPr bwMode="auto">
        <a:xfrm>
          <a:off x="502920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253" name="Text Box 28">
          <a:extLst>
            <a:ext uri="{FF2B5EF4-FFF2-40B4-BE49-F238E27FC236}">
              <a16:creationId xmlns:a16="http://schemas.microsoft.com/office/drawing/2014/main" xmlns="" id="{80B42E59-83D0-4422-A6BD-79240E471592}"/>
            </a:ext>
          </a:extLst>
        </xdr:cNvPr>
        <xdr:cNvSpPr txBox="1">
          <a:spLocks noChangeArrowheads="1"/>
        </xdr:cNvSpPr>
      </xdr:nvSpPr>
      <xdr:spPr bwMode="auto">
        <a:xfrm>
          <a:off x="502920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254" name="Text Box 29">
          <a:extLst>
            <a:ext uri="{FF2B5EF4-FFF2-40B4-BE49-F238E27FC236}">
              <a16:creationId xmlns:a16="http://schemas.microsoft.com/office/drawing/2014/main" xmlns="" id="{80B294CA-5F64-4310-AF0A-A7C4B4B2309F}"/>
            </a:ext>
          </a:extLst>
        </xdr:cNvPr>
        <xdr:cNvSpPr txBox="1">
          <a:spLocks noChangeArrowheads="1"/>
        </xdr:cNvSpPr>
      </xdr:nvSpPr>
      <xdr:spPr bwMode="auto">
        <a:xfrm>
          <a:off x="502920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27166</xdr:rowOff>
    </xdr:to>
    <xdr:sp macro="" textlink="">
      <xdr:nvSpPr>
        <xdr:cNvPr id="255" name="Text Box 30">
          <a:extLst>
            <a:ext uri="{FF2B5EF4-FFF2-40B4-BE49-F238E27FC236}">
              <a16:creationId xmlns:a16="http://schemas.microsoft.com/office/drawing/2014/main" xmlns="" id="{E2ACDCC3-E226-4A6B-B8C5-BE4D206D458D}"/>
            </a:ext>
          </a:extLst>
        </xdr:cNvPr>
        <xdr:cNvSpPr txBox="1">
          <a:spLocks noChangeArrowheads="1"/>
        </xdr:cNvSpPr>
      </xdr:nvSpPr>
      <xdr:spPr bwMode="auto">
        <a:xfrm>
          <a:off x="5029200" y="1714500"/>
          <a:ext cx="66675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256" name="Text Box 31">
          <a:extLst>
            <a:ext uri="{FF2B5EF4-FFF2-40B4-BE49-F238E27FC236}">
              <a16:creationId xmlns:a16="http://schemas.microsoft.com/office/drawing/2014/main" xmlns="" id="{A67D1864-8C72-4DDF-8096-EA39FFC06F94}"/>
            </a:ext>
          </a:extLst>
        </xdr:cNvPr>
        <xdr:cNvSpPr txBox="1">
          <a:spLocks noChangeArrowheads="1"/>
        </xdr:cNvSpPr>
      </xdr:nvSpPr>
      <xdr:spPr bwMode="auto">
        <a:xfrm>
          <a:off x="502920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257" name="Text Box 32">
          <a:extLst>
            <a:ext uri="{FF2B5EF4-FFF2-40B4-BE49-F238E27FC236}">
              <a16:creationId xmlns:a16="http://schemas.microsoft.com/office/drawing/2014/main" xmlns="" id="{C8FC56A2-F6A6-4A52-9929-CC8B189A3FCD}"/>
            </a:ext>
          </a:extLst>
        </xdr:cNvPr>
        <xdr:cNvSpPr txBox="1">
          <a:spLocks noChangeArrowheads="1"/>
        </xdr:cNvSpPr>
      </xdr:nvSpPr>
      <xdr:spPr bwMode="auto">
        <a:xfrm>
          <a:off x="502920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258" name="Text Box 33">
          <a:extLst>
            <a:ext uri="{FF2B5EF4-FFF2-40B4-BE49-F238E27FC236}">
              <a16:creationId xmlns:a16="http://schemas.microsoft.com/office/drawing/2014/main" xmlns="" id="{CA959AC1-E991-4E2A-89C6-7F9B1D7E5D65}"/>
            </a:ext>
          </a:extLst>
        </xdr:cNvPr>
        <xdr:cNvSpPr txBox="1">
          <a:spLocks noChangeArrowheads="1"/>
        </xdr:cNvSpPr>
      </xdr:nvSpPr>
      <xdr:spPr bwMode="auto">
        <a:xfrm>
          <a:off x="502920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259" name="Text Box 34">
          <a:extLst>
            <a:ext uri="{FF2B5EF4-FFF2-40B4-BE49-F238E27FC236}">
              <a16:creationId xmlns:a16="http://schemas.microsoft.com/office/drawing/2014/main" xmlns="" id="{1C251C72-EF9B-414E-8231-78CB00CA3E28}"/>
            </a:ext>
          </a:extLst>
        </xdr:cNvPr>
        <xdr:cNvSpPr txBox="1">
          <a:spLocks noChangeArrowheads="1"/>
        </xdr:cNvSpPr>
      </xdr:nvSpPr>
      <xdr:spPr bwMode="auto">
        <a:xfrm>
          <a:off x="502920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64770</xdr:colOff>
      <xdr:row>8</xdr:row>
      <xdr:rowOff>27166</xdr:rowOff>
    </xdr:to>
    <xdr:sp macro="" textlink="">
      <xdr:nvSpPr>
        <xdr:cNvPr id="260" name="Text Box 36">
          <a:extLst>
            <a:ext uri="{FF2B5EF4-FFF2-40B4-BE49-F238E27FC236}">
              <a16:creationId xmlns:a16="http://schemas.microsoft.com/office/drawing/2014/main" xmlns="" id="{04C77B3C-3E63-4F87-A5E1-6EC9C0BC1CCE}"/>
            </a:ext>
          </a:extLst>
        </xdr:cNvPr>
        <xdr:cNvSpPr txBox="1">
          <a:spLocks noChangeArrowheads="1"/>
        </xdr:cNvSpPr>
      </xdr:nvSpPr>
      <xdr:spPr bwMode="auto">
        <a:xfrm>
          <a:off x="5029200" y="1714500"/>
          <a:ext cx="64770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261" name="Text Box 37">
          <a:extLst>
            <a:ext uri="{FF2B5EF4-FFF2-40B4-BE49-F238E27FC236}">
              <a16:creationId xmlns:a16="http://schemas.microsoft.com/office/drawing/2014/main" xmlns="" id="{2D335F81-5658-4EC7-AB2C-BC3F5E0EB776}"/>
            </a:ext>
          </a:extLst>
        </xdr:cNvPr>
        <xdr:cNvSpPr txBox="1">
          <a:spLocks noChangeArrowheads="1"/>
        </xdr:cNvSpPr>
      </xdr:nvSpPr>
      <xdr:spPr bwMode="auto">
        <a:xfrm>
          <a:off x="502920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262" name="Text Box 40">
          <a:extLst>
            <a:ext uri="{FF2B5EF4-FFF2-40B4-BE49-F238E27FC236}">
              <a16:creationId xmlns:a16="http://schemas.microsoft.com/office/drawing/2014/main" xmlns="" id="{E5B4DAAE-7F91-4672-BE5E-57C0F9943BFA}"/>
            </a:ext>
          </a:extLst>
        </xdr:cNvPr>
        <xdr:cNvSpPr txBox="1">
          <a:spLocks noChangeArrowheads="1"/>
        </xdr:cNvSpPr>
      </xdr:nvSpPr>
      <xdr:spPr bwMode="auto">
        <a:xfrm>
          <a:off x="502920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263" name="Text Box 41">
          <a:extLst>
            <a:ext uri="{FF2B5EF4-FFF2-40B4-BE49-F238E27FC236}">
              <a16:creationId xmlns:a16="http://schemas.microsoft.com/office/drawing/2014/main" xmlns="" id="{17E2944D-4F76-4106-B34C-2FB0203555D1}"/>
            </a:ext>
          </a:extLst>
        </xdr:cNvPr>
        <xdr:cNvSpPr txBox="1">
          <a:spLocks noChangeArrowheads="1"/>
        </xdr:cNvSpPr>
      </xdr:nvSpPr>
      <xdr:spPr bwMode="auto">
        <a:xfrm>
          <a:off x="502920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36196</xdr:rowOff>
    </xdr:to>
    <xdr:sp macro="" textlink="">
      <xdr:nvSpPr>
        <xdr:cNvPr id="264" name="Text Box 42">
          <a:extLst>
            <a:ext uri="{FF2B5EF4-FFF2-40B4-BE49-F238E27FC236}">
              <a16:creationId xmlns:a16="http://schemas.microsoft.com/office/drawing/2014/main" xmlns="" id="{4B9954E4-86F4-423B-B903-55456E4B5442}"/>
            </a:ext>
          </a:extLst>
        </xdr:cNvPr>
        <xdr:cNvSpPr txBox="1">
          <a:spLocks noChangeArrowheads="1"/>
        </xdr:cNvSpPr>
      </xdr:nvSpPr>
      <xdr:spPr bwMode="auto">
        <a:xfrm>
          <a:off x="5029200" y="1714500"/>
          <a:ext cx="66675" cy="2266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5</xdr:col>
      <xdr:colOff>0</xdr:colOff>
      <xdr:row>7</xdr:row>
      <xdr:rowOff>0</xdr:rowOff>
    </xdr:from>
    <xdr:ext cx="66675" cy="219076"/>
    <xdr:sp macro="" textlink="">
      <xdr:nvSpPr>
        <xdr:cNvPr id="265" name="Text Box 42">
          <a:extLst>
            <a:ext uri="{FF2B5EF4-FFF2-40B4-BE49-F238E27FC236}">
              <a16:creationId xmlns:a16="http://schemas.microsoft.com/office/drawing/2014/main" xmlns="" id="{0B3AC1CC-FB17-43B4-8A98-C4A679DA44BC}"/>
            </a:ext>
          </a:extLst>
        </xdr:cNvPr>
        <xdr:cNvSpPr txBox="1">
          <a:spLocks noChangeArrowheads="1"/>
        </xdr:cNvSpPr>
      </xdr:nvSpPr>
      <xdr:spPr bwMode="auto">
        <a:xfrm>
          <a:off x="5029200" y="1714500"/>
          <a:ext cx="66675" cy="2190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10</xdr:row>
      <xdr:rowOff>0</xdr:rowOff>
    </xdr:from>
    <xdr:ext cx="66675" cy="217666"/>
    <xdr:sp macro="" textlink="">
      <xdr:nvSpPr>
        <xdr:cNvPr id="266" name="Text Box 1">
          <a:extLst>
            <a:ext uri="{FF2B5EF4-FFF2-40B4-BE49-F238E27FC236}">
              <a16:creationId xmlns:a16="http://schemas.microsoft.com/office/drawing/2014/main" xmlns="" id="{81164E37-50B9-4250-A2AF-3F2668AB6777}"/>
            </a:ext>
          </a:extLst>
        </xdr:cNvPr>
        <xdr:cNvSpPr txBox="1">
          <a:spLocks noChangeArrowheads="1"/>
        </xdr:cNvSpPr>
      </xdr:nvSpPr>
      <xdr:spPr bwMode="auto">
        <a:xfrm>
          <a:off x="5029200" y="2425700"/>
          <a:ext cx="66675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10</xdr:row>
      <xdr:rowOff>0</xdr:rowOff>
    </xdr:from>
    <xdr:ext cx="64770" cy="217666"/>
    <xdr:sp macro="" textlink="">
      <xdr:nvSpPr>
        <xdr:cNvPr id="267" name="Text Box 10">
          <a:extLst>
            <a:ext uri="{FF2B5EF4-FFF2-40B4-BE49-F238E27FC236}">
              <a16:creationId xmlns:a16="http://schemas.microsoft.com/office/drawing/2014/main" xmlns="" id="{6901C0B7-0716-4661-8C88-EEFED15CA581}"/>
            </a:ext>
          </a:extLst>
        </xdr:cNvPr>
        <xdr:cNvSpPr txBox="1">
          <a:spLocks noChangeArrowheads="1"/>
        </xdr:cNvSpPr>
      </xdr:nvSpPr>
      <xdr:spPr bwMode="auto">
        <a:xfrm>
          <a:off x="5029200" y="2425700"/>
          <a:ext cx="64770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10</xdr:row>
      <xdr:rowOff>0</xdr:rowOff>
    </xdr:from>
    <xdr:ext cx="66675" cy="217666"/>
    <xdr:sp macro="" textlink="">
      <xdr:nvSpPr>
        <xdr:cNvPr id="268" name="Text Box 18">
          <a:extLst>
            <a:ext uri="{FF2B5EF4-FFF2-40B4-BE49-F238E27FC236}">
              <a16:creationId xmlns:a16="http://schemas.microsoft.com/office/drawing/2014/main" xmlns="" id="{5B7BB804-055C-448B-930F-8983E1D6B837}"/>
            </a:ext>
          </a:extLst>
        </xdr:cNvPr>
        <xdr:cNvSpPr txBox="1">
          <a:spLocks noChangeArrowheads="1"/>
        </xdr:cNvSpPr>
      </xdr:nvSpPr>
      <xdr:spPr bwMode="auto">
        <a:xfrm>
          <a:off x="5029200" y="2425700"/>
          <a:ext cx="66675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10</xdr:row>
      <xdr:rowOff>0</xdr:rowOff>
    </xdr:from>
    <xdr:ext cx="64770" cy="217666"/>
    <xdr:sp macro="" textlink="">
      <xdr:nvSpPr>
        <xdr:cNvPr id="269" name="Text Box 26">
          <a:extLst>
            <a:ext uri="{FF2B5EF4-FFF2-40B4-BE49-F238E27FC236}">
              <a16:creationId xmlns:a16="http://schemas.microsoft.com/office/drawing/2014/main" xmlns="" id="{B2A0ED9E-7710-43A2-A7F7-6125413404D8}"/>
            </a:ext>
          </a:extLst>
        </xdr:cNvPr>
        <xdr:cNvSpPr txBox="1">
          <a:spLocks noChangeArrowheads="1"/>
        </xdr:cNvSpPr>
      </xdr:nvSpPr>
      <xdr:spPr bwMode="auto">
        <a:xfrm>
          <a:off x="5029200" y="2425700"/>
          <a:ext cx="64770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10</xdr:row>
      <xdr:rowOff>0</xdr:rowOff>
    </xdr:from>
    <xdr:ext cx="66675" cy="217666"/>
    <xdr:sp macro="" textlink="">
      <xdr:nvSpPr>
        <xdr:cNvPr id="270" name="Text Box 30">
          <a:extLst>
            <a:ext uri="{FF2B5EF4-FFF2-40B4-BE49-F238E27FC236}">
              <a16:creationId xmlns:a16="http://schemas.microsoft.com/office/drawing/2014/main" xmlns="" id="{27CCC747-27BC-4447-B335-FD484F837539}"/>
            </a:ext>
          </a:extLst>
        </xdr:cNvPr>
        <xdr:cNvSpPr txBox="1">
          <a:spLocks noChangeArrowheads="1"/>
        </xdr:cNvSpPr>
      </xdr:nvSpPr>
      <xdr:spPr bwMode="auto">
        <a:xfrm>
          <a:off x="5029200" y="2425700"/>
          <a:ext cx="66675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10</xdr:row>
      <xdr:rowOff>0</xdr:rowOff>
    </xdr:from>
    <xdr:ext cx="64770" cy="217666"/>
    <xdr:sp macro="" textlink="">
      <xdr:nvSpPr>
        <xdr:cNvPr id="271" name="Text Box 36">
          <a:extLst>
            <a:ext uri="{FF2B5EF4-FFF2-40B4-BE49-F238E27FC236}">
              <a16:creationId xmlns:a16="http://schemas.microsoft.com/office/drawing/2014/main" xmlns="" id="{C86FA8AB-E386-4601-A122-04B4A916EEFD}"/>
            </a:ext>
          </a:extLst>
        </xdr:cNvPr>
        <xdr:cNvSpPr txBox="1">
          <a:spLocks noChangeArrowheads="1"/>
        </xdr:cNvSpPr>
      </xdr:nvSpPr>
      <xdr:spPr bwMode="auto">
        <a:xfrm>
          <a:off x="5029200" y="2425700"/>
          <a:ext cx="64770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35</xdr:row>
      <xdr:rowOff>0</xdr:rowOff>
    </xdr:from>
    <xdr:ext cx="66675" cy="217666"/>
    <xdr:sp macro="" textlink="">
      <xdr:nvSpPr>
        <xdr:cNvPr id="272" name="Text Box 1">
          <a:extLst>
            <a:ext uri="{FF2B5EF4-FFF2-40B4-BE49-F238E27FC236}">
              <a16:creationId xmlns:a16="http://schemas.microsoft.com/office/drawing/2014/main" xmlns="" id="{FA0009BF-4EE4-4DA5-BF69-1F6EE4A2A2C7}"/>
            </a:ext>
          </a:extLst>
        </xdr:cNvPr>
        <xdr:cNvSpPr txBox="1">
          <a:spLocks noChangeArrowheads="1"/>
        </xdr:cNvSpPr>
      </xdr:nvSpPr>
      <xdr:spPr bwMode="auto">
        <a:xfrm>
          <a:off x="5029200" y="7188200"/>
          <a:ext cx="66675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35</xdr:row>
      <xdr:rowOff>0</xdr:rowOff>
    </xdr:from>
    <xdr:ext cx="64770" cy="217666"/>
    <xdr:sp macro="" textlink="">
      <xdr:nvSpPr>
        <xdr:cNvPr id="273" name="Text Box 10">
          <a:extLst>
            <a:ext uri="{FF2B5EF4-FFF2-40B4-BE49-F238E27FC236}">
              <a16:creationId xmlns:a16="http://schemas.microsoft.com/office/drawing/2014/main" xmlns="" id="{A9CC73F4-CC54-40DA-86A7-861C74C9587E}"/>
            </a:ext>
          </a:extLst>
        </xdr:cNvPr>
        <xdr:cNvSpPr txBox="1">
          <a:spLocks noChangeArrowheads="1"/>
        </xdr:cNvSpPr>
      </xdr:nvSpPr>
      <xdr:spPr bwMode="auto">
        <a:xfrm>
          <a:off x="5029200" y="7188200"/>
          <a:ext cx="64770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35</xdr:row>
      <xdr:rowOff>0</xdr:rowOff>
    </xdr:from>
    <xdr:ext cx="66675" cy="217666"/>
    <xdr:sp macro="" textlink="">
      <xdr:nvSpPr>
        <xdr:cNvPr id="274" name="Text Box 18">
          <a:extLst>
            <a:ext uri="{FF2B5EF4-FFF2-40B4-BE49-F238E27FC236}">
              <a16:creationId xmlns:a16="http://schemas.microsoft.com/office/drawing/2014/main" xmlns="" id="{46436176-8628-4350-B3C1-3191B4D64697}"/>
            </a:ext>
          </a:extLst>
        </xdr:cNvPr>
        <xdr:cNvSpPr txBox="1">
          <a:spLocks noChangeArrowheads="1"/>
        </xdr:cNvSpPr>
      </xdr:nvSpPr>
      <xdr:spPr bwMode="auto">
        <a:xfrm>
          <a:off x="5029200" y="7188200"/>
          <a:ext cx="66675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35</xdr:row>
      <xdr:rowOff>0</xdr:rowOff>
    </xdr:from>
    <xdr:ext cx="64770" cy="217666"/>
    <xdr:sp macro="" textlink="">
      <xdr:nvSpPr>
        <xdr:cNvPr id="275" name="Text Box 26">
          <a:extLst>
            <a:ext uri="{FF2B5EF4-FFF2-40B4-BE49-F238E27FC236}">
              <a16:creationId xmlns:a16="http://schemas.microsoft.com/office/drawing/2014/main" xmlns="" id="{DB1AB79B-FC6A-469D-BB2B-0B6BBCBDBC53}"/>
            </a:ext>
          </a:extLst>
        </xdr:cNvPr>
        <xdr:cNvSpPr txBox="1">
          <a:spLocks noChangeArrowheads="1"/>
        </xdr:cNvSpPr>
      </xdr:nvSpPr>
      <xdr:spPr bwMode="auto">
        <a:xfrm>
          <a:off x="5029200" y="7188200"/>
          <a:ext cx="64770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35</xdr:row>
      <xdr:rowOff>0</xdr:rowOff>
    </xdr:from>
    <xdr:ext cx="66675" cy="217666"/>
    <xdr:sp macro="" textlink="">
      <xdr:nvSpPr>
        <xdr:cNvPr id="276" name="Text Box 30">
          <a:extLst>
            <a:ext uri="{FF2B5EF4-FFF2-40B4-BE49-F238E27FC236}">
              <a16:creationId xmlns:a16="http://schemas.microsoft.com/office/drawing/2014/main" xmlns="" id="{F0A0BCF4-F94E-484A-80EC-E4B470A13536}"/>
            </a:ext>
          </a:extLst>
        </xdr:cNvPr>
        <xdr:cNvSpPr txBox="1">
          <a:spLocks noChangeArrowheads="1"/>
        </xdr:cNvSpPr>
      </xdr:nvSpPr>
      <xdr:spPr bwMode="auto">
        <a:xfrm>
          <a:off x="5029200" y="7188200"/>
          <a:ext cx="66675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35</xdr:row>
      <xdr:rowOff>0</xdr:rowOff>
    </xdr:from>
    <xdr:ext cx="64770" cy="217666"/>
    <xdr:sp macro="" textlink="">
      <xdr:nvSpPr>
        <xdr:cNvPr id="277" name="Text Box 36">
          <a:extLst>
            <a:ext uri="{FF2B5EF4-FFF2-40B4-BE49-F238E27FC236}">
              <a16:creationId xmlns:a16="http://schemas.microsoft.com/office/drawing/2014/main" xmlns="" id="{E283A0A9-0A23-4F12-AD37-62344E892232}"/>
            </a:ext>
          </a:extLst>
        </xdr:cNvPr>
        <xdr:cNvSpPr txBox="1">
          <a:spLocks noChangeArrowheads="1"/>
        </xdr:cNvSpPr>
      </xdr:nvSpPr>
      <xdr:spPr bwMode="auto">
        <a:xfrm>
          <a:off x="5029200" y="7188200"/>
          <a:ext cx="64770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27166</xdr:rowOff>
    </xdr:to>
    <xdr:sp macro="" textlink="">
      <xdr:nvSpPr>
        <xdr:cNvPr id="370" name="Text Box 1">
          <a:extLst>
            <a:ext uri="{FF2B5EF4-FFF2-40B4-BE49-F238E27FC236}">
              <a16:creationId xmlns:a16="http://schemas.microsoft.com/office/drawing/2014/main" xmlns="" id="{A0DFA0A3-8478-4387-88B5-D646AFFC4F2D}"/>
            </a:ext>
          </a:extLst>
        </xdr:cNvPr>
        <xdr:cNvSpPr txBox="1">
          <a:spLocks noChangeArrowheads="1"/>
        </xdr:cNvSpPr>
      </xdr:nvSpPr>
      <xdr:spPr bwMode="auto">
        <a:xfrm>
          <a:off x="5035550" y="1714500"/>
          <a:ext cx="66675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371" name="Text Box 2">
          <a:extLst>
            <a:ext uri="{FF2B5EF4-FFF2-40B4-BE49-F238E27FC236}">
              <a16:creationId xmlns:a16="http://schemas.microsoft.com/office/drawing/2014/main" xmlns="" id="{6BF0D005-BA1C-40F3-818D-61AA7BFA623E}"/>
            </a:ext>
          </a:extLst>
        </xdr:cNvPr>
        <xdr:cNvSpPr txBox="1">
          <a:spLocks noChangeArrowheads="1"/>
        </xdr:cNvSpPr>
      </xdr:nvSpPr>
      <xdr:spPr bwMode="auto">
        <a:xfrm>
          <a:off x="503555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372" name="Text Box 3">
          <a:extLst>
            <a:ext uri="{FF2B5EF4-FFF2-40B4-BE49-F238E27FC236}">
              <a16:creationId xmlns:a16="http://schemas.microsoft.com/office/drawing/2014/main" xmlns="" id="{1027860D-EF03-442D-BB01-E270179AA0FC}"/>
            </a:ext>
          </a:extLst>
        </xdr:cNvPr>
        <xdr:cNvSpPr txBox="1">
          <a:spLocks noChangeArrowheads="1"/>
        </xdr:cNvSpPr>
      </xdr:nvSpPr>
      <xdr:spPr bwMode="auto">
        <a:xfrm>
          <a:off x="503555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373" name="Text Box 4">
          <a:extLst>
            <a:ext uri="{FF2B5EF4-FFF2-40B4-BE49-F238E27FC236}">
              <a16:creationId xmlns:a16="http://schemas.microsoft.com/office/drawing/2014/main" xmlns="" id="{3C2B61A5-DF7C-48AF-B7A1-EFEDF7C9D753}"/>
            </a:ext>
          </a:extLst>
        </xdr:cNvPr>
        <xdr:cNvSpPr txBox="1">
          <a:spLocks noChangeArrowheads="1"/>
        </xdr:cNvSpPr>
      </xdr:nvSpPr>
      <xdr:spPr bwMode="auto">
        <a:xfrm>
          <a:off x="503555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374" name="Text Box 5">
          <a:extLst>
            <a:ext uri="{FF2B5EF4-FFF2-40B4-BE49-F238E27FC236}">
              <a16:creationId xmlns:a16="http://schemas.microsoft.com/office/drawing/2014/main" xmlns="" id="{30C5886B-7F2E-4451-AC64-F5F0719FD656}"/>
            </a:ext>
          </a:extLst>
        </xdr:cNvPr>
        <xdr:cNvSpPr txBox="1">
          <a:spLocks noChangeArrowheads="1"/>
        </xdr:cNvSpPr>
      </xdr:nvSpPr>
      <xdr:spPr bwMode="auto">
        <a:xfrm>
          <a:off x="503555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375" name="Text Box 6">
          <a:extLst>
            <a:ext uri="{FF2B5EF4-FFF2-40B4-BE49-F238E27FC236}">
              <a16:creationId xmlns:a16="http://schemas.microsoft.com/office/drawing/2014/main" xmlns="" id="{AEB8BE63-5730-43EB-9C18-213383FEC8DE}"/>
            </a:ext>
          </a:extLst>
        </xdr:cNvPr>
        <xdr:cNvSpPr txBox="1">
          <a:spLocks noChangeArrowheads="1"/>
        </xdr:cNvSpPr>
      </xdr:nvSpPr>
      <xdr:spPr bwMode="auto">
        <a:xfrm>
          <a:off x="503555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376" name="Text Box 7">
          <a:extLst>
            <a:ext uri="{FF2B5EF4-FFF2-40B4-BE49-F238E27FC236}">
              <a16:creationId xmlns:a16="http://schemas.microsoft.com/office/drawing/2014/main" xmlns="" id="{79209FD5-8B40-4F42-91C1-4D7C028C863A}"/>
            </a:ext>
          </a:extLst>
        </xdr:cNvPr>
        <xdr:cNvSpPr txBox="1">
          <a:spLocks noChangeArrowheads="1"/>
        </xdr:cNvSpPr>
      </xdr:nvSpPr>
      <xdr:spPr bwMode="auto">
        <a:xfrm>
          <a:off x="503555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377" name="Text Box 8">
          <a:extLst>
            <a:ext uri="{FF2B5EF4-FFF2-40B4-BE49-F238E27FC236}">
              <a16:creationId xmlns:a16="http://schemas.microsoft.com/office/drawing/2014/main" xmlns="" id="{2F4FBAB3-734E-4CAE-9B0C-F2392F45D6AD}"/>
            </a:ext>
          </a:extLst>
        </xdr:cNvPr>
        <xdr:cNvSpPr txBox="1">
          <a:spLocks noChangeArrowheads="1"/>
        </xdr:cNvSpPr>
      </xdr:nvSpPr>
      <xdr:spPr bwMode="auto">
        <a:xfrm>
          <a:off x="503555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378" name="Text Box 9">
          <a:extLst>
            <a:ext uri="{FF2B5EF4-FFF2-40B4-BE49-F238E27FC236}">
              <a16:creationId xmlns:a16="http://schemas.microsoft.com/office/drawing/2014/main" xmlns="" id="{910D2430-2FCB-43AB-90E5-CA33C82A7824}"/>
            </a:ext>
          </a:extLst>
        </xdr:cNvPr>
        <xdr:cNvSpPr txBox="1">
          <a:spLocks noChangeArrowheads="1"/>
        </xdr:cNvSpPr>
      </xdr:nvSpPr>
      <xdr:spPr bwMode="auto">
        <a:xfrm>
          <a:off x="503555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64770</xdr:colOff>
      <xdr:row>8</xdr:row>
      <xdr:rowOff>27166</xdr:rowOff>
    </xdr:to>
    <xdr:sp macro="" textlink="">
      <xdr:nvSpPr>
        <xdr:cNvPr id="379" name="Text Box 10">
          <a:extLst>
            <a:ext uri="{FF2B5EF4-FFF2-40B4-BE49-F238E27FC236}">
              <a16:creationId xmlns:a16="http://schemas.microsoft.com/office/drawing/2014/main" xmlns="" id="{C472B423-FF4C-48CB-87CA-0490ACC875AC}"/>
            </a:ext>
          </a:extLst>
        </xdr:cNvPr>
        <xdr:cNvSpPr txBox="1">
          <a:spLocks noChangeArrowheads="1"/>
        </xdr:cNvSpPr>
      </xdr:nvSpPr>
      <xdr:spPr bwMode="auto">
        <a:xfrm>
          <a:off x="5035550" y="1714500"/>
          <a:ext cx="64770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76200</xdr:colOff>
      <xdr:row>8</xdr:row>
      <xdr:rowOff>17145</xdr:rowOff>
    </xdr:to>
    <xdr:sp macro="" textlink="">
      <xdr:nvSpPr>
        <xdr:cNvPr id="380" name="Text Box 11">
          <a:extLst>
            <a:ext uri="{FF2B5EF4-FFF2-40B4-BE49-F238E27FC236}">
              <a16:creationId xmlns:a16="http://schemas.microsoft.com/office/drawing/2014/main" xmlns="" id="{7AA80DB1-8AD7-457F-B7B2-B610E9393237}"/>
            </a:ext>
          </a:extLst>
        </xdr:cNvPr>
        <xdr:cNvSpPr txBox="1">
          <a:spLocks noChangeArrowheads="1"/>
        </xdr:cNvSpPr>
      </xdr:nvSpPr>
      <xdr:spPr bwMode="auto">
        <a:xfrm>
          <a:off x="5035550" y="1714500"/>
          <a:ext cx="76200" cy="2076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381" name="Text Box 12">
          <a:extLst>
            <a:ext uri="{FF2B5EF4-FFF2-40B4-BE49-F238E27FC236}">
              <a16:creationId xmlns:a16="http://schemas.microsoft.com/office/drawing/2014/main" xmlns="" id="{266AF359-F373-4C9E-8691-BB634FC8A06D}"/>
            </a:ext>
          </a:extLst>
        </xdr:cNvPr>
        <xdr:cNvSpPr txBox="1">
          <a:spLocks noChangeArrowheads="1"/>
        </xdr:cNvSpPr>
      </xdr:nvSpPr>
      <xdr:spPr bwMode="auto">
        <a:xfrm>
          <a:off x="503555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382" name="Text Box 13">
          <a:extLst>
            <a:ext uri="{FF2B5EF4-FFF2-40B4-BE49-F238E27FC236}">
              <a16:creationId xmlns:a16="http://schemas.microsoft.com/office/drawing/2014/main" xmlns="" id="{5B27CED5-3230-4388-AA10-ADD77D9EC31C}"/>
            </a:ext>
          </a:extLst>
        </xdr:cNvPr>
        <xdr:cNvSpPr txBox="1">
          <a:spLocks noChangeArrowheads="1"/>
        </xdr:cNvSpPr>
      </xdr:nvSpPr>
      <xdr:spPr bwMode="auto">
        <a:xfrm>
          <a:off x="503555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383" name="Text Box 14">
          <a:extLst>
            <a:ext uri="{FF2B5EF4-FFF2-40B4-BE49-F238E27FC236}">
              <a16:creationId xmlns:a16="http://schemas.microsoft.com/office/drawing/2014/main" xmlns="" id="{C96D4930-DB1E-42C7-88B0-1D30F45DF173}"/>
            </a:ext>
          </a:extLst>
        </xdr:cNvPr>
        <xdr:cNvSpPr txBox="1">
          <a:spLocks noChangeArrowheads="1"/>
        </xdr:cNvSpPr>
      </xdr:nvSpPr>
      <xdr:spPr bwMode="auto">
        <a:xfrm>
          <a:off x="503555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384" name="Text Box 15">
          <a:extLst>
            <a:ext uri="{FF2B5EF4-FFF2-40B4-BE49-F238E27FC236}">
              <a16:creationId xmlns:a16="http://schemas.microsoft.com/office/drawing/2014/main" xmlns="" id="{0A6ADF3A-25E1-443D-BEB0-E337A3CEA359}"/>
            </a:ext>
          </a:extLst>
        </xdr:cNvPr>
        <xdr:cNvSpPr txBox="1">
          <a:spLocks noChangeArrowheads="1"/>
        </xdr:cNvSpPr>
      </xdr:nvSpPr>
      <xdr:spPr bwMode="auto">
        <a:xfrm>
          <a:off x="503555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385" name="Text Box 16">
          <a:extLst>
            <a:ext uri="{FF2B5EF4-FFF2-40B4-BE49-F238E27FC236}">
              <a16:creationId xmlns:a16="http://schemas.microsoft.com/office/drawing/2014/main" xmlns="" id="{7E38E4A2-D360-4CB3-9C33-A60FB2F27CEB}"/>
            </a:ext>
          </a:extLst>
        </xdr:cNvPr>
        <xdr:cNvSpPr txBox="1">
          <a:spLocks noChangeArrowheads="1"/>
        </xdr:cNvSpPr>
      </xdr:nvSpPr>
      <xdr:spPr bwMode="auto">
        <a:xfrm>
          <a:off x="503555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386" name="Text Box 17">
          <a:extLst>
            <a:ext uri="{FF2B5EF4-FFF2-40B4-BE49-F238E27FC236}">
              <a16:creationId xmlns:a16="http://schemas.microsoft.com/office/drawing/2014/main" xmlns="" id="{CEF083EC-AB42-4932-AF82-EF8181C69202}"/>
            </a:ext>
          </a:extLst>
        </xdr:cNvPr>
        <xdr:cNvSpPr txBox="1">
          <a:spLocks noChangeArrowheads="1"/>
        </xdr:cNvSpPr>
      </xdr:nvSpPr>
      <xdr:spPr bwMode="auto">
        <a:xfrm>
          <a:off x="503555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27166</xdr:rowOff>
    </xdr:to>
    <xdr:sp macro="" textlink="">
      <xdr:nvSpPr>
        <xdr:cNvPr id="387" name="Text Box 18">
          <a:extLst>
            <a:ext uri="{FF2B5EF4-FFF2-40B4-BE49-F238E27FC236}">
              <a16:creationId xmlns:a16="http://schemas.microsoft.com/office/drawing/2014/main" xmlns="" id="{118C5D3E-A3AC-4A70-AB91-6F2CCA507BF4}"/>
            </a:ext>
          </a:extLst>
        </xdr:cNvPr>
        <xdr:cNvSpPr txBox="1">
          <a:spLocks noChangeArrowheads="1"/>
        </xdr:cNvSpPr>
      </xdr:nvSpPr>
      <xdr:spPr bwMode="auto">
        <a:xfrm>
          <a:off x="5035550" y="1714500"/>
          <a:ext cx="66675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388" name="Text Box 19">
          <a:extLst>
            <a:ext uri="{FF2B5EF4-FFF2-40B4-BE49-F238E27FC236}">
              <a16:creationId xmlns:a16="http://schemas.microsoft.com/office/drawing/2014/main" xmlns="" id="{76266C98-4D6E-4ABD-84A1-4ECDA56993FC}"/>
            </a:ext>
          </a:extLst>
        </xdr:cNvPr>
        <xdr:cNvSpPr txBox="1">
          <a:spLocks noChangeArrowheads="1"/>
        </xdr:cNvSpPr>
      </xdr:nvSpPr>
      <xdr:spPr bwMode="auto">
        <a:xfrm>
          <a:off x="503555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389" name="Text Box 20">
          <a:extLst>
            <a:ext uri="{FF2B5EF4-FFF2-40B4-BE49-F238E27FC236}">
              <a16:creationId xmlns:a16="http://schemas.microsoft.com/office/drawing/2014/main" xmlns="" id="{D0B405EB-AE98-4ED2-A8C8-5C4D478968C0}"/>
            </a:ext>
          </a:extLst>
        </xdr:cNvPr>
        <xdr:cNvSpPr txBox="1">
          <a:spLocks noChangeArrowheads="1"/>
        </xdr:cNvSpPr>
      </xdr:nvSpPr>
      <xdr:spPr bwMode="auto">
        <a:xfrm>
          <a:off x="503555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390" name="Text Box 21">
          <a:extLst>
            <a:ext uri="{FF2B5EF4-FFF2-40B4-BE49-F238E27FC236}">
              <a16:creationId xmlns:a16="http://schemas.microsoft.com/office/drawing/2014/main" xmlns="" id="{3B81EDFC-EBD0-47D7-A98D-EF0CCBAF900C}"/>
            </a:ext>
          </a:extLst>
        </xdr:cNvPr>
        <xdr:cNvSpPr txBox="1">
          <a:spLocks noChangeArrowheads="1"/>
        </xdr:cNvSpPr>
      </xdr:nvSpPr>
      <xdr:spPr bwMode="auto">
        <a:xfrm>
          <a:off x="503555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391" name="Text Box 22">
          <a:extLst>
            <a:ext uri="{FF2B5EF4-FFF2-40B4-BE49-F238E27FC236}">
              <a16:creationId xmlns:a16="http://schemas.microsoft.com/office/drawing/2014/main" xmlns="" id="{4F796F70-745C-417D-9799-8F603442F360}"/>
            </a:ext>
          </a:extLst>
        </xdr:cNvPr>
        <xdr:cNvSpPr txBox="1">
          <a:spLocks noChangeArrowheads="1"/>
        </xdr:cNvSpPr>
      </xdr:nvSpPr>
      <xdr:spPr bwMode="auto">
        <a:xfrm>
          <a:off x="503555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392" name="Text Box 23">
          <a:extLst>
            <a:ext uri="{FF2B5EF4-FFF2-40B4-BE49-F238E27FC236}">
              <a16:creationId xmlns:a16="http://schemas.microsoft.com/office/drawing/2014/main" xmlns="" id="{48AEB4DD-B2B6-4CA5-845C-94B36D81A484}"/>
            </a:ext>
          </a:extLst>
        </xdr:cNvPr>
        <xdr:cNvSpPr txBox="1">
          <a:spLocks noChangeArrowheads="1"/>
        </xdr:cNvSpPr>
      </xdr:nvSpPr>
      <xdr:spPr bwMode="auto">
        <a:xfrm>
          <a:off x="503555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393" name="Text Box 24">
          <a:extLst>
            <a:ext uri="{FF2B5EF4-FFF2-40B4-BE49-F238E27FC236}">
              <a16:creationId xmlns:a16="http://schemas.microsoft.com/office/drawing/2014/main" xmlns="" id="{763C2846-5675-4AAD-8B7A-63D02945F65A}"/>
            </a:ext>
          </a:extLst>
        </xdr:cNvPr>
        <xdr:cNvSpPr txBox="1">
          <a:spLocks noChangeArrowheads="1"/>
        </xdr:cNvSpPr>
      </xdr:nvSpPr>
      <xdr:spPr bwMode="auto">
        <a:xfrm>
          <a:off x="503555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394" name="Text Box 25">
          <a:extLst>
            <a:ext uri="{FF2B5EF4-FFF2-40B4-BE49-F238E27FC236}">
              <a16:creationId xmlns:a16="http://schemas.microsoft.com/office/drawing/2014/main" xmlns="" id="{5EC9CAE6-77FB-4741-AB66-44D74B982B75}"/>
            </a:ext>
          </a:extLst>
        </xdr:cNvPr>
        <xdr:cNvSpPr txBox="1">
          <a:spLocks noChangeArrowheads="1"/>
        </xdr:cNvSpPr>
      </xdr:nvSpPr>
      <xdr:spPr bwMode="auto">
        <a:xfrm>
          <a:off x="503555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64770</xdr:colOff>
      <xdr:row>8</xdr:row>
      <xdr:rowOff>27166</xdr:rowOff>
    </xdr:to>
    <xdr:sp macro="" textlink="">
      <xdr:nvSpPr>
        <xdr:cNvPr id="395" name="Text Box 26">
          <a:extLst>
            <a:ext uri="{FF2B5EF4-FFF2-40B4-BE49-F238E27FC236}">
              <a16:creationId xmlns:a16="http://schemas.microsoft.com/office/drawing/2014/main" xmlns="" id="{428A79B9-D79B-4F36-AC71-E2EEC6BE361F}"/>
            </a:ext>
          </a:extLst>
        </xdr:cNvPr>
        <xdr:cNvSpPr txBox="1">
          <a:spLocks noChangeArrowheads="1"/>
        </xdr:cNvSpPr>
      </xdr:nvSpPr>
      <xdr:spPr bwMode="auto">
        <a:xfrm>
          <a:off x="5035550" y="1714500"/>
          <a:ext cx="64770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396" name="Text Box 27">
          <a:extLst>
            <a:ext uri="{FF2B5EF4-FFF2-40B4-BE49-F238E27FC236}">
              <a16:creationId xmlns:a16="http://schemas.microsoft.com/office/drawing/2014/main" xmlns="" id="{605B8895-6F51-4543-B146-285B98C5A33E}"/>
            </a:ext>
          </a:extLst>
        </xdr:cNvPr>
        <xdr:cNvSpPr txBox="1">
          <a:spLocks noChangeArrowheads="1"/>
        </xdr:cNvSpPr>
      </xdr:nvSpPr>
      <xdr:spPr bwMode="auto">
        <a:xfrm>
          <a:off x="503555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397" name="Text Box 28">
          <a:extLst>
            <a:ext uri="{FF2B5EF4-FFF2-40B4-BE49-F238E27FC236}">
              <a16:creationId xmlns:a16="http://schemas.microsoft.com/office/drawing/2014/main" xmlns="" id="{23A95348-0024-4A0B-9C05-96B6C741009E}"/>
            </a:ext>
          </a:extLst>
        </xdr:cNvPr>
        <xdr:cNvSpPr txBox="1">
          <a:spLocks noChangeArrowheads="1"/>
        </xdr:cNvSpPr>
      </xdr:nvSpPr>
      <xdr:spPr bwMode="auto">
        <a:xfrm>
          <a:off x="503555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398" name="Text Box 29">
          <a:extLst>
            <a:ext uri="{FF2B5EF4-FFF2-40B4-BE49-F238E27FC236}">
              <a16:creationId xmlns:a16="http://schemas.microsoft.com/office/drawing/2014/main" xmlns="" id="{302DDFCA-2567-474A-9DAF-6002EA991BB4}"/>
            </a:ext>
          </a:extLst>
        </xdr:cNvPr>
        <xdr:cNvSpPr txBox="1">
          <a:spLocks noChangeArrowheads="1"/>
        </xdr:cNvSpPr>
      </xdr:nvSpPr>
      <xdr:spPr bwMode="auto">
        <a:xfrm>
          <a:off x="503555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27166</xdr:rowOff>
    </xdr:to>
    <xdr:sp macro="" textlink="">
      <xdr:nvSpPr>
        <xdr:cNvPr id="399" name="Text Box 30">
          <a:extLst>
            <a:ext uri="{FF2B5EF4-FFF2-40B4-BE49-F238E27FC236}">
              <a16:creationId xmlns:a16="http://schemas.microsoft.com/office/drawing/2014/main" xmlns="" id="{0EFCE514-1E1A-4C30-8534-6F359C18ACE4}"/>
            </a:ext>
          </a:extLst>
        </xdr:cNvPr>
        <xdr:cNvSpPr txBox="1">
          <a:spLocks noChangeArrowheads="1"/>
        </xdr:cNvSpPr>
      </xdr:nvSpPr>
      <xdr:spPr bwMode="auto">
        <a:xfrm>
          <a:off x="5035550" y="1714500"/>
          <a:ext cx="66675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400" name="Text Box 31">
          <a:extLst>
            <a:ext uri="{FF2B5EF4-FFF2-40B4-BE49-F238E27FC236}">
              <a16:creationId xmlns:a16="http://schemas.microsoft.com/office/drawing/2014/main" xmlns="" id="{ACB513CE-4A03-44D6-827D-4549C115C574}"/>
            </a:ext>
          </a:extLst>
        </xdr:cNvPr>
        <xdr:cNvSpPr txBox="1">
          <a:spLocks noChangeArrowheads="1"/>
        </xdr:cNvSpPr>
      </xdr:nvSpPr>
      <xdr:spPr bwMode="auto">
        <a:xfrm>
          <a:off x="503555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401" name="Text Box 32">
          <a:extLst>
            <a:ext uri="{FF2B5EF4-FFF2-40B4-BE49-F238E27FC236}">
              <a16:creationId xmlns:a16="http://schemas.microsoft.com/office/drawing/2014/main" xmlns="" id="{0DB5F0CF-89BE-4FF7-A088-31B5491B7CC2}"/>
            </a:ext>
          </a:extLst>
        </xdr:cNvPr>
        <xdr:cNvSpPr txBox="1">
          <a:spLocks noChangeArrowheads="1"/>
        </xdr:cNvSpPr>
      </xdr:nvSpPr>
      <xdr:spPr bwMode="auto">
        <a:xfrm>
          <a:off x="503555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402" name="Text Box 33">
          <a:extLst>
            <a:ext uri="{FF2B5EF4-FFF2-40B4-BE49-F238E27FC236}">
              <a16:creationId xmlns:a16="http://schemas.microsoft.com/office/drawing/2014/main" xmlns="" id="{534CDB23-F43D-4CBA-91EE-B0DE54B0E210}"/>
            </a:ext>
          </a:extLst>
        </xdr:cNvPr>
        <xdr:cNvSpPr txBox="1">
          <a:spLocks noChangeArrowheads="1"/>
        </xdr:cNvSpPr>
      </xdr:nvSpPr>
      <xdr:spPr bwMode="auto">
        <a:xfrm>
          <a:off x="503555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403" name="Text Box 34">
          <a:extLst>
            <a:ext uri="{FF2B5EF4-FFF2-40B4-BE49-F238E27FC236}">
              <a16:creationId xmlns:a16="http://schemas.microsoft.com/office/drawing/2014/main" xmlns="" id="{DE026705-1AC8-4B4B-96B7-5DE1C4B233ED}"/>
            </a:ext>
          </a:extLst>
        </xdr:cNvPr>
        <xdr:cNvSpPr txBox="1">
          <a:spLocks noChangeArrowheads="1"/>
        </xdr:cNvSpPr>
      </xdr:nvSpPr>
      <xdr:spPr bwMode="auto">
        <a:xfrm>
          <a:off x="503555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64770</xdr:colOff>
      <xdr:row>8</xdr:row>
      <xdr:rowOff>27166</xdr:rowOff>
    </xdr:to>
    <xdr:sp macro="" textlink="">
      <xdr:nvSpPr>
        <xdr:cNvPr id="404" name="Text Box 36">
          <a:extLst>
            <a:ext uri="{FF2B5EF4-FFF2-40B4-BE49-F238E27FC236}">
              <a16:creationId xmlns:a16="http://schemas.microsoft.com/office/drawing/2014/main" xmlns="" id="{7B7F6A0B-FE7F-4F7A-B5E3-4928BC6B4592}"/>
            </a:ext>
          </a:extLst>
        </xdr:cNvPr>
        <xdr:cNvSpPr txBox="1">
          <a:spLocks noChangeArrowheads="1"/>
        </xdr:cNvSpPr>
      </xdr:nvSpPr>
      <xdr:spPr bwMode="auto">
        <a:xfrm>
          <a:off x="5035550" y="1714500"/>
          <a:ext cx="64770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405" name="Text Box 37">
          <a:extLst>
            <a:ext uri="{FF2B5EF4-FFF2-40B4-BE49-F238E27FC236}">
              <a16:creationId xmlns:a16="http://schemas.microsoft.com/office/drawing/2014/main" xmlns="" id="{6D63B1FA-2544-47BB-A034-8893B97A5531}"/>
            </a:ext>
          </a:extLst>
        </xdr:cNvPr>
        <xdr:cNvSpPr txBox="1">
          <a:spLocks noChangeArrowheads="1"/>
        </xdr:cNvSpPr>
      </xdr:nvSpPr>
      <xdr:spPr bwMode="auto">
        <a:xfrm>
          <a:off x="503555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406" name="Text Box 40">
          <a:extLst>
            <a:ext uri="{FF2B5EF4-FFF2-40B4-BE49-F238E27FC236}">
              <a16:creationId xmlns:a16="http://schemas.microsoft.com/office/drawing/2014/main" xmlns="" id="{D3E27FA2-B661-4A96-AB73-20B4671E8F65}"/>
            </a:ext>
          </a:extLst>
        </xdr:cNvPr>
        <xdr:cNvSpPr txBox="1">
          <a:spLocks noChangeArrowheads="1"/>
        </xdr:cNvSpPr>
      </xdr:nvSpPr>
      <xdr:spPr bwMode="auto">
        <a:xfrm>
          <a:off x="503555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407" name="Text Box 41">
          <a:extLst>
            <a:ext uri="{FF2B5EF4-FFF2-40B4-BE49-F238E27FC236}">
              <a16:creationId xmlns:a16="http://schemas.microsoft.com/office/drawing/2014/main" xmlns="" id="{321F96D4-60A2-4001-9C28-A868D47AA04E}"/>
            </a:ext>
          </a:extLst>
        </xdr:cNvPr>
        <xdr:cNvSpPr txBox="1">
          <a:spLocks noChangeArrowheads="1"/>
        </xdr:cNvSpPr>
      </xdr:nvSpPr>
      <xdr:spPr bwMode="auto">
        <a:xfrm>
          <a:off x="503555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36196</xdr:rowOff>
    </xdr:to>
    <xdr:sp macro="" textlink="">
      <xdr:nvSpPr>
        <xdr:cNvPr id="408" name="Text Box 42">
          <a:extLst>
            <a:ext uri="{FF2B5EF4-FFF2-40B4-BE49-F238E27FC236}">
              <a16:creationId xmlns:a16="http://schemas.microsoft.com/office/drawing/2014/main" xmlns="" id="{C86A6D0E-DB85-4772-91D3-E6426AC0DF9C}"/>
            </a:ext>
          </a:extLst>
        </xdr:cNvPr>
        <xdr:cNvSpPr txBox="1">
          <a:spLocks noChangeArrowheads="1"/>
        </xdr:cNvSpPr>
      </xdr:nvSpPr>
      <xdr:spPr bwMode="auto">
        <a:xfrm>
          <a:off x="5035550" y="1714500"/>
          <a:ext cx="66675" cy="2266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5</xdr:col>
      <xdr:colOff>0</xdr:colOff>
      <xdr:row>7</xdr:row>
      <xdr:rowOff>0</xdr:rowOff>
    </xdr:from>
    <xdr:ext cx="66675" cy="219076"/>
    <xdr:sp macro="" textlink="">
      <xdr:nvSpPr>
        <xdr:cNvPr id="409" name="Text Box 42">
          <a:extLst>
            <a:ext uri="{FF2B5EF4-FFF2-40B4-BE49-F238E27FC236}">
              <a16:creationId xmlns:a16="http://schemas.microsoft.com/office/drawing/2014/main" xmlns="" id="{1D7ECAF5-F056-4FE9-AD2C-4BB0E35985CA}"/>
            </a:ext>
          </a:extLst>
        </xdr:cNvPr>
        <xdr:cNvSpPr txBox="1">
          <a:spLocks noChangeArrowheads="1"/>
        </xdr:cNvSpPr>
      </xdr:nvSpPr>
      <xdr:spPr bwMode="auto">
        <a:xfrm>
          <a:off x="5035550" y="1714500"/>
          <a:ext cx="66675" cy="2190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27166</xdr:rowOff>
    </xdr:to>
    <xdr:sp macro="" textlink="">
      <xdr:nvSpPr>
        <xdr:cNvPr id="410" name="Text Box 1">
          <a:extLst>
            <a:ext uri="{FF2B5EF4-FFF2-40B4-BE49-F238E27FC236}">
              <a16:creationId xmlns:a16="http://schemas.microsoft.com/office/drawing/2014/main" xmlns="" id="{88874EBB-D0E7-48B6-9511-67F581946792}"/>
            </a:ext>
          </a:extLst>
        </xdr:cNvPr>
        <xdr:cNvSpPr txBox="1">
          <a:spLocks noChangeArrowheads="1"/>
        </xdr:cNvSpPr>
      </xdr:nvSpPr>
      <xdr:spPr bwMode="auto">
        <a:xfrm>
          <a:off x="5035550" y="1714500"/>
          <a:ext cx="66675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411" name="Text Box 2">
          <a:extLst>
            <a:ext uri="{FF2B5EF4-FFF2-40B4-BE49-F238E27FC236}">
              <a16:creationId xmlns:a16="http://schemas.microsoft.com/office/drawing/2014/main" xmlns="" id="{E36CB0A1-C869-4975-98A2-81C674FC9CB2}"/>
            </a:ext>
          </a:extLst>
        </xdr:cNvPr>
        <xdr:cNvSpPr txBox="1">
          <a:spLocks noChangeArrowheads="1"/>
        </xdr:cNvSpPr>
      </xdr:nvSpPr>
      <xdr:spPr bwMode="auto">
        <a:xfrm>
          <a:off x="503555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412" name="Text Box 3">
          <a:extLst>
            <a:ext uri="{FF2B5EF4-FFF2-40B4-BE49-F238E27FC236}">
              <a16:creationId xmlns:a16="http://schemas.microsoft.com/office/drawing/2014/main" xmlns="" id="{252402B0-9CBE-4366-9D81-DD84EEA467B6}"/>
            </a:ext>
          </a:extLst>
        </xdr:cNvPr>
        <xdr:cNvSpPr txBox="1">
          <a:spLocks noChangeArrowheads="1"/>
        </xdr:cNvSpPr>
      </xdr:nvSpPr>
      <xdr:spPr bwMode="auto">
        <a:xfrm>
          <a:off x="503555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413" name="Text Box 4">
          <a:extLst>
            <a:ext uri="{FF2B5EF4-FFF2-40B4-BE49-F238E27FC236}">
              <a16:creationId xmlns:a16="http://schemas.microsoft.com/office/drawing/2014/main" xmlns="" id="{EF5CC471-91BC-4318-A88E-A416290386EE}"/>
            </a:ext>
          </a:extLst>
        </xdr:cNvPr>
        <xdr:cNvSpPr txBox="1">
          <a:spLocks noChangeArrowheads="1"/>
        </xdr:cNvSpPr>
      </xdr:nvSpPr>
      <xdr:spPr bwMode="auto">
        <a:xfrm>
          <a:off x="503555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414" name="Text Box 5">
          <a:extLst>
            <a:ext uri="{FF2B5EF4-FFF2-40B4-BE49-F238E27FC236}">
              <a16:creationId xmlns:a16="http://schemas.microsoft.com/office/drawing/2014/main" xmlns="" id="{9AAB7139-B698-413C-83A7-C680B9500A57}"/>
            </a:ext>
          </a:extLst>
        </xdr:cNvPr>
        <xdr:cNvSpPr txBox="1">
          <a:spLocks noChangeArrowheads="1"/>
        </xdr:cNvSpPr>
      </xdr:nvSpPr>
      <xdr:spPr bwMode="auto">
        <a:xfrm>
          <a:off x="503555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415" name="Text Box 6">
          <a:extLst>
            <a:ext uri="{FF2B5EF4-FFF2-40B4-BE49-F238E27FC236}">
              <a16:creationId xmlns:a16="http://schemas.microsoft.com/office/drawing/2014/main" xmlns="" id="{30091141-8238-4B0C-8935-2817209820CD}"/>
            </a:ext>
          </a:extLst>
        </xdr:cNvPr>
        <xdr:cNvSpPr txBox="1">
          <a:spLocks noChangeArrowheads="1"/>
        </xdr:cNvSpPr>
      </xdr:nvSpPr>
      <xdr:spPr bwMode="auto">
        <a:xfrm>
          <a:off x="503555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416" name="Text Box 7">
          <a:extLst>
            <a:ext uri="{FF2B5EF4-FFF2-40B4-BE49-F238E27FC236}">
              <a16:creationId xmlns:a16="http://schemas.microsoft.com/office/drawing/2014/main" xmlns="" id="{9BAF51FF-8484-4B5F-A2DB-CBA605BC85F4}"/>
            </a:ext>
          </a:extLst>
        </xdr:cNvPr>
        <xdr:cNvSpPr txBox="1">
          <a:spLocks noChangeArrowheads="1"/>
        </xdr:cNvSpPr>
      </xdr:nvSpPr>
      <xdr:spPr bwMode="auto">
        <a:xfrm>
          <a:off x="503555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417" name="Text Box 8">
          <a:extLst>
            <a:ext uri="{FF2B5EF4-FFF2-40B4-BE49-F238E27FC236}">
              <a16:creationId xmlns:a16="http://schemas.microsoft.com/office/drawing/2014/main" xmlns="" id="{9E73DCA8-8B10-403E-9B1D-02FE151F9EE2}"/>
            </a:ext>
          </a:extLst>
        </xdr:cNvPr>
        <xdr:cNvSpPr txBox="1">
          <a:spLocks noChangeArrowheads="1"/>
        </xdr:cNvSpPr>
      </xdr:nvSpPr>
      <xdr:spPr bwMode="auto">
        <a:xfrm>
          <a:off x="503555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418" name="Text Box 9">
          <a:extLst>
            <a:ext uri="{FF2B5EF4-FFF2-40B4-BE49-F238E27FC236}">
              <a16:creationId xmlns:a16="http://schemas.microsoft.com/office/drawing/2014/main" xmlns="" id="{1463AFAF-BB09-4CFE-B569-575712306109}"/>
            </a:ext>
          </a:extLst>
        </xdr:cNvPr>
        <xdr:cNvSpPr txBox="1">
          <a:spLocks noChangeArrowheads="1"/>
        </xdr:cNvSpPr>
      </xdr:nvSpPr>
      <xdr:spPr bwMode="auto">
        <a:xfrm>
          <a:off x="503555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64770</xdr:colOff>
      <xdr:row>8</xdr:row>
      <xdr:rowOff>27166</xdr:rowOff>
    </xdr:to>
    <xdr:sp macro="" textlink="">
      <xdr:nvSpPr>
        <xdr:cNvPr id="419" name="Text Box 10">
          <a:extLst>
            <a:ext uri="{FF2B5EF4-FFF2-40B4-BE49-F238E27FC236}">
              <a16:creationId xmlns:a16="http://schemas.microsoft.com/office/drawing/2014/main" xmlns="" id="{5EF8FF2D-90F9-4997-925D-2C58F06B2939}"/>
            </a:ext>
          </a:extLst>
        </xdr:cNvPr>
        <xdr:cNvSpPr txBox="1">
          <a:spLocks noChangeArrowheads="1"/>
        </xdr:cNvSpPr>
      </xdr:nvSpPr>
      <xdr:spPr bwMode="auto">
        <a:xfrm>
          <a:off x="5035550" y="1714500"/>
          <a:ext cx="64770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76200</xdr:colOff>
      <xdr:row>8</xdr:row>
      <xdr:rowOff>17145</xdr:rowOff>
    </xdr:to>
    <xdr:sp macro="" textlink="">
      <xdr:nvSpPr>
        <xdr:cNvPr id="420" name="Text Box 11">
          <a:extLst>
            <a:ext uri="{FF2B5EF4-FFF2-40B4-BE49-F238E27FC236}">
              <a16:creationId xmlns:a16="http://schemas.microsoft.com/office/drawing/2014/main" xmlns="" id="{EAA9E09C-8C7C-4BDB-899A-5E52595CA6FA}"/>
            </a:ext>
          </a:extLst>
        </xdr:cNvPr>
        <xdr:cNvSpPr txBox="1">
          <a:spLocks noChangeArrowheads="1"/>
        </xdr:cNvSpPr>
      </xdr:nvSpPr>
      <xdr:spPr bwMode="auto">
        <a:xfrm>
          <a:off x="5035550" y="1714500"/>
          <a:ext cx="76200" cy="2076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421" name="Text Box 12">
          <a:extLst>
            <a:ext uri="{FF2B5EF4-FFF2-40B4-BE49-F238E27FC236}">
              <a16:creationId xmlns:a16="http://schemas.microsoft.com/office/drawing/2014/main" xmlns="" id="{C2E04EA1-57C7-49BB-ABB4-2366D828455C}"/>
            </a:ext>
          </a:extLst>
        </xdr:cNvPr>
        <xdr:cNvSpPr txBox="1">
          <a:spLocks noChangeArrowheads="1"/>
        </xdr:cNvSpPr>
      </xdr:nvSpPr>
      <xdr:spPr bwMode="auto">
        <a:xfrm>
          <a:off x="503555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422" name="Text Box 13">
          <a:extLst>
            <a:ext uri="{FF2B5EF4-FFF2-40B4-BE49-F238E27FC236}">
              <a16:creationId xmlns:a16="http://schemas.microsoft.com/office/drawing/2014/main" xmlns="" id="{2C6AB956-C27D-4C09-BDEF-402942EA6264}"/>
            </a:ext>
          </a:extLst>
        </xdr:cNvPr>
        <xdr:cNvSpPr txBox="1">
          <a:spLocks noChangeArrowheads="1"/>
        </xdr:cNvSpPr>
      </xdr:nvSpPr>
      <xdr:spPr bwMode="auto">
        <a:xfrm>
          <a:off x="503555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423" name="Text Box 14">
          <a:extLst>
            <a:ext uri="{FF2B5EF4-FFF2-40B4-BE49-F238E27FC236}">
              <a16:creationId xmlns:a16="http://schemas.microsoft.com/office/drawing/2014/main" xmlns="" id="{2C9257CD-7634-4952-88F8-AFC333831FC5}"/>
            </a:ext>
          </a:extLst>
        </xdr:cNvPr>
        <xdr:cNvSpPr txBox="1">
          <a:spLocks noChangeArrowheads="1"/>
        </xdr:cNvSpPr>
      </xdr:nvSpPr>
      <xdr:spPr bwMode="auto">
        <a:xfrm>
          <a:off x="503555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424" name="Text Box 15">
          <a:extLst>
            <a:ext uri="{FF2B5EF4-FFF2-40B4-BE49-F238E27FC236}">
              <a16:creationId xmlns:a16="http://schemas.microsoft.com/office/drawing/2014/main" xmlns="" id="{9CE5E416-440B-4947-994C-BF07931EFEB5}"/>
            </a:ext>
          </a:extLst>
        </xdr:cNvPr>
        <xdr:cNvSpPr txBox="1">
          <a:spLocks noChangeArrowheads="1"/>
        </xdr:cNvSpPr>
      </xdr:nvSpPr>
      <xdr:spPr bwMode="auto">
        <a:xfrm>
          <a:off x="503555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425" name="Text Box 16">
          <a:extLst>
            <a:ext uri="{FF2B5EF4-FFF2-40B4-BE49-F238E27FC236}">
              <a16:creationId xmlns:a16="http://schemas.microsoft.com/office/drawing/2014/main" xmlns="" id="{634153D9-A7C9-425E-927F-20C978AED93F}"/>
            </a:ext>
          </a:extLst>
        </xdr:cNvPr>
        <xdr:cNvSpPr txBox="1">
          <a:spLocks noChangeArrowheads="1"/>
        </xdr:cNvSpPr>
      </xdr:nvSpPr>
      <xdr:spPr bwMode="auto">
        <a:xfrm>
          <a:off x="503555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426" name="Text Box 17">
          <a:extLst>
            <a:ext uri="{FF2B5EF4-FFF2-40B4-BE49-F238E27FC236}">
              <a16:creationId xmlns:a16="http://schemas.microsoft.com/office/drawing/2014/main" xmlns="" id="{97D6B8DF-A26D-44AA-BBD6-5BC1F29D5489}"/>
            </a:ext>
          </a:extLst>
        </xdr:cNvPr>
        <xdr:cNvSpPr txBox="1">
          <a:spLocks noChangeArrowheads="1"/>
        </xdr:cNvSpPr>
      </xdr:nvSpPr>
      <xdr:spPr bwMode="auto">
        <a:xfrm>
          <a:off x="503555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27166</xdr:rowOff>
    </xdr:to>
    <xdr:sp macro="" textlink="">
      <xdr:nvSpPr>
        <xdr:cNvPr id="427" name="Text Box 18">
          <a:extLst>
            <a:ext uri="{FF2B5EF4-FFF2-40B4-BE49-F238E27FC236}">
              <a16:creationId xmlns:a16="http://schemas.microsoft.com/office/drawing/2014/main" xmlns="" id="{73566CDF-6382-412F-B7B7-BABE278195AD}"/>
            </a:ext>
          </a:extLst>
        </xdr:cNvPr>
        <xdr:cNvSpPr txBox="1">
          <a:spLocks noChangeArrowheads="1"/>
        </xdr:cNvSpPr>
      </xdr:nvSpPr>
      <xdr:spPr bwMode="auto">
        <a:xfrm>
          <a:off x="5035550" y="1714500"/>
          <a:ext cx="66675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428" name="Text Box 19">
          <a:extLst>
            <a:ext uri="{FF2B5EF4-FFF2-40B4-BE49-F238E27FC236}">
              <a16:creationId xmlns:a16="http://schemas.microsoft.com/office/drawing/2014/main" xmlns="" id="{F62AC29A-E653-41E4-BB8D-A0F4CFB5F264}"/>
            </a:ext>
          </a:extLst>
        </xdr:cNvPr>
        <xdr:cNvSpPr txBox="1">
          <a:spLocks noChangeArrowheads="1"/>
        </xdr:cNvSpPr>
      </xdr:nvSpPr>
      <xdr:spPr bwMode="auto">
        <a:xfrm>
          <a:off x="503555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429" name="Text Box 20">
          <a:extLst>
            <a:ext uri="{FF2B5EF4-FFF2-40B4-BE49-F238E27FC236}">
              <a16:creationId xmlns:a16="http://schemas.microsoft.com/office/drawing/2014/main" xmlns="" id="{91F60042-B86E-40EA-8FA1-AB9950E30859}"/>
            </a:ext>
          </a:extLst>
        </xdr:cNvPr>
        <xdr:cNvSpPr txBox="1">
          <a:spLocks noChangeArrowheads="1"/>
        </xdr:cNvSpPr>
      </xdr:nvSpPr>
      <xdr:spPr bwMode="auto">
        <a:xfrm>
          <a:off x="503555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430" name="Text Box 21">
          <a:extLst>
            <a:ext uri="{FF2B5EF4-FFF2-40B4-BE49-F238E27FC236}">
              <a16:creationId xmlns:a16="http://schemas.microsoft.com/office/drawing/2014/main" xmlns="" id="{5DCC0B69-7225-4B1C-9330-FB6EF10323DF}"/>
            </a:ext>
          </a:extLst>
        </xdr:cNvPr>
        <xdr:cNvSpPr txBox="1">
          <a:spLocks noChangeArrowheads="1"/>
        </xdr:cNvSpPr>
      </xdr:nvSpPr>
      <xdr:spPr bwMode="auto">
        <a:xfrm>
          <a:off x="503555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431" name="Text Box 22">
          <a:extLst>
            <a:ext uri="{FF2B5EF4-FFF2-40B4-BE49-F238E27FC236}">
              <a16:creationId xmlns:a16="http://schemas.microsoft.com/office/drawing/2014/main" xmlns="" id="{56C8357E-F0B8-40B4-B289-34AB033E57EA}"/>
            </a:ext>
          </a:extLst>
        </xdr:cNvPr>
        <xdr:cNvSpPr txBox="1">
          <a:spLocks noChangeArrowheads="1"/>
        </xdr:cNvSpPr>
      </xdr:nvSpPr>
      <xdr:spPr bwMode="auto">
        <a:xfrm>
          <a:off x="503555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432" name="Text Box 23">
          <a:extLst>
            <a:ext uri="{FF2B5EF4-FFF2-40B4-BE49-F238E27FC236}">
              <a16:creationId xmlns:a16="http://schemas.microsoft.com/office/drawing/2014/main" xmlns="" id="{BB3CA7BC-72B9-43D8-AD40-64EA84EB81CC}"/>
            </a:ext>
          </a:extLst>
        </xdr:cNvPr>
        <xdr:cNvSpPr txBox="1">
          <a:spLocks noChangeArrowheads="1"/>
        </xdr:cNvSpPr>
      </xdr:nvSpPr>
      <xdr:spPr bwMode="auto">
        <a:xfrm>
          <a:off x="503555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433" name="Text Box 24">
          <a:extLst>
            <a:ext uri="{FF2B5EF4-FFF2-40B4-BE49-F238E27FC236}">
              <a16:creationId xmlns:a16="http://schemas.microsoft.com/office/drawing/2014/main" xmlns="" id="{5E36CD2E-7107-4D30-9FC8-B59BC5F2A02C}"/>
            </a:ext>
          </a:extLst>
        </xdr:cNvPr>
        <xdr:cNvSpPr txBox="1">
          <a:spLocks noChangeArrowheads="1"/>
        </xdr:cNvSpPr>
      </xdr:nvSpPr>
      <xdr:spPr bwMode="auto">
        <a:xfrm>
          <a:off x="503555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434" name="Text Box 25">
          <a:extLst>
            <a:ext uri="{FF2B5EF4-FFF2-40B4-BE49-F238E27FC236}">
              <a16:creationId xmlns:a16="http://schemas.microsoft.com/office/drawing/2014/main" xmlns="" id="{57F6B90B-1A28-4B2C-A532-EDB260365CDF}"/>
            </a:ext>
          </a:extLst>
        </xdr:cNvPr>
        <xdr:cNvSpPr txBox="1">
          <a:spLocks noChangeArrowheads="1"/>
        </xdr:cNvSpPr>
      </xdr:nvSpPr>
      <xdr:spPr bwMode="auto">
        <a:xfrm>
          <a:off x="503555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64770</xdr:colOff>
      <xdr:row>8</xdr:row>
      <xdr:rowOff>27166</xdr:rowOff>
    </xdr:to>
    <xdr:sp macro="" textlink="">
      <xdr:nvSpPr>
        <xdr:cNvPr id="435" name="Text Box 26">
          <a:extLst>
            <a:ext uri="{FF2B5EF4-FFF2-40B4-BE49-F238E27FC236}">
              <a16:creationId xmlns:a16="http://schemas.microsoft.com/office/drawing/2014/main" xmlns="" id="{C248B1EF-CD82-4BAA-8D3B-1879077B71DA}"/>
            </a:ext>
          </a:extLst>
        </xdr:cNvPr>
        <xdr:cNvSpPr txBox="1">
          <a:spLocks noChangeArrowheads="1"/>
        </xdr:cNvSpPr>
      </xdr:nvSpPr>
      <xdr:spPr bwMode="auto">
        <a:xfrm>
          <a:off x="5035550" y="1714500"/>
          <a:ext cx="64770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436" name="Text Box 27">
          <a:extLst>
            <a:ext uri="{FF2B5EF4-FFF2-40B4-BE49-F238E27FC236}">
              <a16:creationId xmlns:a16="http://schemas.microsoft.com/office/drawing/2014/main" xmlns="" id="{E2F949C1-E0CC-418B-AE5E-399781329D93}"/>
            </a:ext>
          </a:extLst>
        </xdr:cNvPr>
        <xdr:cNvSpPr txBox="1">
          <a:spLocks noChangeArrowheads="1"/>
        </xdr:cNvSpPr>
      </xdr:nvSpPr>
      <xdr:spPr bwMode="auto">
        <a:xfrm>
          <a:off x="503555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437" name="Text Box 28">
          <a:extLst>
            <a:ext uri="{FF2B5EF4-FFF2-40B4-BE49-F238E27FC236}">
              <a16:creationId xmlns:a16="http://schemas.microsoft.com/office/drawing/2014/main" xmlns="" id="{5A23F23E-3C8A-456F-8CD0-B8E298062C45}"/>
            </a:ext>
          </a:extLst>
        </xdr:cNvPr>
        <xdr:cNvSpPr txBox="1">
          <a:spLocks noChangeArrowheads="1"/>
        </xdr:cNvSpPr>
      </xdr:nvSpPr>
      <xdr:spPr bwMode="auto">
        <a:xfrm>
          <a:off x="503555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438" name="Text Box 29">
          <a:extLst>
            <a:ext uri="{FF2B5EF4-FFF2-40B4-BE49-F238E27FC236}">
              <a16:creationId xmlns:a16="http://schemas.microsoft.com/office/drawing/2014/main" xmlns="" id="{DF7460B4-A848-4E12-9152-248BBEDC7950}"/>
            </a:ext>
          </a:extLst>
        </xdr:cNvPr>
        <xdr:cNvSpPr txBox="1">
          <a:spLocks noChangeArrowheads="1"/>
        </xdr:cNvSpPr>
      </xdr:nvSpPr>
      <xdr:spPr bwMode="auto">
        <a:xfrm>
          <a:off x="503555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27166</xdr:rowOff>
    </xdr:to>
    <xdr:sp macro="" textlink="">
      <xdr:nvSpPr>
        <xdr:cNvPr id="439" name="Text Box 30">
          <a:extLst>
            <a:ext uri="{FF2B5EF4-FFF2-40B4-BE49-F238E27FC236}">
              <a16:creationId xmlns:a16="http://schemas.microsoft.com/office/drawing/2014/main" xmlns="" id="{97310BD0-67DE-4497-AD74-3EC8F058978A}"/>
            </a:ext>
          </a:extLst>
        </xdr:cNvPr>
        <xdr:cNvSpPr txBox="1">
          <a:spLocks noChangeArrowheads="1"/>
        </xdr:cNvSpPr>
      </xdr:nvSpPr>
      <xdr:spPr bwMode="auto">
        <a:xfrm>
          <a:off x="5035550" y="1714500"/>
          <a:ext cx="66675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440" name="Text Box 31">
          <a:extLst>
            <a:ext uri="{FF2B5EF4-FFF2-40B4-BE49-F238E27FC236}">
              <a16:creationId xmlns:a16="http://schemas.microsoft.com/office/drawing/2014/main" xmlns="" id="{55F6CBD7-A6BB-453D-9965-B45BB1BB5254}"/>
            </a:ext>
          </a:extLst>
        </xdr:cNvPr>
        <xdr:cNvSpPr txBox="1">
          <a:spLocks noChangeArrowheads="1"/>
        </xdr:cNvSpPr>
      </xdr:nvSpPr>
      <xdr:spPr bwMode="auto">
        <a:xfrm>
          <a:off x="503555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441" name="Text Box 32">
          <a:extLst>
            <a:ext uri="{FF2B5EF4-FFF2-40B4-BE49-F238E27FC236}">
              <a16:creationId xmlns:a16="http://schemas.microsoft.com/office/drawing/2014/main" xmlns="" id="{0A60B39C-A037-4D4C-B49E-111979AE0941}"/>
            </a:ext>
          </a:extLst>
        </xdr:cNvPr>
        <xdr:cNvSpPr txBox="1">
          <a:spLocks noChangeArrowheads="1"/>
        </xdr:cNvSpPr>
      </xdr:nvSpPr>
      <xdr:spPr bwMode="auto">
        <a:xfrm>
          <a:off x="503555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442" name="Text Box 33">
          <a:extLst>
            <a:ext uri="{FF2B5EF4-FFF2-40B4-BE49-F238E27FC236}">
              <a16:creationId xmlns:a16="http://schemas.microsoft.com/office/drawing/2014/main" xmlns="" id="{8CEE6310-B86E-410A-B938-AADEAD0999DE}"/>
            </a:ext>
          </a:extLst>
        </xdr:cNvPr>
        <xdr:cNvSpPr txBox="1">
          <a:spLocks noChangeArrowheads="1"/>
        </xdr:cNvSpPr>
      </xdr:nvSpPr>
      <xdr:spPr bwMode="auto">
        <a:xfrm>
          <a:off x="503555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443" name="Text Box 34">
          <a:extLst>
            <a:ext uri="{FF2B5EF4-FFF2-40B4-BE49-F238E27FC236}">
              <a16:creationId xmlns:a16="http://schemas.microsoft.com/office/drawing/2014/main" xmlns="" id="{02141E69-1A50-4755-BC15-0FFFE71466ED}"/>
            </a:ext>
          </a:extLst>
        </xdr:cNvPr>
        <xdr:cNvSpPr txBox="1">
          <a:spLocks noChangeArrowheads="1"/>
        </xdr:cNvSpPr>
      </xdr:nvSpPr>
      <xdr:spPr bwMode="auto">
        <a:xfrm>
          <a:off x="503555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64770</xdr:colOff>
      <xdr:row>8</xdr:row>
      <xdr:rowOff>27166</xdr:rowOff>
    </xdr:to>
    <xdr:sp macro="" textlink="">
      <xdr:nvSpPr>
        <xdr:cNvPr id="444" name="Text Box 36">
          <a:extLst>
            <a:ext uri="{FF2B5EF4-FFF2-40B4-BE49-F238E27FC236}">
              <a16:creationId xmlns:a16="http://schemas.microsoft.com/office/drawing/2014/main" xmlns="" id="{5F7B9F32-68E4-4910-9A7B-94EC3A2C93AB}"/>
            </a:ext>
          </a:extLst>
        </xdr:cNvPr>
        <xdr:cNvSpPr txBox="1">
          <a:spLocks noChangeArrowheads="1"/>
        </xdr:cNvSpPr>
      </xdr:nvSpPr>
      <xdr:spPr bwMode="auto">
        <a:xfrm>
          <a:off x="5035550" y="1714500"/>
          <a:ext cx="64770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445" name="Text Box 37">
          <a:extLst>
            <a:ext uri="{FF2B5EF4-FFF2-40B4-BE49-F238E27FC236}">
              <a16:creationId xmlns:a16="http://schemas.microsoft.com/office/drawing/2014/main" xmlns="" id="{028D0B20-ECEF-4FC7-AF3A-1B22F8528836}"/>
            </a:ext>
          </a:extLst>
        </xdr:cNvPr>
        <xdr:cNvSpPr txBox="1">
          <a:spLocks noChangeArrowheads="1"/>
        </xdr:cNvSpPr>
      </xdr:nvSpPr>
      <xdr:spPr bwMode="auto">
        <a:xfrm>
          <a:off x="503555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446" name="Text Box 40">
          <a:extLst>
            <a:ext uri="{FF2B5EF4-FFF2-40B4-BE49-F238E27FC236}">
              <a16:creationId xmlns:a16="http://schemas.microsoft.com/office/drawing/2014/main" xmlns="" id="{9AF3B7A7-B5CA-4356-A31F-DC788E2E2402}"/>
            </a:ext>
          </a:extLst>
        </xdr:cNvPr>
        <xdr:cNvSpPr txBox="1">
          <a:spLocks noChangeArrowheads="1"/>
        </xdr:cNvSpPr>
      </xdr:nvSpPr>
      <xdr:spPr bwMode="auto">
        <a:xfrm>
          <a:off x="503555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447" name="Text Box 41">
          <a:extLst>
            <a:ext uri="{FF2B5EF4-FFF2-40B4-BE49-F238E27FC236}">
              <a16:creationId xmlns:a16="http://schemas.microsoft.com/office/drawing/2014/main" xmlns="" id="{A7E2E713-8E2D-4F10-962E-E8B094991912}"/>
            </a:ext>
          </a:extLst>
        </xdr:cNvPr>
        <xdr:cNvSpPr txBox="1">
          <a:spLocks noChangeArrowheads="1"/>
        </xdr:cNvSpPr>
      </xdr:nvSpPr>
      <xdr:spPr bwMode="auto">
        <a:xfrm>
          <a:off x="5035550" y="171450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36196</xdr:rowOff>
    </xdr:to>
    <xdr:sp macro="" textlink="">
      <xdr:nvSpPr>
        <xdr:cNvPr id="448" name="Text Box 42">
          <a:extLst>
            <a:ext uri="{FF2B5EF4-FFF2-40B4-BE49-F238E27FC236}">
              <a16:creationId xmlns:a16="http://schemas.microsoft.com/office/drawing/2014/main" xmlns="" id="{F4C2ACA0-CF63-4412-9B8B-D393402149E7}"/>
            </a:ext>
          </a:extLst>
        </xdr:cNvPr>
        <xdr:cNvSpPr txBox="1">
          <a:spLocks noChangeArrowheads="1"/>
        </xdr:cNvSpPr>
      </xdr:nvSpPr>
      <xdr:spPr bwMode="auto">
        <a:xfrm>
          <a:off x="5035550" y="1714500"/>
          <a:ext cx="66675" cy="2266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5</xdr:col>
      <xdr:colOff>0</xdr:colOff>
      <xdr:row>7</xdr:row>
      <xdr:rowOff>0</xdr:rowOff>
    </xdr:from>
    <xdr:ext cx="66675" cy="219076"/>
    <xdr:sp macro="" textlink="">
      <xdr:nvSpPr>
        <xdr:cNvPr id="449" name="Text Box 42">
          <a:extLst>
            <a:ext uri="{FF2B5EF4-FFF2-40B4-BE49-F238E27FC236}">
              <a16:creationId xmlns:a16="http://schemas.microsoft.com/office/drawing/2014/main" xmlns="" id="{D697998F-C813-4FF9-98CE-FF69AB4729D1}"/>
            </a:ext>
          </a:extLst>
        </xdr:cNvPr>
        <xdr:cNvSpPr txBox="1">
          <a:spLocks noChangeArrowheads="1"/>
        </xdr:cNvSpPr>
      </xdr:nvSpPr>
      <xdr:spPr bwMode="auto">
        <a:xfrm>
          <a:off x="5035550" y="1714500"/>
          <a:ext cx="66675" cy="2190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10</xdr:row>
      <xdr:rowOff>0</xdr:rowOff>
    </xdr:from>
    <xdr:ext cx="66675" cy="217666"/>
    <xdr:sp macro="" textlink="">
      <xdr:nvSpPr>
        <xdr:cNvPr id="450" name="Text Box 1">
          <a:extLst>
            <a:ext uri="{FF2B5EF4-FFF2-40B4-BE49-F238E27FC236}">
              <a16:creationId xmlns:a16="http://schemas.microsoft.com/office/drawing/2014/main" xmlns="" id="{D7BD1044-751D-40BC-B802-9AC4D7AE6221}"/>
            </a:ext>
          </a:extLst>
        </xdr:cNvPr>
        <xdr:cNvSpPr txBox="1">
          <a:spLocks noChangeArrowheads="1"/>
        </xdr:cNvSpPr>
      </xdr:nvSpPr>
      <xdr:spPr bwMode="auto">
        <a:xfrm>
          <a:off x="5035550" y="2425700"/>
          <a:ext cx="66675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10</xdr:row>
      <xdr:rowOff>0</xdr:rowOff>
    </xdr:from>
    <xdr:ext cx="64770" cy="217666"/>
    <xdr:sp macro="" textlink="">
      <xdr:nvSpPr>
        <xdr:cNvPr id="451" name="Text Box 10">
          <a:extLst>
            <a:ext uri="{FF2B5EF4-FFF2-40B4-BE49-F238E27FC236}">
              <a16:creationId xmlns:a16="http://schemas.microsoft.com/office/drawing/2014/main" xmlns="" id="{13A96C84-2F1F-498F-B4F4-906001A89A13}"/>
            </a:ext>
          </a:extLst>
        </xdr:cNvPr>
        <xdr:cNvSpPr txBox="1">
          <a:spLocks noChangeArrowheads="1"/>
        </xdr:cNvSpPr>
      </xdr:nvSpPr>
      <xdr:spPr bwMode="auto">
        <a:xfrm>
          <a:off x="5035550" y="2425700"/>
          <a:ext cx="64770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10</xdr:row>
      <xdr:rowOff>0</xdr:rowOff>
    </xdr:from>
    <xdr:ext cx="66675" cy="217666"/>
    <xdr:sp macro="" textlink="">
      <xdr:nvSpPr>
        <xdr:cNvPr id="452" name="Text Box 18">
          <a:extLst>
            <a:ext uri="{FF2B5EF4-FFF2-40B4-BE49-F238E27FC236}">
              <a16:creationId xmlns:a16="http://schemas.microsoft.com/office/drawing/2014/main" xmlns="" id="{89DC2762-12D0-48DC-8AF3-8347D6B9F944}"/>
            </a:ext>
          </a:extLst>
        </xdr:cNvPr>
        <xdr:cNvSpPr txBox="1">
          <a:spLocks noChangeArrowheads="1"/>
        </xdr:cNvSpPr>
      </xdr:nvSpPr>
      <xdr:spPr bwMode="auto">
        <a:xfrm>
          <a:off x="5035550" y="2425700"/>
          <a:ext cx="66675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10</xdr:row>
      <xdr:rowOff>0</xdr:rowOff>
    </xdr:from>
    <xdr:ext cx="64770" cy="217666"/>
    <xdr:sp macro="" textlink="">
      <xdr:nvSpPr>
        <xdr:cNvPr id="453" name="Text Box 26">
          <a:extLst>
            <a:ext uri="{FF2B5EF4-FFF2-40B4-BE49-F238E27FC236}">
              <a16:creationId xmlns:a16="http://schemas.microsoft.com/office/drawing/2014/main" xmlns="" id="{BD123150-2314-4DEE-ABE9-C080C7BEF950}"/>
            </a:ext>
          </a:extLst>
        </xdr:cNvPr>
        <xdr:cNvSpPr txBox="1">
          <a:spLocks noChangeArrowheads="1"/>
        </xdr:cNvSpPr>
      </xdr:nvSpPr>
      <xdr:spPr bwMode="auto">
        <a:xfrm>
          <a:off x="5035550" y="2425700"/>
          <a:ext cx="64770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10</xdr:row>
      <xdr:rowOff>0</xdr:rowOff>
    </xdr:from>
    <xdr:ext cx="66675" cy="217666"/>
    <xdr:sp macro="" textlink="">
      <xdr:nvSpPr>
        <xdr:cNvPr id="454" name="Text Box 30">
          <a:extLst>
            <a:ext uri="{FF2B5EF4-FFF2-40B4-BE49-F238E27FC236}">
              <a16:creationId xmlns:a16="http://schemas.microsoft.com/office/drawing/2014/main" xmlns="" id="{487EFC6E-868C-4EAB-80DD-1095A819760C}"/>
            </a:ext>
          </a:extLst>
        </xdr:cNvPr>
        <xdr:cNvSpPr txBox="1">
          <a:spLocks noChangeArrowheads="1"/>
        </xdr:cNvSpPr>
      </xdr:nvSpPr>
      <xdr:spPr bwMode="auto">
        <a:xfrm>
          <a:off x="5035550" y="2425700"/>
          <a:ext cx="66675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10</xdr:row>
      <xdr:rowOff>0</xdr:rowOff>
    </xdr:from>
    <xdr:ext cx="64770" cy="217666"/>
    <xdr:sp macro="" textlink="">
      <xdr:nvSpPr>
        <xdr:cNvPr id="455" name="Text Box 36">
          <a:extLst>
            <a:ext uri="{FF2B5EF4-FFF2-40B4-BE49-F238E27FC236}">
              <a16:creationId xmlns:a16="http://schemas.microsoft.com/office/drawing/2014/main" xmlns="" id="{293F21F5-1F07-4FE6-A5B9-47E8968C07F2}"/>
            </a:ext>
          </a:extLst>
        </xdr:cNvPr>
        <xdr:cNvSpPr txBox="1">
          <a:spLocks noChangeArrowheads="1"/>
        </xdr:cNvSpPr>
      </xdr:nvSpPr>
      <xdr:spPr bwMode="auto">
        <a:xfrm>
          <a:off x="5035550" y="2425700"/>
          <a:ext cx="64770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34</xdr:row>
      <xdr:rowOff>0</xdr:rowOff>
    </xdr:from>
    <xdr:ext cx="66675" cy="217666"/>
    <xdr:sp macro="" textlink="">
      <xdr:nvSpPr>
        <xdr:cNvPr id="456" name="Text Box 1">
          <a:extLst>
            <a:ext uri="{FF2B5EF4-FFF2-40B4-BE49-F238E27FC236}">
              <a16:creationId xmlns:a16="http://schemas.microsoft.com/office/drawing/2014/main" xmlns="" id="{FB8A2580-7E42-4A7A-A5FC-16C22F61C932}"/>
            </a:ext>
          </a:extLst>
        </xdr:cNvPr>
        <xdr:cNvSpPr txBox="1">
          <a:spLocks noChangeArrowheads="1"/>
        </xdr:cNvSpPr>
      </xdr:nvSpPr>
      <xdr:spPr bwMode="auto">
        <a:xfrm>
          <a:off x="5035550" y="6997700"/>
          <a:ext cx="66675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34</xdr:row>
      <xdr:rowOff>0</xdr:rowOff>
    </xdr:from>
    <xdr:ext cx="64770" cy="217666"/>
    <xdr:sp macro="" textlink="">
      <xdr:nvSpPr>
        <xdr:cNvPr id="457" name="Text Box 10">
          <a:extLst>
            <a:ext uri="{FF2B5EF4-FFF2-40B4-BE49-F238E27FC236}">
              <a16:creationId xmlns:a16="http://schemas.microsoft.com/office/drawing/2014/main" xmlns="" id="{19DCB140-B9CF-4BF9-9FDF-9DD139E4C4F9}"/>
            </a:ext>
          </a:extLst>
        </xdr:cNvPr>
        <xdr:cNvSpPr txBox="1">
          <a:spLocks noChangeArrowheads="1"/>
        </xdr:cNvSpPr>
      </xdr:nvSpPr>
      <xdr:spPr bwMode="auto">
        <a:xfrm>
          <a:off x="5035550" y="6997700"/>
          <a:ext cx="64770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34</xdr:row>
      <xdr:rowOff>0</xdr:rowOff>
    </xdr:from>
    <xdr:ext cx="66675" cy="217666"/>
    <xdr:sp macro="" textlink="">
      <xdr:nvSpPr>
        <xdr:cNvPr id="458" name="Text Box 18">
          <a:extLst>
            <a:ext uri="{FF2B5EF4-FFF2-40B4-BE49-F238E27FC236}">
              <a16:creationId xmlns:a16="http://schemas.microsoft.com/office/drawing/2014/main" xmlns="" id="{335C8962-93DE-4250-A224-DCBD48587D43}"/>
            </a:ext>
          </a:extLst>
        </xdr:cNvPr>
        <xdr:cNvSpPr txBox="1">
          <a:spLocks noChangeArrowheads="1"/>
        </xdr:cNvSpPr>
      </xdr:nvSpPr>
      <xdr:spPr bwMode="auto">
        <a:xfrm>
          <a:off x="5035550" y="6997700"/>
          <a:ext cx="66675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34</xdr:row>
      <xdr:rowOff>0</xdr:rowOff>
    </xdr:from>
    <xdr:ext cx="64770" cy="217666"/>
    <xdr:sp macro="" textlink="">
      <xdr:nvSpPr>
        <xdr:cNvPr id="459" name="Text Box 26">
          <a:extLst>
            <a:ext uri="{FF2B5EF4-FFF2-40B4-BE49-F238E27FC236}">
              <a16:creationId xmlns:a16="http://schemas.microsoft.com/office/drawing/2014/main" xmlns="" id="{5CA4E256-E41E-460F-A17F-0FD24E73A249}"/>
            </a:ext>
          </a:extLst>
        </xdr:cNvPr>
        <xdr:cNvSpPr txBox="1">
          <a:spLocks noChangeArrowheads="1"/>
        </xdr:cNvSpPr>
      </xdr:nvSpPr>
      <xdr:spPr bwMode="auto">
        <a:xfrm>
          <a:off x="5035550" y="6997700"/>
          <a:ext cx="64770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34</xdr:row>
      <xdr:rowOff>0</xdr:rowOff>
    </xdr:from>
    <xdr:ext cx="66675" cy="217666"/>
    <xdr:sp macro="" textlink="">
      <xdr:nvSpPr>
        <xdr:cNvPr id="460" name="Text Box 30">
          <a:extLst>
            <a:ext uri="{FF2B5EF4-FFF2-40B4-BE49-F238E27FC236}">
              <a16:creationId xmlns:a16="http://schemas.microsoft.com/office/drawing/2014/main" xmlns="" id="{07F8A884-F5CB-4388-AF84-972FFFD3473F}"/>
            </a:ext>
          </a:extLst>
        </xdr:cNvPr>
        <xdr:cNvSpPr txBox="1">
          <a:spLocks noChangeArrowheads="1"/>
        </xdr:cNvSpPr>
      </xdr:nvSpPr>
      <xdr:spPr bwMode="auto">
        <a:xfrm>
          <a:off x="5035550" y="6997700"/>
          <a:ext cx="66675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34</xdr:row>
      <xdr:rowOff>0</xdr:rowOff>
    </xdr:from>
    <xdr:ext cx="64770" cy="217666"/>
    <xdr:sp macro="" textlink="">
      <xdr:nvSpPr>
        <xdr:cNvPr id="461" name="Text Box 36">
          <a:extLst>
            <a:ext uri="{FF2B5EF4-FFF2-40B4-BE49-F238E27FC236}">
              <a16:creationId xmlns:a16="http://schemas.microsoft.com/office/drawing/2014/main" xmlns="" id="{273FCFCC-BD5D-4676-B35E-0FFA52B1F5E4}"/>
            </a:ext>
          </a:extLst>
        </xdr:cNvPr>
        <xdr:cNvSpPr txBox="1">
          <a:spLocks noChangeArrowheads="1"/>
        </xdr:cNvSpPr>
      </xdr:nvSpPr>
      <xdr:spPr bwMode="auto">
        <a:xfrm>
          <a:off x="5035550" y="6997700"/>
          <a:ext cx="64770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35</xdr:row>
      <xdr:rowOff>0</xdr:rowOff>
    </xdr:from>
    <xdr:ext cx="66675" cy="217666"/>
    <xdr:sp macro="" textlink="">
      <xdr:nvSpPr>
        <xdr:cNvPr id="290" name="Text Box 1">
          <a:extLst>
            <a:ext uri="{FF2B5EF4-FFF2-40B4-BE49-F238E27FC236}">
              <a16:creationId xmlns:a16="http://schemas.microsoft.com/office/drawing/2014/main" xmlns="" id="{00000000-0008-0000-0100-00005B000000}"/>
            </a:ext>
          </a:extLst>
        </xdr:cNvPr>
        <xdr:cNvSpPr txBox="1">
          <a:spLocks noChangeArrowheads="1"/>
        </xdr:cNvSpPr>
      </xdr:nvSpPr>
      <xdr:spPr bwMode="auto">
        <a:xfrm>
          <a:off x="4819650" y="8572500"/>
          <a:ext cx="66675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35</xdr:row>
      <xdr:rowOff>0</xdr:rowOff>
    </xdr:from>
    <xdr:ext cx="64770" cy="217666"/>
    <xdr:sp macro="" textlink="">
      <xdr:nvSpPr>
        <xdr:cNvPr id="291" name="Text Box 10">
          <a:extLst>
            <a:ext uri="{FF2B5EF4-FFF2-40B4-BE49-F238E27FC236}">
              <a16:creationId xmlns:a16="http://schemas.microsoft.com/office/drawing/2014/main" xmlns="" id="{00000000-0008-0000-0100-00005C000000}"/>
            </a:ext>
          </a:extLst>
        </xdr:cNvPr>
        <xdr:cNvSpPr txBox="1">
          <a:spLocks noChangeArrowheads="1"/>
        </xdr:cNvSpPr>
      </xdr:nvSpPr>
      <xdr:spPr bwMode="auto">
        <a:xfrm>
          <a:off x="4819650" y="8572500"/>
          <a:ext cx="64770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35</xdr:row>
      <xdr:rowOff>0</xdr:rowOff>
    </xdr:from>
    <xdr:ext cx="66675" cy="217666"/>
    <xdr:sp macro="" textlink="">
      <xdr:nvSpPr>
        <xdr:cNvPr id="292" name="Text Box 18">
          <a:extLst>
            <a:ext uri="{FF2B5EF4-FFF2-40B4-BE49-F238E27FC236}">
              <a16:creationId xmlns:a16="http://schemas.microsoft.com/office/drawing/2014/main" xmlns="" id="{00000000-0008-0000-0100-00005D000000}"/>
            </a:ext>
          </a:extLst>
        </xdr:cNvPr>
        <xdr:cNvSpPr txBox="1">
          <a:spLocks noChangeArrowheads="1"/>
        </xdr:cNvSpPr>
      </xdr:nvSpPr>
      <xdr:spPr bwMode="auto">
        <a:xfrm>
          <a:off x="4819650" y="8572500"/>
          <a:ext cx="66675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35</xdr:row>
      <xdr:rowOff>0</xdr:rowOff>
    </xdr:from>
    <xdr:ext cx="64770" cy="217666"/>
    <xdr:sp macro="" textlink="">
      <xdr:nvSpPr>
        <xdr:cNvPr id="293" name="Text Box 26">
          <a:extLst>
            <a:ext uri="{FF2B5EF4-FFF2-40B4-BE49-F238E27FC236}">
              <a16:creationId xmlns:a16="http://schemas.microsoft.com/office/drawing/2014/main" xmlns="" id="{00000000-0008-0000-0100-00005E000000}"/>
            </a:ext>
          </a:extLst>
        </xdr:cNvPr>
        <xdr:cNvSpPr txBox="1">
          <a:spLocks noChangeArrowheads="1"/>
        </xdr:cNvSpPr>
      </xdr:nvSpPr>
      <xdr:spPr bwMode="auto">
        <a:xfrm>
          <a:off x="4819650" y="8572500"/>
          <a:ext cx="64770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35</xdr:row>
      <xdr:rowOff>0</xdr:rowOff>
    </xdr:from>
    <xdr:ext cx="66675" cy="217666"/>
    <xdr:sp macro="" textlink="">
      <xdr:nvSpPr>
        <xdr:cNvPr id="294" name="Text Box 30">
          <a:extLst>
            <a:ext uri="{FF2B5EF4-FFF2-40B4-BE49-F238E27FC236}">
              <a16:creationId xmlns:a16="http://schemas.microsoft.com/office/drawing/2014/main" xmlns="" id="{00000000-0008-0000-0100-00005F000000}"/>
            </a:ext>
          </a:extLst>
        </xdr:cNvPr>
        <xdr:cNvSpPr txBox="1">
          <a:spLocks noChangeArrowheads="1"/>
        </xdr:cNvSpPr>
      </xdr:nvSpPr>
      <xdr:spPr bwMode="auto">
        <a:xfrm>
          <a:off x="4819650" y="8572500"/>
          <a:ext cx="66675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35</xdr:row>
      <xdr:rowOff>0</xdr:rowOff>
    </xdr:from>
    <xdr:ext cx="64770" cy="217666"/>
    <xdr:sp macro="" textlink="">
      <xdr:nvSpPr>
        <xdr:cNvPr id="295" name="Text Box 36">
          <a:extLst>
            <a:ext uri="{FF2B5EF4-FFF2-40B4-BE49-F238E27FC236}">
              <a16:creationId xmlns:a16="http://schemas.microsoft.com/office/drawing/2014/main" xmlns="" id="{00000000-0008-0000-0100-000060000000}"/>
            </a:ext>
          </a:extLst>
        </xdr:cNvPr>
        <xdr:cNvSpPr txBox="1">
          <a:spLocks noChangeArrowheads="1"/>
        </xdr:cNvSpPr>
      </xdr:nvSpPr>
      <xdr:spPr bwMode="auto">
        <a:xfrm>
          <a:off x="4819650" y="8572500"/>
          <a:ext cx="64770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35</xdr:row>
      <xdr:rowOff>0</xdr:rowOff>
    </xdr:from>
    <xdr:ext cx="66675" cy="217666"/>
    <xdr:sp macro="" textlink="">
      <xdr:nvSpPr>
        <xdr:cNvPr id="296" name="Text Box 1">
          <a:extLst>
            <a:ext uri="{FF2B5EF4-FFF2-40B4-BE49-F238E27FC236}">
              <a16:creationId xmlns:a16="http://schemas.microsoft.com/office/drawing/2014/main" xmlns="" id="{00000000-0008-0000-0100-00005B000000}"/>
            </a:ext>
          </a:extLst>
        </xdr:cNvPr>
        <xdr:cNvSpPr txBox="1">
          <a:spLocks noChangeArrowheads="1"/>
        </xdr:cNvSpPr>
      </xdr:nvSpPr>
      <xdr:spPr bwMode="auto">
        <a:xfrm>
          <a:off x="4819650" y="8572500"/>
          <a:ext cx="66675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35</xdr:row>
      <xdr:rowOff>0</xdr:rowOff>
    </xdr:from>
    <xdr:ext cx="64770" cy="217666"/>
    <xdr:sp macro="" textlink="">
      <xdr:nvSpPr>
        <xdr:cNvPr id="297" name="Text Box 10">
          <a:extLst>
            <a:ext uri="{FF2B5EF4-FFF2-40B4-BE49-F238E27FC236}">
              <a16:creationId xmlns:a16="http://schemas.microsoft.com/office/drawing/2014/main" xmlns="" id="{00000000-0008-0000-0100-00005C000000}"/>
            </a:ext>
          </a:extLst>
        </xdr:cNvPr>
        <xdr:cNvSpPr txBox="1">
          <a:spLocks noChangeArrowheads="1"/>
        </xdr:cNvSpPr>
      </xdr:nvSpPr>
      <xdr:spPr bwMode="auto">
        <a:xfrm>
          <a:off x="4819650" y="8572500"/>
          <a:ext cx="64770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35</xdr:row>
      <xdr:rowOff>0</xdr:rowOff>
    </xdr:from>
    <xdr:ext cx="66675" cy="217666"/>
    <xdr:sp macro="" textlink="">
      <xdr:nvSpPr>
        <xdr:cNvPr id="298" name="Text Box 18">
          <a:extLst>
            <a:ext uri="{FF2B5EF4-FFF2-40B4-BE49-F238E27FC236}">
              <a16:creationId xmlns:a16="http://schemas.microsoft.com/office/drawing/2014/main" xmlns="" id="{00000000-0008-0000-0100-00005D000000}"/>
            </a:ext>
          </a:extLst>
        </xdr:cNvPr>
        <xdr:cNvSpPr txBox="1">
          <a:spLocks noChangeArrowheads="1"/>
        </xdr:cNvSpPr>
      </xdr:nvSpPr>
      <xdr:spPr bwMode="auto">
        <a:xfrm>
          <a:off x="4819650" y="8572500"/>
          <a:ext cx="66675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35</xdr:row>
      <xdr:rowOff>0</xdr:rowOff>
    </xdr:from>
    <xdr:ext cx="64770" cy="217666"/>
    <xdr:sp macro="" textlink="">
      <xdr:nvSpPr>
        <xdr:cNvPr id="299" name="Text Box 26">
          <a:extLst>
            <a:ext uri="{FF2B5EF4-FFF2-40B4-BE49-F238E27FC236}">
              <a16:creationId xmlns:a16="http://schemas.microsoft.com/office/drawing/2014/main" xmlns="" id="{00000000-0008-0000-0100-00005E000000}"/>
            </a:ext>
          </a:extLst>
        </xdr:cNvPr>
        <xdr:cNvSpPr txBox="1">
          <a:spLocks noChangeArrowheads="1"/>
        </xdr:cNvSpPr>
      </xdr:nvSpPr>
      <xdr:spPr bwMode="auto">
        <a:xfrm>
          <a:off x="4819650" y="8572500"/>
          <a:ext cx="64770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35</xdr:row>
      <xdr:rowOff>0</xdr:rowOff>
    </xdr:from>
    <xdr:ext cx="66675" cy="217666"/>
    <xdr:sp macro="" textlink="">
      <xdr:nvSpPr>
        <xdr:cNvPr id="300" name="Text Box 30">
          <a:extLst>
            <a:ext uri="{FF2B5EF4-FFF2-40B4-BE49-F238E27FC236}">
              <a16:creationId xmlns:a16="http://schemas.microsoft.com/office/drawing/2014/main" xmlns="" id="{00000000-0008-0000-0100-00005F000000}"/>
            </a:ext>
          </a:extLst>
        </xdr:cNvPr>
        <xdr:cNvSpPr txBox="1">
          <a:spLocks noChangeArrowheads="1"/>
        </xdr:cNvSpPr>
      </xdr:nvSpPr>
      <xdr:spPr bwMode="auto">
        <a:xfrm>
          <a:off x="4819650" y="8572500"/>
          <a:ext cx="66675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35</xdr:row>
      <xdr:rowOff>0</xdr:rowOff>
    </xdr:from>
    <xdr:ext cx="64770" cy="217666"/>
    <xdr:sp macro="" textlink="">
      <xdr:nvSpPr>
        <xdr:cNvPr id="301" name="Text Box 36">
          <a:extLst>
            <a:ext uri="{FF2B5EF4-FFF2-40B4-BE49-F238E27FC236}">
              <a16:creationId xmlns:a16="http://schemas.microsoft.com/office/drawing/2014/main" xmlns="" id="{00000000-0008-0000-0100-000060000000}"/>
            </a:ext>
          </a:extLst>
        </xdr:cNvPr>
        <xdr:cNvSpPr txBox="1">
          <a:spLocks noChangeArrowheads="1"/>
        </xdr:cNvSpPr>
      </xdr:nvSpPr>
      <xdr:spPr bwMode="auto">
        <a:xfrm>
          <a:off x="4819650" y="8572500"/>
          <a:ext cx="64770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36691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71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6" name="Text Box 5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7" name="Text Box 6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xmlns="" id="{00000000-0008-0000-0200-000008000000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xmlns="" id="{00000000-0008-0000-0200-000009000000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10" name="Text Box 9">
          <a:extLst>
            <a:ext uri="{FF2B5EF4-FFF2-40B4-BE49-F238E27FC236}">
              <a16:creationId xmlns:a16="http://schemas.microsoft.com/office/drawing/2014/main" xmlns="" id="{00000000-0008-0000-0200-00000A000000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64770</xdr:colOff>
      <xdr:row>8</xdr:row>
      <xdr:rowOff>36691</xdr:rowOff>
    </xdr:to>
    <xdr:sp macro="" textlink="">
      <xdr:nvSpPr>
        <xdr:cNvPr id="11" name="Text Box 10">
          <a:extLst>
            <a:ext uri="{FF2B5EF4-FFF2-40B4-BE49-F238E27FC236}">
              <a16:creationId xmlns:a16="http://schemas.microsoft.com/office/drawing/2014/main" xmlns="" id="{00000000-0008-0000-0200-00000B000000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4770" cy="2271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76200</xdr:colOff>
      <xdr:row>8</xdr:row>
      <xdr:rowOff>26670</xdr:rowOff>
    </xdr:to>
    <xdr:sp macro="" textlink="">
      <xdr:nvSpPr>
        <xdr:cNvPr id="12" name="Text Box 11">
          <a:extLst>
            <a:ext uri="{FF2B5EF4-FFF2-40B4-BE49-F238E27FC236}">
              <a16:creationId xmlns:a16="http://schemas.microsoft.com/office/drawing/2014/main" xmlns="" id="{00000000-0008-0000-0200-00000C000000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76200" cy="21717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13" name="Text Box 12">
          <a:extLst>
            <a:ext uri="{FF2B5EF4-FFF2-40B4-BE49-F238E27FC236}">
              <a16:creationId xmlns:a16="http://schemas.microsoft.com/office/drawing/2014/main" xmlns="" id="{00000000-0008-0000-0200-00000D000000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14" name="Text Box 13">
          <a:extLst>
            <a:ext uri="{FF2B5EF4-FFF2-40B4-BE49-F238E27FC236}">
              <a16:creationId xmlns:a16="http://schemas.microsoft.com/office/drawing/2014/main" xmlns="" id="{00000000-0008-0000-0200-00000E000000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15" name="Text Box 14">
          <a:extLst>
            <a:ext uri="{FF2B5EF4-FFF2-40B4-BE49-F238E27FC236}">
              <a16:creationId xmlns:a16="http://schemas.microsoft.com/office/drawing/2014/main" xmlns="" id="{00000000-0008-0000-0200-00000F000000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16" name="Text Box 15">
          <a:extLst>
            <a:ext uri="{FF2B5EF4-FFF2-40B4-BE49-F238E27FC236}">
              <a16:creationId xmlns:a16="http://schemas.microsoft.com/office/drawing/2014/main" xmlns="" id="{00000000-0008-0000-0200-000010000000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17" name="Text Box 16">
          <a:extLst>
            <a:ext uri="{FF2B5EF4-FFF2-40B4-BE49-F238E27FC236}">
              <a16:creationId xmlns:a16="http://schemas.microsoft.com/office/drawing/2014/main" xmlns="" id="{00000000-0008-0000-0200-000011000000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18" name="Text Box 17">
          <a:extLst>
            <a:ext uri="{FF2B5EF4-FFF2-40B4-BE49-F238E27FC236}">
              <a16:creationId xmlns:a16="http://schemas.microsoft.com/office/drawing/2014/main" xmlns="" id="{00000000-0008-0000-0200-000012000000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36691</xdr:rowOff>
    </xdr:to>
    <xdr:sp macro="" textlink="">
      <xdr:nvSpPr>
        <xdr:cNvPr id="19" name="Text Box 18">
          <a:extLst>
            <a:ext uri="{FF2B5EF4-FFF2-40B4-BE49-F238E27FC236}">
              <a16:creationId xmlns:a16="http://schemas.microsoft.com/office/drawing/2014/main" xmlns="" id="{00000000-0008-0000-0200-000013000000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71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20" name="Text Box 19">
          <a:extLst>
            <a:ext uri="{FF2B5EF4-FFF2-40B4-BE49-F238E27FC236}">
              <a16:creationId xmlns:a16="http://schemas.microsoft.com/office/drawing/2014/main" xmlns="" id="{00000000-0008-0000-0200-000014000000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21" name="Text Box 20">
          <a:extLst>
            <a:ext uri="{FF2B5EF4-FFF2-40B4-BE49-F238E27FC236}">
              <a16:creationId xmlns:a16="http://schemas.microsoft.com/office/drawing/2014/main" xmlns="" id="{00000000-0008-0000-0200-000015000000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22" name="Text Box 21">
          <a:extLst>
            <a:ext uri="{FF2B5EF4-FFF2-40B4-BE49-F238E27FC236}">
              <a16:creationId xmlns:a16="http://schemas.microsoft.com/office/drawing/2014/main" xmlns="" id="{00000000-0008-0000-0200-000016000000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23" name="Text Box 22">
          <a:extLst>
            <a:ext uri="{FF2B5EF4-FFF2-40B4-BE49-F238E27FC236}">
              <a16:creationId xmlns:a16="http://schemas.microsoft.com/office/drawing/2014/main" xmlns="" id="{00000000-0008-0000-0200-000017000000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24" name="Text Box 23">
          <a:extLst>
            <a:ext uri="{FF2B5EF4-FFF2-40B4-BE49-F238E27FC236}">
              <a16:creationId xmlns:a16="http://schemas.microsoft.com/office/drawing/2014/main" xmlns="" id="{00000000-0008-0000-0200-000018000000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25" name="Text Box 24">
          <a:extLst>
            <a:ext uri="{FF2B5EF4-FFF2-40B4-BE49-F238E27FC236}">
              <a16:creationId xmlns:a16="http://schemas.microsoft.com/office/drawing/2014/main" xmlns="" id="{00000000-0008-0000-0200-000019000000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26" name="Text Box 25">
          <a:extLst>
            <a:ext uri="{FF2B5EF4-FFF2-40B4-BE49-F238E27FC236}">
              <a16:creationId xmlns:a16="http://schemas.microsoft.com/office/drawing/2014/main" xmlns="" id="{00000000-0008-0000-0200-00001A000000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64770</xdr:colOff>
      <xdr:row>8</xdr:row>
      <xdr:rowOff>36691</xdr:rowOff>
    </xdr:to>
    <xdr:sp macro="" textlink="">
      <xdr:nvSpPr>
        <xdr:cNvPr id="27" name="Text Box 26">
          <a:extLst>
            <a:ext uri="{FF2B5EF4-FFF2-40B4-BE49-F238E27FC236}">
              <a16:creationId xmlns:a16="http://schemas.microsoft.com/office/drawing/2014/main" xmlns="" id="{00000000-0008-0000-0200-00001B000000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4770" cy="2271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28" name="Text Box 27">
          <a:extLst>
            <a:ext uri="{FF2B5EF4-FFF2-40B4-BE49-F238E27FC236}">
              <a16:creationId xmlns:a16="http://schemas.microsoft.com/office/drawing/2014/main" xmlns="" id="{00000000-0008-0000-0200-00001C000000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29" name="Text Box 28">
          <a:extLst>
            <a:ext uri="{FF2B5EF4-FFF2-40B4-BE49-F238E27FC236}">
              <a16:creationId xmlns:a16="http://schemas.microsoft.com/office/drawing/2014/main" xmlns="" id="{00000000-0008-0000-0200-00001D000000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30" name="Text Box 29">
          <a:extLst>
            <a:ext uri="{FF2B5EF4-FFF2-40B4-BE49-F238E27FC236}">
              <a16:creationId xmlns:a16="http://schemas.microsoft.com/office/drawing/2014/main" xmlns="" id="{00000000-0008-0000-0200-00001E000000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36691</xdr:rowOff>
    </xdr:to>
    <xdr:sp macro="" textlink="">
      <xdr:nvSpPr>
        <xdr:cNvPr id="31" name="Text Box 30">
          <a:extLst>
            <a:ext uri="{FF2B5EF4-FFF2-40B4-BE49-F238E27FC236}">
              <a16:creationId xmlns:a16="http://schemas.microsoft.com/office/drawing/2014/main" xmlns="" id="{00000000-0008-0000-0200-00001F000000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71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32" name="Text Box 31">
          <a:extLst>
            <a:ext uri="{FF2B5EF4-FFF2-40B4-BE49-F238E27FC236}">
              <a16:creationId xmlns:a16="http://schemas.microsoft.com/office/drawing/2014/main" xmlns="" id="{00000000-0008-0000-0200-000020000000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33" name="Text Box 32">
          <a:extLst>
            <a:ext uri="{FF2B5EF4-FFF2-40B4-BE49-F238E27FC236}">
              <a16:creationId xmlns:a16="http://schemas.microsoft.com/office/drawing/2014/main" xmlns="" id="{00000000-0008-0000-0200-000021000000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34" name="Text Box 33">
          <a:extLst>
            <a:ext uri="{FF2B5EF4-FFF2-40B4-BE49-F238E27FC236}">
              <a16:creationId xmlns:a16="http://schemas.microsoft.com/office/drawing/2014/main" xmlns="" id="{00000000-0008-0000-0200-000022000000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35" name="Text Box 34">
          <a:extLst>
            <a:ext uri="{FF2B5EF4-FFF2-40B4-BE49-F238E27FC236}">
              <a16:creationId xmlns:a16="http://schemas.microsoft.com/office/drawing/2014/main" xmlns="" id="{00000000-0008-0000-0200-000023000000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64770</xdr:colOff>
      <xdr:row>8</xdr:row>
      <xdr:rowOff>36691</xdr:rowOff>
    </xdr:to>
    <xdr:sp macro="" textlink="">
      <xdr:nvSpPr>
        <xdr:cNvPr id="36" name="Text Box 36">
          <a:extLst>
            <a:ext uri="{FF2B5EF4-FFF2-40B4-BE49-F238E27FC236}">
              <a16:creationId xmlns:a16="http://schemas.microsoft.com/office/drawing/2014/main" xmlns="" id="{00000000-0008-0000-0200-000024000000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4770" cy="2271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37" name="Text Box 37">
          <a:extLst>
            <a:ext uri="{FF2B5EF4-FFF2-40B4-BE49-F238E27FC236}">
              <a16:creationId xmlns:a16="http://schemas.microsoft.com/office/drawing/2014/main" xmlns="" id="{00000000-0008-0000-0200-000025000000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38" name="Text Box 40">
          <a:extLst>
            <a:ext uri="{FF2B5EF4-FFF2-40B4-BE49-F238E27FC236}">
              <a16:creationId xmlns:a16="http://schemas.microsoft.com/office/drawing/2014/main" xmlns="" id="{00000000-0008-0000-0200-000026000000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39" name="Text Box 41">
          <a:extLst>
            <a:ext uri="{FF2B5EF4-FFF2-40B4-BE49-F238E27FC236}">
              <a16:creationId xmlns:a16="http://schemas.microsoft.com/office/drawing/2014/main" xmlns="" id="{00000000-0008-0000-0200-000027000000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45721</xdr:rowOff>
    </xdr:to>
    <xdr:sp macro="" textlink="">
      <xdr:nvSpPr>
        <xdr:cNvPr id="40" name="Text Box 42">
          <a:extLst>
            <a:ext uri="{FF2B5EF4-FFF2-40B4-BE49-F238E27FC236}">
              <a16:creationId xmlns:a16="http://schemas.microsoft.com/office/drawing/2014/main" xmlns="" id="{00000000-0008-0000-0200-000028000000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36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5</xdr:col>
      <xdr:colOff>0</xdr:colOff>
      <xdr:row>7</xdr:row>
      <xdr:rowOff>0</xdr:rowOff>
    </xdr:from>
    <xdr:ext cx="66675" cy="219076"/>
    <xdr:sp macro="" textlink="">
      <xdr:nvSpPr>
        <xdr:cNvPr id="41" name="Text Box 42">
          <a:extLst>
            <a:ext uri="{FF2B5EF4-FFF2-40B4-BE49-F238E27FC236}">
              <a16:creationId xmlns:a16="http://schemas.microsoft.com/office/drawing/2014/main" xmlns="" id="{00000000-0008-0000-0200-000029000000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190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36691</xdr:rowOff>
    </xdr:to>
    <xdr:sp macro="" textlink="">
      <xdr:nvSpPr>
        <xdr:cNvPr id="42" name="Text Box 1">
          <a:extLst>
            <a:ext uri="{FF2B5EF4-FFF2-40B4-BE49-F238E27FC236}">
              <a16:creationId xmlns:a16="http://schemas.microsoft.com/office/drawing/2014/main" xmlns="" id="{00000000-0008-0000-0200-00002A000000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71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43" name="Text Box 2">
          <a:extLst>
            <a:ext uri="{FF2B5EF4-FFF2-40B4-BE49-F238E27FC236}">
              <a16:creationId xmlns:a16="http://schemas.microsoft.com/office/drawing/2014/main" xmlns="" id="{00000000-0008-0000-0200-00002B000000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44" name="Text Box 3">
          <a:extLst>
            <a:ext uri="{FF2B5EF4-FFF2-40B4-BE49-F238E27FC236}">
              <a16:creationId xmlns:a16="http://schemas.microsoft.com/office/drawing/2014/main" xmlns="" id="{00000000-0008-0000-0200-00002C000000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45" name="Text Box 4">
          <a:extLst>
            <a:ext uri="{FF2B5EF4-FFF2-40B4-BE49-F238E27FC236}">
              <a16:creationId xmlns:a16="http://schemas.microsoft.com/office/drawing/2014/main" xmlns="" id="{00000000-0008-0000-0200-00002D000000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46" name="Text Box 5">
          <a:extLst>
            <a:ext uri="{FF2B5EF4-FFF2-40B4-BE49-F238E27FC236}">
              <a16:creationId xmlns:a16="http://schemas.microsoft.com/office/drawing/2014/main" xmlns="" id="{00000000-0008-0000-0200-00002E000000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47" name="Text Box 6">
          <a:extLst>
            <a:ext uri="{FF2B5EF4-FFF2-40B4-BE49-F238E27FC236}">
              <a16:creationId xmlns:a16="http://schemas.microsoft.com/office/drawing/2014/main" xmlns="" id="{00000000-0008-0000-0200-00002F000000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48" name="Text Box 7">
          <a:extLst>
            <a:ext uri="{FF2B5EF4-FFF2-40B4-BE49-F238E27FC236}">
              <a16:creationId xmlns:a16="http://schemas.microsoft.com/office/drawing/2014/main" xmlns="" id="{00000000-0008-0000-0200-000030000000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49" name="Text Box 8">
          <a:extLst>
            <a:ext uri="{FF2B5EF4-FFF2-40B4-BE49-F238E27FC236}">
              <a16:creationId xmlns:a16="http://schemas.microsoft.com/office/drawing/2014/main" xmlns="" id="{00000000-0008-0000-0200-000031000000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50" name="Text Box 9">
          <a:extLst>
            <a:ext uri="{FF2B5EF4-FFF2-40B4-BE49-F238E27FC236}">
              <a16:creationId xmlns:a16="http://schemas.microsoft.com/office/drawing/2014/main" xmlns="" id="{00000000-0008-0000-0200-000032000000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64770</xdr:colOff>
      <xdr:row>8</xdr:row>
      <xdr:rowOff>36691</xdr:rowOff>
    </xdr:to>
    <xdr:sp macro="" textlink="">
      <xdr:nvSpPr>
        <xdr:cNvPr id="51" name="Text Box 10">
          <a:extLst>
            <a:ext uri="{FF2B5EF4-FFF2-40B4-BE49-F238E27FC236}">
              <a16:creationId xmlns:a16="http://schemas.microsoft.com/office/drawing/2014/main" xmlns="" id="{00000000-0008-0000-0200-000033000000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4770" cy="2271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76200</xdr:colOff>
      <xdr:row>8</xdr:row>
      <xdr:rowOff>26670</xdr:rowOff>
    </xdr:to>
    <xdr:sp macro="" textlink="">
      <xdr:nvSpPr>
        <xdr:cNvPr id="52" name="Text Box 11">
          <a:extLst>
            <a:ext uri="{FF2B5EF4-FFF2-40B4-BE49-F238E27FC236}">
              <a16:creationId xmlns:a16="http://schemas.microsoft.com/office/drawing/2014/main" xmlns="" id="{00000000-0008-0000-0200-000034000000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76200" cy="21717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53" name="Text Box 12">
          <a:extLst>
            <a:ext uri="{FF2B5EF4-FFF2-40B4-BE49-F238E27FC236}">
              <a16:creationId xmlns:a16="http://schemas.microsoft.com/office/drawing/2014/main" xmlns="" id="{00000000-0008-0000-0200-000035000000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54" name="Text Box 13">
          <a:extLst>
            <a:ext uri="{FF2B5EF4-FFF2-40B4-BE49-F238E27FC236}">
              <a16:creationId xmlns:a16="http://schemas.microsoft.com/office/drawing/2014/main" xmlns="" id="{00000000-0008-0000-0200-000036000000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55" name="Text Box 14">
          <a:extLst>
            <a:ext uri="{FF2B5EF4-FFF2-40B4-BE49-F238E27FC236}">
              <a16:creationId xmlns:a16="http://schemas.microsoft.com/office/drawing/2014/main" xmlns="" id="{00000000-0008-0000-0200-000037000000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56" name="Text Box 15">
          <a:extLst>
            <a:ext uri="{FF2B5EF4-FFF2-40B4-BE49-F238E27FC236}">
              <a16:creationId xmlns:a16="http://schemas.microsoft.com/office/drawing/2014/main" xmlns="" id="{00000000-0008-0000-0200-000038000000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57" name="Text Box 16">
          <a:extLst>
            <a:ext uri="{FF2B5EF4-FFF2-40B4-BE49-F238E27FC236}">
              <a16:creationId xmlns:a16="http://schemas.microsoft.com/office/drawing/2014/main" xmlns="" id="{00000000-0008-0000-0200-000039000000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58" name="Text Box 17">
          <a:extLst>
            <a:ext uri="{FF2B5EF4-FFF2-40B4-BE49-F238E27FC236}">
              <a16:creationId xmlns:a16="http://schemas.microsoft.com/office/drawing/2014/main" xmlns="" id="{00000000-0008-0000-0200-00003A000000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36691</xdr:rowOff>
    </xdr:to>
    <xdr:sp macro="" textlink="">
      <xdr:nvSpPr>
        <xdr:cNvPr id="59" name="Text Box 18">
          <a:extLst>
            <a:ext uri="{FF2B5EF4-FFF2-40B4-BE49-F238E27FC236}">
              <a16:creationId xmlns:a16="http://schemas.microsoft.com/office/drawing/2014/main" xmlns="" id="{00000000-0008-0000-0200-00003B000000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71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60" name="Text Box 19">
          <a:extLst>
            <a:ext uri="{FF2B5EF4-FFF2-40B4-BE49-F238E27FC236}">
              <a16:creationId xmlns:a16="http://schemas.microsoft.com/office/drawing/2014/main" xmlns="" id="{00000000-0008-0000-0200-00003C000000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61" name="Text Box 20">
          <a:extLst>
            <a:ext uri="{FF2B5EF4-FFF2-40B4-BE49-F238E27FC236}">
              <a16:creationId xmlns:a16="http://schemas.microsoft.com/office/drawing/2014/main" xmlns="" id="{00000000-0008-0000-0200-00003D000000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62" name="Text Box 21">
          <a:extLst>
            <a:ext uri="{FF2B5EF4-FFF2-40B4-BE49-F238E27FC236}">
              <a16:creationId xmlns:a16="http://schemas.microsoft.com/office/drawing/2014/main" xmlns="" id="{00000000-0008-0000-0200-00003E000000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63" name="Text Box 22">
          <a:extLst>
            <a:ext uri="{FF2B5EF4-FFF2-40B4-BE49-F238E27FC236}">
              <a16:creationId xmlns:a16="http://schemas.microsoft.com/office/drawing/2014/main" xmlns="" id="{00000000-0008-0000-0200-00003F000000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64" name="Text Box 23">
          <a:extLst>
            <a:ext uri="{FF2B5EF4-FFF2-40B4-BE49-F238E27FC236}">
              <a16:creationId xmlns:a16="http://schemas.microsoft.com/office/drawing/2014/main" xmlns="" id="{00000000-0008-0000-0200-000040000000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65" name="Text Box 24">
          <a:extLst>
            <a:ext uri="{FF2B5EF4-FFF2-40B4-BE49-F238E27FC236}">
              <a16:creationId xmlns:a16="http://schemas.microsoft.com/office/drawing/2014/main" xmlns="" id="{00000000-0008-0000-0200-000041000000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66" name="Text Box 25">
          <a:extLst>
            <a:ext uri="{FF2B5EF4-FFF2-40B4-BE49-F238E27FC236}">
              <a16:creationId xmlns:a16="http://schemas.microsoft.com/office/drawing/2014/main" xmlns="" id="{00000000-0008-0000-0200-000042000000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64770</xdr:colOff>
      <xdr:row>8</xdr:row>
      <xdr:rowOff>36691</xdr:rowOff>
    </xdr:to>
    <xdr:sp macro="" textlink="">
      <xdr:nvSpPr>
        <xdr:cNvPr id="67" name="Text Box 26">
          <a:extLst>
            <a:ext uri="{FF2B5EF4-FFF2-40B4-BE49-F238E27FC236}">
              <a16:creationId xmlns:a16="http://schemas.microsoft.com/office/drawing/2014/main" xmlns="" id="{00000000-0008-0000-0200-000043000000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4770" cy="2271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68" name="Text Box 27">
          <a:extLst>
            <a:ext uri="{FF2B5EF4-FFF2-40B4-BE49-F238E27FC236}">
              <a16:creationId xmlns:a16="http://schemas.microsoft.com/office/drawing/2014/main" xmlns="" id="{00000000-0008-0000-0200-000044000000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69" name="Text Box 28">
          <a:extLst>
            <a:ext uri="{FF2B5EF4-FFF2-40B4-BE49-F238E27FC236}">
              <a16:creationId xmlns:a16="http://schemas.microsoft.com/office/drawing/2014/main" xmlns="" id="{00000000-0008-0000-0200-000045000000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70" name="Text Box 29">
          <a:extLst>
            <a:ext uri="{FF2B5EF4-FFF2-40B4-BE49-F238E27FC236}">
              <a16:creationId xmlns:a16="http://schemas.microsoft.com/office/drawing/2014/main" xmlns="" id="{00000000-0008-0000-0200-000046000000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36691</xdr:rowOff>
    </xdr:to>
    <xdr:sp macro="" textlink="">
      <xdr:nvSpPr>
        <xdr:cNvPr id="71" name="Text Box 30">
          <a:extLst>
            <a:ext uri="{FF2B5EF4-FFF2-40B4-BE49-F238E27FC236}">
              <a16:creationId xmlns:a16="http://schemas.microsoft.com/office/drawing/2014/main" xmlns="" id="{00000000-0008-0000-0200-000047000000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71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72" name="Text Box 31">
          <a:extLst>
            <a:ext uri="{FF2B5EF4-FFF2-40B4-BE49-F238E27FC236}">
              <a16:creationId xmlns:a16="http://schemas.microsoft.com/office/drawing/2014/main" xmlns="" id="{00000000-0008-0000-0200-000048000000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73" name="Text Box 32">
          <a:extLst>
            <a:ext uri="{FF2B5EF4-FFF2-40B4-BE49-F238E27FC236}">
              <a16:creationId xmlns:a16="http://schemas.microsoft.com/office/drawing/2014/main" xmlns="" id="{00000000-0008-0000-0200-000049000000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74" name="Text Box 33">
          <a:extLst>
            <a:ext uri="{FF2B5EF4-FFF2-40B4-BE49-F238E27FC236}">
              <a16:creationId xmlns:a16="http://schemas.microsoft.com/office/drawing/2014/main" xmlns="" id="{00000000-0008-0000-0200-00004A000000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75" name="Text Box 34">
          <a:extLst>
            <a:ext uri="{FF2B5EF4-FFF2-40B4-BE49-F238E27FC236}">
              <a16:creationId xmlns:a16="http://schemas.microsoft.com/office/drawing/2014/main" xmlns="" id="{00000000-0008-0000-0200-00004B000000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64770</xdr:colOff>
      <xdr:row>8</xdr:row>
      <xdr:rowOff>36691</xdr:rowOff>
    </xdr:to>
    <xdr:sp macro="" textlink="">
      <xdr:nvSpPr>
        <xdr:cNvPr id="76" name="Text Box 36">
          <a:extLst>
            <a:ext uri="{FF2B5EF4-FFF2-40B4-BE49-F238E27FC236}">
              <a16:creationId xmlns:a16="http://schemas.microsoft.com/office/drawing/2014/main" xmlns="" id="{00000000-0008-0000-0200-00004C000000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4770" cy="2271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77" name="Text Box 37">
          <a:extLst>
            <a:ext uri="{FF2B5EF4-FFF2-40B4-BE49-F238E27FC236}">
              <a16:creationId xmlns:a16="http://schemas.microsoft.com/office/drawing/2014/main" xmlns="" id="{00000000-0008-0000-0200-00004D000000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78" name="Text Box 40">
          <a:extLst>
            <a:ext uri="{FF2B5EF4-FFF2-40B4-BE49-F238E27FC236}">
              <a16:creationId xmlns:a16="http://schemas.microsoft.com/office/drawing/2014/main" xmlns="" id="{00000000-0008-0000-0200-00004E000000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45720</xdr:rowOff>
    </xdr:to>
    <xdr:sp macro="" textlink="">
      <xdr:nvSpPr>
        <xdr:cNvPr id="79" name="Text Box 41">
          <a:extLst>
            <a:ext uri="{FF2B5EF4-FFF2-40B4-BE49-F238E27FC236}">
              <a16:creationId xmlns:a16="http://schemas.microsoft.com/office/drawing/2014/main" xmlns="" id="{00000000-0008-0000-0200-00004F000000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45721</xdr:rowOff>
    </xdr:to>
    <xdr:sp macro="" textlink="">
      <xdr:nvSpPr>
        <xdr:cNvPr id="80" name="Text Box 42">
          <a:extLst>
            <a:ext uri="{FF2B5EF4-FFF2-40B4-BE49-F238E27FC236}">
              <a16:creationId xmlns:a16="http://schemas.microsoft.com/office/drawing/2014/main" xmlns="" id="{00000000-0008-0000-0200-000050000000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36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5</xdr:col>
      <xdr:colOff>0</xdr:colOff>
      <xdr:row>7</xdr:row>
      <xdr:rowOff>0</xdr:rowOff>
    </xdr:from>
    <xdr:ext cx="66675" cy="219076"/>
    <xdr:sp macro="" textlink="">
      <xdr:nvSpPr>
        <xdr:cNvPr id="81" name="Text Box 42">
          <a:extLst>
            <a:ext uri="{FF2B5EF4-FFF2-40B4-BE49-F238E27FC236}">
              <a16:creationId xmlns:a16="http://schemas.microsoft.com/office/drawing/2014/main" xmlns="" id="{00000000-0008-0000-0200-000051000000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190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10</xdr:row>
      <xdr:rowOff>0</xdr:rowOff>
    </xdr:from>
    <xdr:ext cx="66675" cy="217666"/>
    <xdr:sp macro="" textlink="">
      <xdr:nvSpPr>
        <xdr:cNvPr id="82" name="Text Box 1">
          <a:extLst>
            <a:ext uri="{FF2B5EF4-FFF2-40B4-BE49-F238E27FC236}">
              <a16:creationId xmlns:a16="http://schemas.microsoft.com/office/drawing/2014/main" xmlns="" id="{00000000-0008-0000-0200-000052000000}"/>
            </a:ext>
          </a:extLst>
        </xdr:cNvPr>
        <xdr:cNvSpPr txBox="1">
          <a:spLocks noChangeArrowheads="1"/>
        </xdr:cNvSpPr>
      </xdr:nvSpPr>
      <xdr:spPr bwMode="auto">
        <a:xfrm>
          <a:off x="4968240" y="2209800"/>
          <a:ext cx="66675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10</xdr:row>
      <xdr:rowOff>0</xdr:rowOff>
    </xdr:from>
    <xdr:ext cx="64770" cy="217666"/>
    <xdr:sp macro="" textlink="">
      <xdr:nvSpPr>
        <xdr:cNvPr id="83" name="Text Box 10">
          <a:extLst>
            <a:ext uri="{FF2B5EF4-FFF2-40B4-BE49-F238E27FC236}">
              <a16:creationId xmlns:a16="http://schemas.microsoft.com/office/drawing/2014/main" xmlns="" id="{00000000-0008-0000-0200-000053000000}"/>
            </a:ext>
          </a:extLst>
        </xdr:cNvPr>
        <xdr:cNvSpPr txBox="1">
          <a:spLocks noChangeArrowheads="1"/>
        </xdr:cNvSpPr>
      </xdr:nvSpPr>
      <xdr:spPr bwMode="auto">
        <a:xfrm>
          <a:off x="4968240" y="2209800"/>
          <a:ext cx="64770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10</xdr:row>
      <xdr:rowOff>0</xdr:rowOff>
    </xdr:from>
    <xdr:ext cx="66675" cy="217666"/>
    <xdr:sp macro="" textlink="">
      <xdr:nvSpPr>
        <xdr:cNvPr id="84" name="Text Box 18">
          <a:extLst>
            <a:ext uri="{FF2B5EF4-FFF2-40B4-BE49-F238E27FC236}">
              <a16:creationId xmlns:a16="http://schemas.microsoft.com/office/drawing/2014/main" xmlns="" id="{00000000-0008-0000-0200-000054000000}"/>
            </a:ext>
          </a:extLst>
        </xdr:cNvPr>
        <xdr:cNvSpPr txBox="1">
          <a:spLocks noChangeArrowheads="1"/>
        </xdr:cNvSpPr>
      </xdr:nvSpPr>
      <xdr:spPr bwMode="auto">
        <a:xfrm>
          <a:off x="4968240" y="2209800"/>
          <a:ext cx="66675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10</xdr:row>
      <xdr:rowOff>0</xdr:rowOff>
    </xdr:from>
    <xdr:ext cx="64770" cy="217666"/>
    <xdr:sp macro="" textlink="">
      <xdr:nvSpPr>
        <xdr:cNvPr id="85" name="Text Box 26">
          <a:extLst>
            <a:ext uri="{FF2B5EF4-FFF2-40B4-BE49-F238E27FC236}">
              <a16:creationId xmlns:a16="http://schemas.microsoft.com/office/drawing/2014/main" xmlns="" id="{00000000-0008-0000-0200-000055000000}"/>
            </a:ext>
          </a:extLst>
        </xdr:cNvPr>
        <xdr:cNvSpPr txBox="1">
          <a:spLocks noChangeArrowheads="1"/>
        </xdr:cNvSpPr>
      </xdr:nvSpPr>
      <xdr:spPr bwMode="auto">
        <a:xfrm>
          <a:off x="4968240" y="2209800"/>
          <a:ext cx="64770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10</xdr:row>
      <xdr:rowOff>0</xdr:rowOff>
    </xdr:from>
    <xdr:ext cx="66675" cy="217666"/>
    <xdr:sp macro="" textlink="">
      <xdr:nvSpPr>
        <xdr:cNvPr id="86" name="Text Box 30">
          <a:extLst>
            <a:ext uri="{FF2B5EF4-FFF2-40B4-BE49-F238E27FC236}">
              <a16:creationId xmlns:a16="http://schemas.microsoft.com/office/drawing/2014/main" xmlns="" id="{00000000-0008-0000-0200-000056000000}"/>
            </a:ext>
          </a:extLst>
        </xdr:cNvPr>
        <xdr:cNvSpPr txBox="1">
          <a:spLocks noChangeArrowheads="1"/>
        </xdr:cNvSpPr>
      </xdr:nvSpPr>
      <xdr:spPr bwMode="auto">
        <a:xfrm>
          <a:off x="4968240" y="2209800"/>
          <a:ext cx="66675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10</xdr:row>
      <xdr:rowOff>0</xdr:rowOff>
    </xdr:from>
    <xdr:ext cx="64770" cy="217666"/>
    <xdr:sp macro="" textlink="">
      <xdr:nvSpPr>
        <xdr:cNvPr id="87" name="Text Box 36">
          <a:extLst>
            <a:ext uri="{FF2B5EF4-FFF2-40B4-BE49-F238E27FC236}">
              <a16:creationId xmlns:a16="http://schemas.microsoft.com/office/drawing/2014/main" xmlns="" id="{00000000-0008-0000-0200-000057000000}"/>
            </a:ext>
          </a:extLst>
        </xdr:cNvPr>
        <xdr:cNvSpPr txBox="1">
          <a:spLocks noChangeArrowheads="1"/>
        </xdr:cNvSpPr>
      </xdr:nvSpPr>
      <xdr:spPr bwMode="auto">
        <a:xfrm>
          <a:off x="4968240" y="2209800"/>
          <a:ext cx="64770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34</xdr:row>
      <xdr:rowOff>0</xdr:rowOff>
    </xdr:from>
    <xdr:ext cx="66675" cy="217666"/>
    <xdr:sp macro="" textlink="">
      <xdr:nvSpPr>
        <xdr:cNvPr id="88" name="Text Box 1">
          <a:extLst>
            <a:ext uri="{FF2B5EF4-FFF2-40B4-BE49-F238E27FC236}">
              <a16:creationId xmlns:a16="http://schemas.microsoft.com/office/drawing/2014/main" xmlns="" id="{00000000-0008-0000-0200-000058000000}"/>
            </a:ext>
          </a:extLst>
        </xdr:cNvPr>
        <xdr:cNvSpPr txBox="1">
          <a:spLocks noChangeArrowheads="1"/>
        </xdr:cNvSpPr>
      </xdr:nvSpPr>
      <xdr:spPr bwMode="auto">
        <a:xfrm>
          <a:off x="4968240" y="7513320"/>
          <a:ext cx="66675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34</xdr:row>
      <xdr:rowOff>0</xdr:rowOff>
    </xdr:from>
    <xdr:ext cx="64770" cy="217666"/>
    <xdr:sp macro="" textlink="">
      <xdr:nvSpPr>
        <xdr:cNvPr id="89" name="Text Box 10">
          <a:extLst>
            <a:ext uri="{FF2B5EF4-FFF2-40B4-BE49-F238E27FC236}">
              <a16:creationId xmlns:a16="http://schemas.microsoft.com/office/drawing/2014/main" xmlns="" id="{00000000-0008-0000-0200-000059000000}"/>
            </a:ext>
          </a:extLst>
        </xdr:cNvPr>
        <xdr:cNvSpPr txBox="1">
          <a:spLocks noChangeArrowheads="1"/>
        </xdr:cNvSpPr>
      </xdr:nvSpPr>
      <xdr:spPr bwMode="auto">
        <a:xfrm>
          <a:off x="4968240" y="7513320"/>
          <a:ext cx="64770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34</xdr:row>
      <xdr:rowOff>0</xdr:rowOff>
    </xdr:from>
    <xdr:ext cx="66675" cy="217666"/>
    <xdr:sp macro="" textlink="">
      <xdr:nvSpPr>
        <xdr:cNvPr id="90" name="Text Box 18">
          <a:extLst>
            <a:ext uri="{FF2B5EF4-FFF2-40B4-BE49-F238E27FC236}">
              <a16:creationId xmlns:a16="http://schemas.microsoft.com/office/drawing/2014/main" xmlns="" id="{00000000-0008-0000-0200-00005A000000}"/>
            </a:ext>
          </a:extLst>
        </xdr:cNvPr>
        <xdr:cNvSpPr txBox="1">
          <a:spLocks noChangeArrowheads="1"/>
        </xdr:cNvSpPr>
      </xdr:nvSpPr>
      <xdr:spPr bwMode="auto">
        <a:xfrm>
          <a:off x="4968240" y="7513320"/>
          <a:ext cx="66675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34</xdr:row>
      <xdr:rowOff>0</xdr:rowOff>
    </xdr:from>
    <xdr:ext cx="64770" cy="217666"/>
    <xdr:sp macro="" textlink="">
      <xdr:nvSpPr>
        <xdr:cNvPr id="91" name="Text Box 26">
          <a:extLst>
            <a:ext uri="{FF2B5EF4-FFF2-40B4-BE49-F238E27FC236}">
              <a16:creationId xmlns:a16="http://schemas.microsoft.com/office/drawing/2014/main" xmlns="" id="{00000000-0008-0000-0200-00005B000000}"/>
            </a:ext>
          </a:extLst>
        </xdr:cNvPr>
        <xdr:cNvSpPr txBox="1">
          <a:spLocks noChangeArrowheads="1"/>
        </xdr:cNvSpPr>
      </xdr:nvSpPr>
      <xdr:spPr bwMode="auto">
        <a:xfrm>
          <a:off x="4968240" y="7513320"/>
          <a:ext cx="64770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34</xdr:row>
      <xdr:rowOff>0</xdr:rowOff>
    </xdr:from>
    <xdr:ext cx="66675" cy="217666"/>
    <xdr:sp macro="" textlink="">
      <xdr:nvSpPr>
        <xdr:cNvPr id="92" name="Text Box 30">
          <a:extLst>
            <a:ext uri="{FF2B5EF4-FFF2-40B4-BE49-F238E27FC236}">
              <a16:creationId xmlns:a16="http://schemas.microsoft.com/office/drawing/2014/main" xmlns="" id="{00000000-0008-0000-0200-00005C000000}"/>
            </a:ext>
          </a:extLst>
        </xdr:cNvPr>
        <xdr:cNvSpPr txBox="1">
          <a:spLocks noChangeArrowheads="1"/>
        </xdr:cNvSpPr>
      </xdr:nvSpPr>
      <xdr:spPr bwMode="auto">
        <a:xfrm>
          <a:off x="4968240" y="7513320"/>
          <a:ext cx="66675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34</xdr:row>
      <xdr:rowOff>0</xdr:rowOff>
    </xdr:from>
    <xdr:ext cx="64770" cy="217666"/>
    <xdr:sp macro="" textlink="">
      <xdr:nvSpPr>
        <xdr:cNvPr id="93" name="Text Box 36">
          <a:extLst>
            <a:ext uri="{FF2B5EF4-FFF2-40B4-BE49-F238E27FC236}">
              <a16:creationId xmlns:a16="http://schemas.microsoft.com/office/drawing/2014/main" xmlns="" id="{00000000-0008-0000-0200-00005D000000}"/>
            </a:ext>
          </a:extLst>
        </xdr:cNvPr>
        <xdr:cNvSpPr txBox="1">
          <a:spLocks noChangeArrowheads="1"/>
        </xdr:cNvSpPr>
      </xdr:nvSpPr>
      <xdr:spPr bwMode="auto">
        <a:xfrm>
          <a:off x="4968240" y="7513320"/>
          <a:ext cx="64770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27166</xdr:rowOff>
    </xdr:to>
    <xdr:sp macro="" textlink="">
      <xdr:nvSpPr>
        <xdr:cNvPr id="94" name="Text Box 1">
          <a:extLst>
            <a:ext uri="{FF2B5EF4-FFF2-40B4-BE49-F238E27FC236}">
              <a16:creationId xmlns:a16="http://schemas.microsoft.com/office/drawing/2014/main" xmlns="" id="{EBA29D18-E784-4F04-8033-AE42EBCEC7EE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95" name="Text Box 2">
          <a:extLst>
            <a:ext uri="{FF2B5EF4-FFF2-40B4-BE49-F238E27FC236}">
              <a16:creationId xmlns:a16="http://schemas.microsoft.com/office/drawing/2014/main" xmlns="" id="{86A15951-C4D4-477E-8CB5-73A96D774371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96" name="Text Box 3">
          <a:extLst>
            <a:ext uri="{FF2B5EF4-FFF2-40B4-BE49-F238E27FC236}">
              <a16:creationId xmlns:a16="http://schemas.microsoft.com/office/drawing/2014/main" xmlns="" id="{CA124F99-A5E2-47B8-816F-6891978C43F7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97" name="Text Box 4">
          <a:extLst>
            <a:ext uri="{FF2B5EF4-FFF2-40B4-BE49-F238E27FC236}">
              <a16:creationId xmlns:a16="http://schemas.microsoft.com/office/drawing/2014/main" xmlns="" id="{1EA21331-075C-48E4-9163-33A40C77345B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98" name="Text Box 5">
          <a:extLst>
            <a:ext uri="{FF2B5EF4-FFF2-40B4-BE49-F238E27FC236}">
              <a16:creationId xmlns:a16="http://schemas.microsoft.com/office/drawing/2014/main" xmlns="" id="{7784D07B-AE56-4EDF-A5F9-8F9E14CBEA9C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99" name="Text Box 6">
          <a:extLst>
            <a:ext uri="{FF2B5EF4-FFF2-40B4-BE49-F238E27FC236}">
              <a16:creationId xmlns:a16="http://schemas.microsoft.com/office/drawing/2014/main" xmlns="" id="{6B7461FF-BBE8-4259-9D2B-DD4B3EBC03AF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100" name="Text Box 7">
          <a:extLst>
            <a:ext uri="{FF2B5EF4-FFF2-40B4-BE49-F238E27FC236}">
              <a16:creationId xmlns:a16="http://schemas.microsoft.com/office/drawing/2014/main" xmlns="" id="{91C2C114-D386-4353-9C53-1C50532DDF4E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101" name="Text Box 8">
          <a:extLst>
            <a:ext uri="{FF2B5EF4-FFF2-40B4-BE49-F238E27FC236}">
              <a16:creationId xmlns:a16="http://schemas.microsoft.com/office/drawing/2014/main" xmlns="" id="{C9263812-A26C-4349-9A07-5B75D43C11EA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102" name="Text Box 9">
          <a:extLst>
            <a:ext uri="{FF2B5EF4-FFF2-40B4-BE49-F238E27FC236}">
              <a16:creationId xmlns:a16="http://schemas.microsoft.com/office/drawing/2014/main" xmlns="" id="{DFFF0A9B-FF8F-452F-B652-64EC1B00F22C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64770</xdr:colOff>
      <xdr:row>8</xdr:row>
      <xdr:rowOff>27166</xdr:rowOff>
    </xdr:to>
    <xdr:sp macro="" textlink="">
      <xdr:nvSpPr>
        <xdr:cNvPr id="103" name="Text Box 10">
          <a:extLst>
            <a:ext uri="{FF2B5EF4-FFF2-40B4-BE49-F238E27FC236}">
              <a16:creationId xmlns:a16="http://schemas.microsoft.com/office/drawing/2014/main" xmlns="" id="{4863F6A8-CBBB-4030-BF1F-690A8AB7D434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4770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76200</xdr:colOff>
      <xdr:row>8</xdr:row>
      <xdr:rowOff>17145</xdr:rowOff>
    </xdr:to>
    <xdr:sp macro="" textlink="">
      <xdr:nvSpPr>
        <xdr:cNvPr id="104" name="Text Box 11">
          <a:extLst>
            <a:ext uri="{FF2B5EF4-FFF2-40B4-BE49-F238E27FC236}">
              <a16:creationId xmlns:a16="http://schemas.microsoft.com/office/drawing/2014/main" xmlns="" id="{E9F442AD-C2F6-4D9E-9740-6A62568F2FC0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76200" cy="2076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105" name="Text Box 12">
          <a:extLst>
            <a:ext uri="{FF2B5EF4-FFF2-40B4-BE49-F238E27FC236}">
              <a16:creationId xmlns:a16="http://schemas.microsoft.com/office/drawing/2014/main" xmlns="" id="{B21AE913-29CA-4D0F-B7F3-94297C11183A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106" name="Text Box 13">
          <a:extLst>
            <a:ext uri="{FF2B5EF4-FFF2-40B4-BE49-F238E27FC236}">
              <a16:creationId xmlns:a16="http://schemas.microsoft.com/office/drawing/2014/main" xmlns="" id="{206567B9-3F19-48CA-A9C5-125116272799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107" name="Text Box 14">
          <a:extLst>
            <a:ext uri="{FF2B5EF4-FFF2-40B4-BE49-F238E27FC236}">
              <a16:creationId xmlns:a16="http://schemas.microsoft.com/office/drawing/2014/main" xmlns="" id="{3F0D8F08-6E1B-447A-9641-59D038E804F9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108" name="Text Box 15">
          <a:extLst>
            <a:ext uri="{FF2B5EF4-FFF2-40B4-BE49-F238E27FC236}">
              <a16:creationId xmlns:a16="http://schemas.microsoft.com/office/drawing/2014/main" xmlns="" id="{3246C1E9-6D9B-4A13-81E5-36272C8B7C7B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109" name="Text Box 16">
          <a:extLst>
            <a:ext uri="{FF2B5EF4-FFF2-40B4-BE49-F238E27FC236}">
              <a16:creationId xmlns:a16="http://schemas.microsoft.com/office/drawing/2014/main" xmlns="" id="{C9F56652-BEFA-4065-8AE2-D5882F95DD65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110" name="Text Box 17">
          <a:extLst>
            <a:ext uri="{FF2B5EF4-FFF2-40B4-BE49-F238E27FC236}">
              <a16:creationId xmlns:a16="http://schemas.microsoft.com/office/drawing/2014/main" xmlns="" id="{787D961B-1D50-4D53-9E53-7A00497ACA5D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27166</xdr:rowOff>
    </xdr:to>
    <xdr:sp macro="" textlink="">
      <xdr:nvSpPr>
        <xdr:cNvPr id="111" name="Text Box 18">
          <a:extLst>
            <a:ext uri="{FF2B5EF4-FFF2-40B4-BE49-F238E27FC236}">
              <a16:creationId xmlns:a16="http://schemas.microsoft.com/office/drawing/2014/main" xmlns="" id="{53C0B569-25BF-4F32-82C5-D3F30FF3C2AB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112" name="Text Box 19">
          <a:extLst>
            <a:ext uri="{FF2B5EF4-FFF2-40B4-BE49-F238E27FC236}">
              <a16:creationId xmlns:a16="http://schemas.microsoft.com/office/drawing/2014/main" xmlns="" id="{E7A064A3-9567-4765-ADA3-B8695855E777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113" name="Text Box 20">
          <a:extLst>
            <a:ext uri="{FF2B5EF4-FFF2-40B4-BE49-F238E27FC236}">
              <a16:creationId xmlns:a16="http://schemas.microsoft.com/office/drawing/2014/main" xmlns="" id="{3AA7BDE0-0B30-4DE9-A66A-9F3F7D037A07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114" name="Text Box 21">
          <a:extLst>
            <a:ext uri="{FF2B5EF4-FFF2-40B4-BE49-F238E27FC236}">
              <a16:creationId xmlns:a16="http://schemas.microsoft.com/office/drawing/2014/main" xmlns="" id="{A1436A77-E3C8-4B4A-836E-1183900EFA51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115" name="Text Box 22">
          <a:extLst>
            <a:ext uri="{FF2B5EF4-FFF2-40B4-BE49-F238E27FC236}">
              <a16:creationId xmlns:a16="http://schemas.microsoft.com/office/drawing/2014/main" xmlns="" id="{6B272B9C-2329-4BF8-AA5F-B25D4105204D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116" name="Text Box 23">
          <a:extLst>
            <a:ext uri="{FF2B5EF4-FFF2-40B4-BE49-F238E27FC236}">
              <a16:creationId xmlns:a16="http://schemas.microsoft.com/office/drawing/2014/main" xmlns="" id="{165637C7-4CFD-41A8-95A9-9E1298866AE1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117" name="Text Box 24">
          <a:extLst>
            <a:ext uri="{FF2B5EF4-FFF2-40B4-BE49-F238E27FC236}">
              <a16:creationId xmlns:a16="http://schemas.microsoft.com/office/drawing/2014/main" xmlns="" id="{BA9EA252-8DC8-4DAF-B855-3418D5421034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118" name="Text Box 25">
          <a:extLst>
            <a:ext uri="{FF2B5EF4-FFF2-40B4-BE49-F238E27FC236}">
              <a16:creationId xmlns:a16="http://schemas.microsoft.com/office/drawing/2014/main" xmlns="" id="{365B0839-D59F-4064-8719-6D0175E51B21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64770</xdr:colOff>
      <xdr:row>8</xdr:row>
      <xdr:rowOff>27166</xdr:rowOff>
    </xdr:to>
    <xdr:sp macro="" textlink="">
      <xdr:nvSpPr>
        <xdr:cNvPr id="119" name="Text Box 26">
          <a:extLst>
            <a:ext uri="{FF2B5EF4-FFF2-40B4-BE49-F238E27FC236}">
              <a16:creationId xmlns:a16="http://schemas.microsoft.com/office/drawing/2014/main" xmlns="" id="{272E4AF1-BD50-4858-BC16-1FCC08A009AB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4770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120" name="Text Box 27">
          <a:extLst>
            <a:ext uri="{FF2B5EF4-FFF2-40B4-BE49-F238E27FC236}">
              <a16:creationId xmlns:a16="http://schemas.microsoft.com/office/drawing/2014/main" xmlns="" id="{50489EF9-5B3A-4799-B5EB-0D04FEF276AF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121" name="Text Box 28">
          <a:extLst>
            <a:ext uri="{FF2B5EF4-FFF2-40B4-BE49-F238E27FC236}">
              <a16:creationId xmlns:a16="http://schemas.microsoft.com/office/drawing/2014/main" xmlns="" id="{0554C5FA-28F9-41B8-903D-895694E655A6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122" name="Text Box 29">
          <a:extLst>
            <a:ext uri="{FF2B5EF4-FFF2-40B4-BE49-F238E27FC236}">
              <a16:creationId xmlns:a16="http://schemas.microsoft.com/office/drawing/2014/main" xmlns="" id="{85547B5C-BA95-415A-A942-54769BE669D2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27166</xdr:rowOff>
    </xdr:to>
    <xdr:sp macro="" textlink="">
      <xdr:nvSpPr>
        <xdr:cNvPr id="123" name="Text Box 30">
          <a:extLst>
            <a:ext uri="{FF2B5EF4-FFF2-40B4-BE49-F238E27FC236}">
              <a16:creationId xmlns:a16="http://schemas.microsoft.com/office/drawing/2014/main" xmlns="" id="{40ED3D39-8C2A-499B-A7BD-0F9C418C636B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124" name="Text Box 31">
          <a:extLst>
            <a:ext uri="{FF2B5EF4-FFF2-40B4-BE49-F238E27FC236}">
              <a16:creationId xmlns:a16="http://schemas.microsoft.com/office/drawing/2014/main" xmlns="" id="{0BAD2CDA-BE91-4D76-BEDA-E52AA59748C1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125" name="Text Box 32">
          <a:extLst>
            <a:ext uri="{FF2B5EF4-FFF2-40B4-BE49-F238E27FC236}">
              <a16:creationId xmlns:a16="http://schemas.microsoft.com/office/drawing/2014/main" xmlns="" id="{828BED47-54AB-43FB-AA83-CD57FFA03A65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126" name="Text Box 33">
          <a:extLst>
            <a:ext uri="{FF2B5EF4-FFF2-40B4-BE49-F238E27FC236}">
              <a16:creationId xmlns:a16="http://schemas.microsoft.com/office/drawing/2014/main" xmlns="" id="{A1AA0675-16B2-4756-B81A-6B52B10ADF1C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127" name="Text Box 34">
          <a:extLst>
            <a:ext uri="{FF2B5EF4-FFF2-40B4-BE49-F238E27FC236}">
              <a16:creationId xmlns:a16="http://schemas.microsoft.com/office/drawing/2014/main" xmlns="" id="{BD617AAA-A61F-468B-AB4F-228781B5FCD2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64770</xdr:colOff>
      <xdr:row>8</xdr:row>
      <xdr:rowOff>27166</xdr:rowOff>
    </xdr:to>
    <xdr:sp macro="" textlink="">
      <xdr:nvSpPr>
        <xdr:cNvPr id="128" name="Text Box 36">
          <a:extLst>
            <a:ext uri="{FF2B5EF4-FFF2-40B4-BE49-F238E27FC236}">
              <a16:creationId xmlns:a16="http://schemas.microsoft.com/office/drawing/2014/main" xmlns="" id="{A573751E-1B25-4B68-93F4-387541F6BD71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4770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129" name="Text Box 37">
          <a:extLst>
            <a:ext uri="{FF2B5EF4-FFF2-40B4-BE49-F238E27FC236}">
              <a16:creationId xmlns:a16="http://schemas.microsoft.com/office/drawing/2014/main" xmlns="" id="{078F11CE-70BC-4B17-9689-E71E92FA0F2E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130" name="Text Box 40">
          <a:extLst>
            <a:ext uri="{FF2B5EF4-FFF2-40B4-BE49-F238E27FC236}">
              <a16:creationId xmlns:a16="http://schemas.microsoft.com/office/drawing/2014/main" xmlns="" id="{E1B219CF-4F62-4C35-8B3D-9768E78802D7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131" name="Text Box 41">
          <a:extLst>
            <a:ext uri="{FF2B5EF4-FFF2-40B4-BE49-F238E27FC236}">
              <a16:creationId xmlns:a16="http://schemas.microsoft.com/office/drawing/2014/main" xmlns="" id="{2D496EA2-7435-4147-B594-887C38880255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36196</xdr:rowOff>
    </xdr:to>
    <xdr:sp macro="" textlink="">
      <xdr:nvSpPr>
        <xdr:cNvPr id="132" name="Text Box 42">
          <a:extLst>
            <a:ext uri="{FF2B5EF4-FFF2-40B4-BE49-F238E27FC236}">
              <a16:creationId xmlns:a16="http://schemas.microsoft.com/office/drawing/2014/main" xmlns="" id="{FCAD9B87-D3B3-4938-935D-5309FEC37D06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5</xdr:col>
      <xdr:colOff>0</xdr:colOff>
      <xdr:row>7</xdr:row>
      <xdr:rowOff>0</xdr:rowOff>
    </xdr:from>
    <xdr:ext cx="66675" cy="219076"/>
    <xdr:sp macro="" textlink="">
      <xdr:nvSpPr>
        <xdr:cNvPr id="133" name="Text Box 42">
          <a:extLst>
            <a:ext uri="{FF2B5EF4-FFF2-40B4-BE49-F238E27FC236}">
              <a16:creationId xmlns:a16="http://schemas.microsoft.com/office/drawing/2014/main" xmlns="" id="{70E2A266-9DE8-43C2-ADF7-28E8390B5056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190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27166</xdr:rowOff>
    </xdr:to>
    <xdr:sp macro="" textlink="">
      <xdr:nvSpPr>
        <xdr:cNvPr id="134" name="Text Box 1">
          <a:extLst>
            <a:ext uri="{FF2B5EF4-FFF2-40B4-BE49-F238E27FC236}">
              <a16:creationId xmlns:a16="http://schemas.microsoft.com/office/drawing/2014/main" xmlns="" id="{B8196C4A-D4AC-4587-9D87-3891FC51585E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135" name="Text Box 2">
          <a:extLst>
            <a:ext uri="{FF2B5EF4-FFF2-40B4-BE49-F238E27FC236}">
              <a16:creationId xmlns:a16="http://schemas.microsoft.com/office/drawing/2014/main" xmlns="" id="{82147973-0A74-45D0-8FDD-5F9CF24C4E09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136" name="Text Box 3">
          <a:extLst>
            <a:ext uri="{FF2B5EF4-FFF2-40B4-BE49-F238E27FC236}">
              <a16:creationId xmlns:a16="http://schemas.microsoft.com/office/drawing/2014/main" xmlns="" id="{E402913F-6581-4159-8790-E0639F5077AD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137" name="Text Box 4">
          <a:extLst>
            <a:ext uri="{FF2B5EF4-FFF2-40B4-BE49-F238E27FC236}">
              <a16:creationId xmlns:a16="http://schemas.microsoft.com/office/drawing/2014/main" xmlns="" id="{6C272EA6-D35B-452C-8173-FD813B093383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138" name="Text Box 5">
          <a:extLst>
            <a:ext uri="{FF2B5EF4-FFF2-40B4-BE49-F238E27FC236}">
              <a16:creationId xmlns:a16="http://schemas.microsoft.com/office/drawing/2014/main" xmlns="" id="{0C05BAE5-25A9-4628-A6CB-FC9290C31D0E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139" name="Text Box 6">
          <a:extLst>
            <a:ext uri="{FF2B5EF4-FFF2-40B4-BE49-F238E27FC236}">
              <a16:creationId xmlns:a16="http://schemas.microsoft.com/office/drawing/2014/main" xmlns="" id="{07B00644-44B1-4EB2-A376-F1671C00B9D0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140" name="Text Box 7">
          <a:extLst>
            <a:ext uri="{FF2B5EF4-FFF2-40B4-BE49-F238E27FC236}">
              <a16:creationId xmlns:a16="http://schemas.microsoft.com/office/drawing/2014/main" xmlns="" id="{788B7A7F-50FD-43E9-B3C1-32F75D527D32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141" name="Text Box 8">
          <a:extLst>
            <a:ext uri="{FF2B5EF4-FFF2-40B4-BE49-F238E27FC236}">
              <a16:creationId xmlns:a16="http://schemas.microsoft.com/office/drawing/2014/main" xmlns="" id="{7F762E47-9E6D-49FE-8CF4-07D568BF57A1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142" name="Text Box 9">
          <a:extLst>
            <a:ext uri="{FF2B5EF4-FFF2-40B4-BE49-F238E27FC236}">
              <a16:creationId xmlns:a16="http://schemas.microsoft.com/office/drawing/2014/main" xmlns="" id="{26823E22-68B3-4357-B68B-0E2037CA95F2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64770</xdr:colOff>
      <xdr:row>8</xdr:row>
      <xdr:rowOff>27166</xdr:rowOff>
    </xdr:to>
    <xdr:sp macro="" textlink="">
      <xdr:nvSpPr>
        <xdr:cNvPr id="143" name="Text Box 10">
          <a:extLst>
            <a:ext uri="{FF2B5EF4-FFF2-40B4-BE49-F238E27FC236}">
              <a16:creationId xmlns:a16="http://schemas.microsoft.com/office/drawing/2014/main" xmlns="" id="{0237D85E-CFF7-4C36-AA1D-92A017221C6E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4770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76200</xdr:colOff>
      <xdr:row>8</xdr:row>
      <xdr:rowOff>17145</xdr:rowOff>
    </xdr:to>
    <xdr:sp macro="" textlink="">
      <xdr:nvSpPr>
        <xdr:cNvPr id="144" name="Text Box 11">
          <a:extLst>
            <a:ext uri="{FF2B5EF4-FFF2-40B4-BE49-F238E27FC236}">
              <a16:creationId xmlns:a16="http://schemas.microsoft.com/office/drawing/2014/main" xmlns="" id="{454798DD-96D7-491F-B429-F72F76FF01B3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76200" cy="2076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145" name="Text Box 12">
          <a:extLst>
            <a:ext uri="{FF2B5EF4-FFF2-40B4-BE49-F238E27FC236}">
              <a16:creationId xmlns:a16="http://schemas.microsoft.com/office/drawing/2014/main" xmlns="" id="{97EAF2FA-D68D-4A9A-BE1B-328140BD1B28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146" name="Text Box 13">
          <a:extLst>
            <a:ext uri="{FF2B5EF4-FFF2-40B4-BE49-F238E27FC236}">
              <a16:creationId xmlns:a16="http://schemas.microsoft.com/office/drawing/2014/main" xmlns="" id="{4CB9EF3A-F508-4EA4-9B3A-16513FE9084F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147" name="Text Box 14">
          <a:extLst>
            <a:ext uri="{FF2B5EF4-FFF2-40B4-BE49-F238E27FC236}">
              <a16:creationId xmlns:a16="http://schemas.microsoft.com/office/drawing/2014/main" xmlns="" id="{046B92C4-6464-4ADA-A379-6AEE4A454393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148" name="Text Box 15">
          <a:extLst>
            <a:ext uri="{FF2B5EF4-FFF2-40B4-BE49-F238E27FC236}">
              <a16:creationId xmlns:a16="http://schemas.microsoft.com/office/drawing/2014/main" xmlns="" id="{40DF39E1-D2FE-4874-BDDA-8FDB734B6008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149" name="Text Box 16">
          <a:extLst>
            <a:ext uri="{FF2B5EF4-FFF2-40B4-BE49-F238E27FC236}">
              <a16:creationId xmlns:a16="http://schemas.microsoft.com/office/drawing/2014/main" xmlns="" id="{B9AAE45E-8303-4B81-ACC9-61E28F5E2380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150" name="Text Box 17">
          <a:extLst>
            <a:ext uri="{FF2B5EF4-FFF2-40B4-BE49-F238E27FC236}">
              <a16:creationId xmlns:a16="http://schemas.microsoft.com/office/drawing/2014/main" xmlns="" id="{BE4AE2F1-0623-41B0-9899-62EAA116988B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27166</xdr:rowOff>
    </xdr:to>
    <xdr:sp macro="" textlink="">
      <xdr:nvSpPr>
        <xdr:cNvPr id="151" name="Text Box 18">
          <a:extLst>
            <a:ext uri="{FF2B5EF4-FFF2-40B4-BE49-F238E27FC236}">
              <a16:creationId xmlns:a16="http://schemas.microsoft.com/office/drawing/2014/main" xmlns="" id="{41A184DB-BDD9-4C36-8F97-C2B97C7EE3BE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152" name="Text Box 19">
          <a:extLst>
            <a:ext uri="{FF2B5EF4-FFF2-40B4-BE49-F238E27FC236}">
              <a16:creationId xmlns:a16="http://schemas.microsoft.com/office/drawing/2014/main" xmlns="" id="{F9E42C83-46BA-4A67-A96D-0DA8FADAB6FD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153" name="Text Box 20">
          <a:extLst>
            <a:ext uri="{FF2B5EF4-FFF2-40B4-BE49-F238E27FC236}">
              <a16:creationId xmlns:a16="http://schemas.microsoft.com/office/drawing/2014/main" xmlns="" id="{2D0619DF-9950-4B05-A690-E1A10E66CEE6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154" name="Text Box 21">
          <a:extLst>
            <a:ext uri="{FF2B5EF4-FFF2-40B4-BE49-F238E27FC236}">
              <a16:creationId xmlns:a16="http://schemas.microsoft.com/office/drawing/2014/main" xmlns="" id="{5A2AB9B3-9897-471B-AD0B-E1384F0B6494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155" name="Text Box 22">
          <a:extLst>
            <a:ext uri="{FF2B5EF4-FFF2-40B4-BE49-F238E27FC236}">
              <a16:creationId xmlns:a16="http://schemas.microsoft.com/office/drawing/2014/main" xmlns="" id="{33A1269B-449A-4425-BEB0-A69B38439432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156" name="Text Box 23">
          <a:extLst>
            <a:ext uri="{FF2B5EF4-FFF2-40B4-BE49-F238E27FC236}">
              <a16:creationId xmlns:a16="http://schemas.microsoft.com/office/drawing/2014/main" xmlns="" id="{9E7BE609-3604-4EC8-A36E-4B64A18FD206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157" name="Text Box 24">
          <a:extLst>
            <a:ext uri="{FF2B5EF4-FFF2-40B4-BE49-F238E27FC236}">
              <a16:creationId xmlns:a16="http://schemas.microsoft.com/office/drawing/2014/main" xmlns="" id="{8D92A589-9AC9-4B27-A5B1-730697F0C378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158" name="Text Box 25">
          <a:extLst>
            <a:ext uri="{FF2B5EF4-FFF2-40B4-BE49-F238E27FC236}">
              <a16:creationId xmlns:a16="http://schemas.microsoft.com/office/drawing/2014/main" xmlns="" id="{CA7ADDED-6C46-4377-801D-BD8A4C9AF3E7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64770</xdr:colOff>
      <xdr:row>8</xdr:row>
      <xdr:rowOff>27166</xdr:rowOff>
    </xdr:to>
    <xdr:sp macro="" textlink="">
      <xdr:nvSpPr>
        <xdr:cNvPr id="159" name="Text Box 26">
          <a:extLst>
            <a:ext uri="{FF2B5EF4-FFF2-40B4-BE49-F238E27FC236}">
              <a16:creationId xmlns:a16="http://schemas.microsoft.com/office/drawing/2014/main" xmlns="" id="{9FD57D21-06B4-4A78-B43B-7DDCEEA96DB5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4770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160" name="Text Box 27">
          <a:extLst>
            <a:ext uri="{FF2B5EF4-FFF2-40B4-BE49-F238E27FC236}">
              <a16:creationId xmlns:a16="http://schemas.microsoft.com/office/drawing/2014/main" xmlns="" id="{5A672280-D721-4762-9E32-11305C07C6CD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161" name="Text Box 28">
          <a:extLst>
            <a:ext uri="{FF2B5EF4-FFF2-40B4-BE49-F238E27FC236}">
              <a16:creationId xmlns:a16="http://schemas.microsoft.com/office/drawing/2014/main" xmlns="" id="{80B42E59-83D0-4422-A6BD-79240E471592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162" name="Text Box 29">
          <a:extLst>
            <a:ext uri="{FF2B5EF4-FFF2-40B4-BE49-F238E27FC236}">
              <a16:creationId xmlns:a16="http://schemas.microsoft.com/office/drawing/2014/main" xmlns="" id="{80B294CA-5F64-4310-AF0A-A7C4B4B2309F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27166</xdr:rowOff>
    </xdr:to>
    <xdr:sp macro="" textlink="">
      <xdr:nvSpPr>
        <xdr:cNvPr id="163" name="Text Box 30">
          <a:extLst>
            <a:ext uri="{FF2B5EF4-FFF2-40B4-BE49-F238E27FC236}">
              <a16:creationId xmlns:a16="http://schemas.microsoft.com/office/drawing/2014/main" xmlns="" id="{E2ACDCC3-E226-4A6B-B8C5-BE4D206D458D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164" name="Text Box 31">
          <a:extLst>
            <a:ext uri="{FF2B5EF4-FFF2-40B4-BE49-F238E27FC236}">
              <a16:creationId xmlns:a16="http://schemas.microsoft.com/office/drawing/2014/main" xmlns="" id="{A67D1864-8C72-4DDF-8096-EA39FFC06F94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165" name="Text Box 32">
          <a:extLst>
            <a:ext uri="{FF2B5EF4-FFF2-40B4-BE49-F238E27FC236}">
              <a16:creationId xmlns:a16="http://schemas.microsoft.com/office/drawing/2014/main" xmlns="" id="{C8FC56A2-F6A6-4A52-9929-CC8B189A3FCD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166" name="Text Box 33">
          <a:extLst>
            <a:ext uri="{FF2B5EF4-FFF2-40B4-BE49-F238E27FC236}">
              <a16:creationId xmlns:a16="http://schemas.microsoft.com/office/drawing/2014/main" xmlns="" id="{CA959AC1-E991-4E2A-89C6-7F9B1D7E5D65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167" name="Text Box 34">
          <a:extLst>
            <a:ext uri="{FF2B5EF4-FFF2-40B4-BE49-F238E27FC236}">
              <a16:creationId xmlns:a16="http://schemas.microsoft.com/office/drawing/2014/main" xmlns="" id="{1C251C72-EF9B-414E-8231-78CB00CA3E28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64770</xdr:colOff>
      <xdr:row>8</xdr:row>
      <xdr:rowOff>27166</xdr:rowOff>
    </xdr:to>
    <xdr:sp macro="" textlink="">
      <xdr:nvSpPr>
        <xdr:cNvPr id="168" name="Text Box 36">
          <a:extLst>
            <a:ext uri="{FF2B5EF4-FFF2-40B4-BE49-F238E27FC236}">
              <a16:creationId xmlns:a16="http://schemas.microsoft.com/office/drawing/2014/main" xmlns="" id="{04C77B3C-3E63-4F87-A5E1-6EC9C0BC1CCE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4770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169" name="Text Box 37">
          <a:extLst>
            <a:ext uri="{FF2B5EF4-FFF2-40B4-BE49-F238E27FC236}">
              <a16:creationId xmlns:a16="http://schemas.microsoft.com/office/drawing/2014/main" xmlns="" id="{2D335F81-5658-4EC7-AB2C-BC3F5E0EB776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170" name="Text Box 40">
          <a:extLst>
            <a:ext uri="{FF2B5EF4-FFF2-40B4-BE49-F238E27FC236}">
              <a16:creationId xmlns:a16="http://schemas.microsoft.com/office/drawing/2014/main" xmlns="" id="{E5B4DAAE-7F91-4672-BE5E-57C0F9943BFA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171" name="Text Box 41">
          <a:extLst>
            <a:ext uri="{FF2B5EF4-FFF2-40B4-BE49-F238E27FC236}">
              <a16:creationId xmlns:a16="http://schemas.microsoft.com/office/drawing/2014/main" xmlns="" id="{17E2944D-4F76-4106-B34C-2FB0203555D1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36196</xdr:rowOff>
    </xdr:to>
    <xdr:sp macro="" textlink="">
      <xdr:nvSpPr>
        <xdr:cNvPr id="172" name="Text Box 42">
          <a:extLst>
            <a:ext uri="{FF2B5EF4-FFF2-40B4-BE49-F238E27FC236}">
              <a16:creationId xmlns:a16="http://schemas.microsoft.com/office/drawing/2014/main" xmlns="" id="{4B9954E4-86F4-423B-B903-55456E4B5442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5</xdr:col>
      <xdr:colOff>0</xdr:colOff>
      <xdr:row>7</xdr:row>
      <xdr:rowOff>0</xdr:rowOff>
    </xdr:from>
    <xdr:ext cx="66675" cy="219076"/>
    <xdr:sp macro="" textlink="">
      <xdr:nvSpPr>
        <xdr:cNvPr id="173" name="Text Box 42">
          <a:extLst>
            <a:ext uri="{FF2B5EF4-FFF2-40B4-BE49-F238E27FC236}">
              <a16:creationId xmlns:a16="http://schemas.microsoft.com/office/drawing/2014/main" xmlns="" id="{0B3AC1CC-FB17-43B4-8A98-C4A679DA44BC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190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10</xdr:row>
      <xdr:rowOff>0</xdr:rowOff>
    </xdr:from>
    <xdr:ext cx="66675" cy="217666"/>
    <xdr:sp macro="" textlink="">
      <xdr:nvSpPr>
        <xdr:cNvPr id="174" name="Text Box 1">
          <a:extLst>
            <a:ext uri="{FF2B5EF4-FFF2-40B4-BE49-F238E27FC236}">
              <a16:creationId xmlns:a16="http://schemas.microsoft.com/office/drawing/2014/main" xmlns="" id="{81164E37-50B9-4250-A2AF-3F2668AB6777}"/>
            </a:ext>
          </a:extLst>
        </xdr:cNvPr>
        <xdr:cNvSpPr txBox="1">
          <a:spLocks noChangeArrowheads="1"/>
        </xdr:cNvSpPr>
      </xdr:nvSpPr>
      <xdr:spPr bwMode="auto">
        <a:xfrm>
          <a:off x="4968240" y="2209800"/>
          <a:ext cx="66675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10</xdr:row>
      <xdr:rowOff>0</xdr:rowOff>
    </xdr:from>
    <xdr:ext cx="64770" cy="217666"/>
    <xdr:sp macro="" textlink="">
      <xdr:nvSpPr>
        <xdr:cNvPr id="175" name="Text Box 10">
          <a:extLst>
            <a:ext uri="{FF2B5EF4-FFF2-40B4-BE49-F238E27FC236}">
              <a16:creationId xmlns:a16="http://schemas.microsoft.com/office/drawing/2014/main" xmlns="" id="{6901C0B7-0716-4661-8C88-EEFED15CA581}"/>
            </a:ext>
          </a:extLst>
        </xdr:cNvPr>
        <xdr:cNvSpPr txBox="1">
          <a:spLocks noChangeArrowheads="1"/>
        </xdr:cNvSpPr>
      </xdr:nvSpPr>
      <xdr:spPr bwMode="auto">
        <a:xfrm>
          <a:off x="4968240" y="2209800"/>
          <a:ext cx="64770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10</xdr:row>
      <xdr:rowOff>0</xdr:rowOff>
    </xdr:from>
    <xdr:ext cx="66675" cy="217666"/>
    <xdr:sp macro="" textlink="">
      <xdr:nvSpPr>
        <xdr:cNvPr id="176" name="Text Box 18">
          <a:extLst>
            <a:ext uri="{FF2B5EF4-FFF2-40B4-BE49-F238E27FC236}">
              <a16:creationId xmlns:a16="http://schemas.microsoft.com/office/drawing/2014/main" xmlns="" id="{5B7BB804-055C-448B-930F-8983E1D6B837}"/>
            </a:ext>
          </a:extLst>
        </xdr:cNvPr>
        <xdr:cNvSpPr txBox="1">
          <a:spLocks noChangeArrowheads="1"/>
        </xdr:cNvSpPr>
      </xdr:nvSpPr>
      <xdr:spPr bwMode="auto">
        <a:xfrm>
          <a:off x="4968240" y="2209800"/>
          <a:ext cx="66675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10</xdr:row>
      <xdr:rowOff>0</xdr:rowOff>
    </xdr:from>
    <xdr:ext cx="64770" cy="217666"/>
    <xdr:sp macro="" textlink="">
      <xdr:nvSpPr>
        <xdr:cNvPr id="177" name="Text Box 26">
          <a:extLst>
            <a:ext uri="{FF2B5EF4-FFF2-40B4-BE49-F238E27FC236}">
              <a16:creationId xmlns:a16="http://schemas.microsoft.com/office/drawing/2014/main" xmlns="" id="{B2A0ED9E-7710-43A2-A7F7-6125413404D8}"/>
            </a:ext>
          </a:extLst>
        </xdr:cNvPr>
        <xdr:cNvSpPr txBox="1">
          <a:spLocks noChangeArrowheads="1"/>
        </xdr:cNvSpPr>
      </xdr:nvSpPr>
      <xdr:spPr bwMode="auto">
        <a:xfrm>
          <a:off x="4968240" y="2209800"/>
          <a:ext cx="64770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10</xdr:row>
      <xdr:rowOff>0</xdr:rowOff>
    </xdr:from>
    <xdr:ext cx="66675" cy="217666"/>
    <xdr:sp macro="" textlink="">
      <xdr:nvSpPr>
        <xdr:cNvPr id="178" name="Text Box 30">
          <a:extLst>
            <a:ext uri="{FF2B5EF4-FFF2-40B4-BE49-F238E27FC236}">
              <a16:creationId xmlns:a16="http://schemas.microsoft.com/office/drawing/2014/main" xmlns="" id="{27CCC747-27BC-4447-B335-FD484F837539}"/>
            </a:ext>
          </a:extLst>
        </xdr:cNvPr>
        <xdr:cNvSpPr txBox="1">
          <a:spLocks noChangeArrowheads="1"/>
        </xdr:cNvSpPr>
      </xdr:nvSpPr>
      <xdr:spPr bwMode="auto">
        <a:xfrm>
          <a:off x="4968240" y="2209800"/>
          <a:ext cx="66675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10</xdr:row>
      <xdr:rowOff>0</xdr:rowOff>
    </xdr:from>
    <xdr:ext cx="64770" cy="217666"/>
    <xdr:sp macro="" textlink="">
      <xdr:nvSpPr>
        <xdr:cNvPr id="179" name="Text Box 36">
          <a:extLst>
            <a:ext uri="{FF2B5EF4-FFF2-40B4-BE49-F238E27FC236}">
              <a16:creationId xmlns:a16="http://schemas.microsoft.com/office/drawing/2014/main" xmlns="" id="{C86FA8AB-E386-4601-A122-04B4A916EEFD}"/>
            </a:ext>
          </a:extLst>
        </xdr:cNvPr>
        <xdr:cNvSpPr txBox="1">
          <a:spLocks noChangeArrowheads="1"/>
        </xdr:cNvSpPr>
      </xdr:nvSpPr>
      <xdr:spPr bwMode="auto">
        <a:xfrm>
          <a:off x="4968240" y="2209800"/>
          <a:ext cx="64770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34</xdr:row>
      <xdr:rowOff>0</xdr:rowOff>
    </xdr:from>
    <xdr:ext cx="66675" cy="217666"/>
    <xdr:sp macro="" textlink="">
      <xdr:nvSpPr>
        <xdr:cNvPr id="180" name="Text Box 1">
          <a:extLst>
            <a:ext uri="{FF2B5EF4-FFF2-40B4-BE49-F238E27FC236}">
              <a16:creationId xmlns:a16="http://schemas.microsoft.com/office/drawing/2014/main" xmlns="" id="{FA0009BF-4EE4-4DA5-BF69-1F6EE4A2A2C7}"/>
            </a:ext>
          </a:extLst>
        </xdr:cNvPr>
        <xdr:cNvSpPr txBox="1">
          <a:spLocks noChangeArrowheads="1"/>
        </xdr:cNvSpPr>
      </xdr:nvSpPr>
      <xdr:spPr bwMode="auto">
        <a:xfrm>
          <a:off x="4968240" y="7513320"/>
          <a:ext cx="66675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34</xdr:row>
      <xdr:rowOff>0</xdr:rowOff>
    </xdr:from>
    <xdr:ext cx="64770" cy="217666"/>
    <xdr:sp macro="" textlink="">
      <xdr:nvSpPr>
        <xdr:cNvPr id="181" name="Text Box 10">
          <a:extLst>
            <a:ext uri="{FF2B5EF4-FFF2-40B4-BE49-F238E27FC236}">
              <a16:creationId xmlns:a16="http://schemas.microsoft.com/office/drawing/2014/main" xmlns="" id="{A9CC73F4-CC54-40DA-86A7-861C74C9587E}"/>
            </a:ext>
          </a:extLst>
        </xdr:cNvPr>
        <xdr:cNvSpPr txBox="1">
          <a:spLocks noChangeArrowheads="1"/>
        </xdr:cNvSpPr>
      </xdr:nvSpPr>
      <xdr:spPr bwMode="auto">
        <a:xfrm>
          <a:off x="4968240" y="7513320"/>
          <a:ext cx="64770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34</xdr:row>
      <xdr:rowOff>0</xdr:rowOff>
    </xdr:from>
    <xdr:ext cx="66675" cy="217666"/>
    <xdr:sp macro="" textlink="">
      <xdr:nvSpPr>
        <xdr:cNvPr id="182" name="Text Box 18">
          <a:extLst>
            <a:ext uri="{FF2B5EF4-FFF2-40B4-BE49-F238E27FC236}">
              <a16:creationId xmlns:a16="http://schemas.microsoft.com/office/drawing/2014/main" xmlns="" id="{46436176-8628-4350-B3C1-3191B4D64697}"/>
            </a:ext>
          </a:extLst>
        </xdr:cNvPr>
        <xdr:cNvSpPr txBox="1">
          <a:spLocks noChangeArrowheads="1"/>
        </xdr:cNvSpPr>
      </xdr:nvSpPr>
      <xdr:spPr bwMode="auto">
        <a:xfrm>
          <a:off x="4968240" y="7513320"/>
          <a:ext cx="66675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34</xdr:row>
      <xdr:rowOff>0</xdr:rowOff>
    </xdr:from>
    <xdr:ext cx="64770" cy="217666"/>
    <xdr:sp macro="" textlink="">
      <xdr:nvSpPr>
        <xdr:cNvPr id="183" name="Text Box 26">
          <a:extLst>
            <a:ext uri="{FF2B5EF4-FFF2-40B4-BE49-F238E27FC236}">
              <a16:creationId xmlns:a16="http://schemas.microsoft.com/office/drawing/2014/main" xmlns="" id="{DB1AB79B-FC6A-469D-BB2B-0B6BBCBDBC53}"/>
            </a:ext>
          </a:extLst>
        </xdr:cNvPr>
        <xdr:cNvSpPr txBox="1">
          <a:spLocks noChangeArrowheads="1"/>
        </xdr:cNvSpPr>
      </xdr:nvSpPr>
      <xdr:spPr bwMode="auto">
        <a:xfrm>
          <a:off x="4968240" y="7513320"/>
          <a:ext cx="64770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34</xdr:row>
      <xdr:rowOff>0</xdr:rowOff>
    </xdr:from>
    <xdr:ext cx="66675" cy="217666"/>
    <xdr:sp macro="" textlink="">
      <xdr:nvSpPr>
        <xdr:cNvPr id="184" name="Text Box 30">
          <a:extLst>
            <a:ext uri="{FF2B5EF4-FFF2-40B4-BE49-F238E27FC236}">
              <a16:creationId xmlns:a16="http://schemas.microsoft.com/office/drawing/2014/main" xmlns="" id="{F0A0BCF4-F94E-484A-80EC-E4B470A13536}"/>
            </a:ext>
          </a:extLst>
        </xdr:cNvPr>
        <xdr:cNvSpPr txBox="1">
          <a:spLocks noChangeArrowheads="1"/>
        </xdr:cNvSpPr>
      </xdr:nvSpPr>
      <xdr:spPr bwMode="auto">
        <a:xfrm>
          <a:off x="4968240" y="7513320"/>
          <a:ext cx="66675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34</xdr:row>
      <xdr:rowOff>0</xdr:rowOff>
    </xdr:from>
    <xdr:ext cx="64770" cy="217666"/>
    <xdr:sp macro="" textlink="">
      <xdr:nvSpPr>
        <xdr:cNvPr id="185" name="Text Box 36">
          <a:extLst>
            <a:ext uri="{FF2B5EF4-FFF2-40B4-BE49-F238E27FC236}">
              <a16:creationId xmlns:a16="http://schemas.microsoft.com/office/drawing/2014/main" xmlns="" id="{E283A0A9-0A23-4F12-AD37-62344E892232}"/>
            </a:ext>
          </a:extLst>
        </xdr:cNvPr>
        <xdr:cNvSpPr txBox="1">
          <a:spLocks noChangeArrowheads="1"/>
        </xdr:cNvSpPr>
      </xdr:nvSpPr>
      <xdr:spPr bwMode="auto">
        <a:xfrm>
          <a:off x="4968240" y="7513320"/>
          <a:ext cx="64770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27166</xdr:rowOff>
    </xdr:to>
    <xdr:sp macro="" textlink="">
      <xdr:nvSpPr>
        <xdr:cNvPr id="186" name="Text Box 1">
          <a:extLst>
            <a:ext uri="{FF2B5EF4-FFF2-40B4-BE49-F238E27FC236}">
              <a16:creationId xmlns:a16="http://schemas.microsoft.com/office/drawing/2014/main" xmlns="" id="{A0DFA0A3-8478-4387-88B5-D646AFFC4F2D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187" name="Text Box 2">
          <a:extLst>
            <a:ext uri="{FF2B5EF4-FFF2-40B4-BE49-F238E27FC236}">
              <a16:creationId xmlns:a16="http://schemas.microsoft.com/office/drawing/2014/main" xmlns="" id="{6BF0D005-BA1C-40F3-818D-61AA7BFA623E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188" name="Text Box 3">
          <a:extLst>
            <a:ext uri="{FF2B5EF4-FFF2-40B4-BE49-F238E27FC236}">
              <a16:creationId xmlns:a16="http://schemas.microsoft.com/office/drawing/2014/main" xmlns="" id="{1027860D-EF03-442D-BB01-E270179AA0FC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189" name="Text Box 4">
          <a:extLst>
            <a:ext uri="{FF2B5EF4-FFF2-40B4-BE49-F238E27FC236}">
              <a16:creationId xmlns:a16="http://schemas.microsoft.com/office/drawing/2014/main" xmlns="" id="{3C2B61A5-DF7C-48AF-B7A1-EFEDF7C9D753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190" name="Text Box 5">
          <a:extLst>
            <a:ext uri="{FF2B5EF4-FFF2-40B4-BE49-F238E27FC236}">
              <a16:creationId xmlns:a16="http://schemas.microsoft.com/office/drawing/2014/main" xmlns="" id="{30C5886B-7F2E-4451-AC64-F5F0719FD656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191" name="Text Box 6">
          <a:extLst>
            <a:ext uri="{FF2B5EF4-FFF2-40B4-BE49-F238E27FC236}">
              <a16:creationId xmlns:a16="http://schemas.microsoft.com/office/drawing/2014/main" xmlns="" id="{AEB8BE63-5730-43EB-9C18-213383FEC8DE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192" name="Text Box 7">
          <a:extLst>
            <a:ext uri="{FF2B5EF4-FFF2-40B4-BE49-F238E27FC236}">
              <a16:creationId xmlns:a16="http://schemas.microsoft.com/office/drawing/2014/main" xmlns="" id="{79209FD5-8B40-4F42-91C1-4D7C028C863A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193" name="Text Box 8">
          <a:extLst>
            <a:ext uri="{FF2B5EF4-FFF2-40B4-BE49-F238E27FC236}">
              <a16:creationId xmlns:a16="http://schemas.microsoft.com/office/drawing/2014/main" xmlns="" id="{2F4FBAB3-734E-4CAE-9B0C-F2392F45D6AD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194" name="Text Box 9">
          <a:extLst>
            <a:ext uri="{FF2B5EF4-FFF2-40B4-BE49-F238E27FC236}">
              <a16:creationId xmlns:a16="http://schemas.microsoft.com/office/drawing/2014/main" xmlns="" id="{910D2430-2FCB-43AB-90E5-CA33C82A7824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64770</xdr:colOff>
      <xdr:row>8</xdr:row>
      <xdr:rowOff>27166</xdr:rowOff>
    </xdr:to>
    <xdr:sp macro="" textlink="">
      <xdr:nvSpPr>
        <xdr:cNvPr id="195" name="Text Box 10">
          <a:extLst>
            <a:ext uri="{FF2B5EF4-FFF2-40B4-BE49-F238E27FC236}">
              <a16:creationId xmlns:a16="http://schemas.microsoft.com/office/drawing/2014/main" xmlns="" id="{C472B423-FF4C-48CB-87CA-0490ACC875AC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4770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76200</xdr:colOff>
      <xdr:row>8</xdr:row>
      <xdr:rowOff>17145</xdr:rowOff>
    </xdr:to>
    <xdr:sp macro="" textlink="">
      <xdr:nvSpPr>
        <xdr:cNvPr id="196" name="Text Box 11">
          <a:extLst>
            <a:ext uri="{FF2B5EF4-FFF2-40B4-BE49-F238E27FC236}">
              <a16:creationId xmlns:a16="http://schemas.microsoft.com/office/drawing/2014/main" xmlns="" id="{7AA80DB1-8AD7-457F-B7B2-B610E9393237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76200" cy="2076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197" name="Text Box 12">
          <a:extLst>
            <a:ext uri="{FF2B5EF4-FFF2-40B4-BE49-F238E27FC236}">
              <a16:creationId xmlns:a16="http://schemas.microsoft.com/office/drawing/2014/main" xmlns="" id="{266AF359-F373-4C9E-8691-BB634FC8A06D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198" name="Text Box 13">
          <a:extLst>
            <a:ext uri="{FF2B5EF4-FFF2-40B4-BE49-F238E27FC236}">
              <a16:creationId xmlns:a16="http://schemas.microsoft.com/office/drawing/2014/main" xmlns="" id="{5B27CED5-3230-4388-AA10-ADD77D9EC31C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199" name="Text Box 14">
          <a:extLst>
            <a:ext uri="{FF2B5EF4-FFF2-40B4-BE49-F238E27FC236}">
              <a16:creationId xmlns:a16="http://schemas.microsoft.com/office/drawing/2014/main" xmlns="" id="{C96D4930-DB1E-42C7-88B0-1D30F45DF173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200" name="Text Box 15">
          <a:extLst>
            <a:ext uri="{FF2B5EF4-FFF2-40B4-BE49-F238E27FC236}">
              <a16:creationId xmlns:a16="http://schemas.microsoft.com/office/drawing/2014/main" xmlns="" id="{0A6ADF3A-25E1-443D-BEB0-E337A3CEA359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201" name="Text Box 16">
          <a:extLst>
            <a:ext uri="{FF2B5EF4-FFF2-40B4-BE49-F238E27FC236}">
              <a16:creationId xmlns:a16="http://schemas.microsoft.com/office/drawing/2014/main" xmlns="" id="{7E38E4A2-D360-4CB3-9C33-A60FB2F27CEB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202" name="Text Box 17">
          <a:extLst>
            <a:ext uri="{FF2B5EF4-FFF2-40B4-BE49-F238E27FC236}">
              <a16:creationId xmlns:a16="http://schemas.microsoft.com/office/drawing/2014/main" xmlns="" id="{CEF083EC-AB42-4932-AF82-EF8181C69202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27166</xdr:rowOff>
    </xdr:to>
    <xdr:sp macro="" textlink="">
      <xdr:nvSpPr>
        <xdr:cNvPr id="203" name="Text Box 18">
          <a:extLst>
            <a:ext uri="{FF2B5EF4-FFF2-40B4-BE49-F238E27FC236}">
              <a16:creationId xmlns:a16="http://schemas.microsoft.com/office/drawing/2014/main" xmlns="" id="{118C5D3E-A3AC-4A70-AB91-6F2CCA507BF4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204" name="Text Box 19">
          <a:extLst>
            <a:ext uri="{FF2B5EF4-FFF2-40B4-BE49-F238E27FC236}">
              <a16:creationId xmlns:a16="http://schemas.microsoft.com/office/drawing/2014/main" xmlns="" id="{76266C98-4D6E-4ABD-84A1-4ECDA56993FC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205" name="Text Box 20">
          <a:extLst>
            <a:ext uri="{FF2B5EF4-FFF2-40B4-BE49-F238E27FC236}">
              <a16:creationId xmlns:a16="http://schemas.microsoft.com/office/drawing/2014/main" xmlns="" id="{D0B405EB-AE98-4ED2-A8C8-5C4D478968C0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206" name="Text Box 21">
          <a:extLst>
            <a:ext uri="{FF2B5EF4-FFF2-40B4-BE49-F238E27FC236}">
              <a16:creationId xmlns:a16="http://schemas.microsoft.com/office/drawing/2014/main" xmlns="" id="{3B81EDFC-EBD0-47D7-A98D-EF0CCBAF900C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207" name="Text Box 22">
          <a:extLst>
            <a:ext uri="{FF2B5EF4-FFF2-40B4-BE49-F238E27FC236}">
              <a16:creationId xmlns:a16="http://schemas.microsoft.com/office/drawing/2014/main" xmlns="" id="{4F796F70-745C-417D-9799-8F603442F360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208" name="Text Box 23">
          <a:extLst>
            <a:ext uri="{FF2B5EF4-FFF2-40B4-BE49-F238E27FC236}">
              <a16:creationId xmlns:a16="http://schemas.microsoft.com/office/drawing/2014/main" xmlns="" id="{48AEB4DD-B2B6-4CA5-845C-94B36D81A484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209" name="Text Box 24">
          <a:extLst>
            <a:ext uri="{FF2B5EF4-FFF2-40B4-BE49-F238E27FC236}">
              <a16:creationId xmlns:a16="http://schemas.microsoft.com/office/drawing/2014/main" xmlns="" id="{763C2846-5675-4AAD-8B7A-63D02945F65A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210" name="Text Box 25">
          <a:extLst>
            <a:ext uri="{FF2B5EF4-FFF2-40B4-BE49-F238E27FC236}">
              <a16:creationId xmlns:a16="http://schemas.microsoft.com/office/drawing/2014/main" xmlns="" id="{5EC9CAE6-77FB-4741-AB66-44D74B982B75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64770</xdr:colOff>
      <xdr:row>8</xdr:row>
      <xdr:rowOff>27166</xdr:rowOff>
    </xdr:to>
    <xdr:sp macro="" textlink="">
      <xdr:nvSpPr>
        <xdr:cNvPr id="211" name="Text Box 26">
          <a:extLst>
            <a:ext uri="{FF2B5EF4-FFF2-40B4-BE49-F238E27FC236}">
              <a16:creationId xmlns:a16="http://schemas.microsoft.com/office/drawing/2014/main" xmlns="" id="{428A79B9-D79B-4F36-AC71-E2EEC6BE361F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4770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212" name="Text Box 27">
          <a:extLst>
            <a:ext uri="{FF2B5EF4-FFF2-40B4-BE49-F238E27FC236}">
              <a16:creationId xmlns:a16="http://schemas.microsoft.com/office/drawing/2014/main" xmlns="" id="{605B8895-6F51-4543-B146-285B98C5A33E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213" name="Text Box 28">
          <a:extLst>
            <a:ext uri="{FF2B5EF4-FFF2-40B4-BE49-F238E27FC236}">
              <a16:creationId xmlns:a16="http://schemas.microsoft.com/office/drawing/2014/main" xmlns="" id="{23A95348-0024-4A0B-9C05-96B6C741009E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214" name="Text Box 29">
          <a:extLst>
            <a:ext uri="{FF2B5EF4-FFF2-40B4-BE49-F238E27FC236}">
              <a16:creationId xmlns:a16="http://schemas.microsoft.com/office/drawing/2014/main" xmlns="" id="{302DDFCA-2567-474A-9DAF-6002EA991BB4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27166</xdr:rowOff>
    </xdr:to>
    <xdr:sp macro="" textlink="">
      <xdr:nvSpPr>
        <xdr:cNvPr id="215" name="Text Box 30">
          <a:extLst>
            <a:ext uri="{FF2B5EF4-FFF2-40B4-BE49-F238E27FC236}">
              <a16:creationId xmlns:a16="http://schemas.microsoft.com/office/drawing/2014/main" xmlns="" id="{0EFCE514-1E1A-4C30-8534-6F359C18ACE4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216" name="Text Box 31">
          <a:extLst>
            <a:ext uri="{FF2B5EF4-FFF2-40B4-BE49-F238E27FC236}">
              <a16:creationId xmlns:a16="http://schemas.microsoft.com/office/drawing/2014/main" xmlns="" id="{ACB513CE-4A03-44D6-827D-4549C115C574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217" name="Text Box 32">
          <a:extLst>
            <a:ext uri="{FF2B5EF4-FFF2-40B4-BE49-F238E27FC236}">
              <a16:creationId xmlns:a16="http://schemas.microsoft.com/office/drawing/2014/main" xmlns="" id="{0DB5F0CF-89BE-4FF7-A088-31B5491B7CC2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218" name="Text Box 33">
          <a:extLst>
            <a:ext uri="{FF2B5EF4-FFF2-40B4-BE49-F238E27FC236}">
              <a16:creationId xmlns:a16="http://schemas.microsoft.com/office/drawing/2014/main" xmlns="" id="{534CDB23-F43D-4CBA-91EE-B0DE54B0E210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219" name="Text Box 34">
          <a:extLst>
            <a:ext uri="{FF2B5EF4-FFF2-40B4-BE49-F238E27FC236}">
              <a16:creationId xmlns:a16="http://schemas.microsoft.com/office/drawing/2014/main" xmlns="" id="{DE026705-1AC8-4B4B-96B7-5DE1C4B233ED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64770</xdr:colOff>
      <xdr:row>8</xdr:row>
      <xdr:rowOff>27166</xdr:rowOff>
    </xdr:to>
    <xdr:sp macro="" textlink="">
      <xdr:nvSpPr>
        <xdr:cNvPr id="220" name="Text Box 36">
          <a:extLst>
            <a:ext uri="{FF2B5EF4-FFF2-40B4-BE49-F238E27FC236}">
              <a16:creationId xmlns:a16="http://schemas.microsoft.com/office/drawing/2014/main" xmlns="" id="{7B7F6A0B-FE7F-4F7A-B5E3-4928BC6B4592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4770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221" name="Text Box 37">
          <a:extLst>
            <a:ext uri="{FF2B5EF4-FFF2-40B4-BE49-F238E27FC236}">
              <a16:creationId xmlns:a16="http://schemas.microsoft.com/office/drawing/2014/main" xmlns="" id="{6D63B1FA-2544-47BB-A034-8893B97A5531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222" name="Text Box 40">
          <a:extLst>
            <a:ext uri="{FF2B5EF4-FFF2-40B4-BE49-F238E27FC236}">
              <a16:creationId xmlns:a16="http://schemas.microsoft.com/office/drawing/2014/main" xmlns="" id="{D3E27FA2-B661-4A96-AB73-20B4671E8F65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223" name="Text Box 41">
          <a:extLst>
            <a:ext uri="{FF2B5EF4-FFF2-40B4-BE49-F238E27FC236}">
              <a16:creationId xmlns:a16="http://schemas.microsoft.com/office/drawing/2014/main" xmlns="" id="{321F96D4-60A2-4001-9C28-A868D47AA04E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36196</xdr:rowOff>
    </xdr:to>
    <xdr:sp macro="" textlink="">
      <xdr:nvSpPr>
        <xdr:cNvPr id="224" name="Text Box 42">
          <a:extLst>
            <a:ext uri="{FF2B5EF4-FFF2-40B4-BE49-F238E27FC236}">
              <a16:creationId xmlns:a16="http://schemas.microsoft.com/office/drawing/2014/main" xmlns="" id="{C86A6D0E-DB85-4772-91D3-E6426AC0DF9C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5</xdr:col>
      <xdr:colOff>0</xdr:colOff>
      <xdr:row>7</xdr:row>
      <xdr:rowOff>0</xdr:rowOff>
    </xdr:from>
    <xdr:ext cx="66675" cy="219076"/>
    <xdr:sp macro="" textlink="">
      <xdr:nvSpPr>
        <xdr:cNvPr id="225" name="Text Box 42">
          <a:extLst>
            <a:ext uri="{FF2B5EF4-FFF2-40B4-BE49-F238E27FC236}">
              <a16:creationId xmlns:a16="http://schemas.microsoft.com/office/drawing/2014/main" xmlns="" id="{1D7ECAF5-F056-4FE9-AD2C-4BB0E35985CA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190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27166</xdr:rowOff>
    </xdr:to>
    <xdr:sp macro="" textlink="">
      <xdr:nvSpPr>
        <xdr:cNvPr id="226" name="Text Box 1">
          <a:extLst>
            <a:ext uri="{FF2B5EF4-FFF2-40B4-BE49-F238E27FC236}">
              <a16:creationId xmlns:a16="http://schemas.microsoft.com/office/drawing/2014/main" xmlns="" id="{88874EBB-D0E7-48B6-9511-67F581946792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227" name="Text Box 2">
          <a:extLst>
            <a:ext uri="{FF2B5EF4-FFF2-40B4-BE49-F238E27FC236}">
              <a16:creationId xmlns:a16="http://schemas.microsoft.com/office/drawing/2014/main" xmlns="" id="{E36CB0A1-C869-4975-98A2-81C674FC9CB2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228" name="Text Box 3">
          <a:extLst>
            <a:ext uri="{FF2B5EF4-FFF2-40B4-BE49-F238E27FC236}">
              <a16:creationId xmlns:a16="http://schemas.microsoft.com/office/drawing/2014/main" xmlns="" id="{252402B0-9CBE-4366-9D81-DD84EEA467B6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229" name="Text Box 4">
          <a:extLst>
            <a:ext uri="{FF2B5EF4-FFF2-40B4-BE49-F238E27FC236}">
              <a16:creationId xmlns:a16="http://schemas.microsoft.com/office/drawing/2014/main" xmlns="" id="{EF5CC471-91BC-4318-A88E-A416290386EE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230" name="Text Box 5">
          <a:extLst>
            <a:ext uri="{FF2B5EF4-FFF2-40B4-BE49-F238E27FC236}">
              <a16:creationId xmlns:a16="http://schemas.microsoft.com/office/drawing/2014/main" xmlns="" id="{9AAB7139-B698-413C-83A7-C680B9500A57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231" name="Text Box 6">
          <a:extLst>
            <a:ext uri="{FF2B5EF4-FFF2-40B4-BE49-F238E27FC236}">
              <a16:creationId xmlns:a16="http://schemas.microsoft.com/office/drawing/2014/main" xmlns="" id="{30091141-8238-4B0C-8935-2817209820CD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232" name="Text Box 7">
          <a:extLst>
            <a:ext uri="{FF2B5EF4-FFF2-40B4-BE49-F238E27FC236}">
              <a16:creationId xmlns:a16="http://schemas.microsoft.com/office/drawing/2014/main" xmlns="" id="{9BAF51FF-8484-4B5F-A2DB-CBA605BC85F4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233" name="Text Box 8">
          <a:extLst>
            <a:ext uri="{FF2B5EF4-FFF2-40B4-BE49-F238E27FC236}">
              <a16:creationId xmlns:a16="http://schemas.microsoft.com/office/drawing/2014/main" xmlns="" id="{9E73DCA8-8B10-403E-9B1D-02FE151F9EE2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234" name="Text Box 9">
          <a:extLst>
            <a:ext uri="{FF2B5EF4-FFF2-40B4-BE49-F238E27FC236}">
              <a16:creationId xmlns:a16="http://schemas.microsoft.com/office/drawing/2014/main" xmlns="" id="{1463AFAF-BB09-4CFE-B569-575712306109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64770</xdr:colOff>
      <xdr:row>8</xdr:row>
      <xdr:rowOff>27166</xdr:rowOff>
    </xdr:to>
    <xdr:sp macro="" textlink="">
      <xdr:nvSpPr>
        <xdr:cNvPr id="235" name="Text Box 10">
          <a:extLst>
            <a:ext uri="{FF2B5EF4-FFF2-40B4-BE49-F238E27FC236}">
              <a16:creationId xmlns:a16="http://schemas.microsoft.com/office/drawing/2014/main" xmlns="" id="{5EF8FF2D-90F9-4997-925D-2C58F06B2939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4770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76200</xdr:colOff>
      <xdr:row>8</xdr:row>
      <xdr:rowOff>17145</xdr:rowOff>
    </xdr:to>
    <xdr:sp macro="" textlink="">
      <xdr:nvSpPr>
        <xdr:cNvPr id="236" name="Text Box 11">
          <a:extLst>
            <a:ext uri="{FF2B5EF4-FFF2-40B4-BE49-F238E27FC236}">
              <a16:creationId xmlns:a16="http://schemas.microsoft.com/office/drawing/2014/main" xmlns="" id="{EAA9E09C-8C7C-4BDB-899A-5E52595CA6FA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76200" cy="2076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237" name="Text Box 12">
          <a:extLst>
            <a:ext uri="{FF2B5EF4-FFF2-40B4-BE49-F238E27FC236}">
              <a16:creationId xmlns:a16="http://schemas.microsoft.com/office/drawing/2014/main" xmlns="" id="{C2E04EA1-57C7-49BB-ABB4-2366D828455C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238" name="Text Box 13">
          <a:extLst>
            <a:ext uri="{FF2B5EF4-FFF2-40B4-BE49-F238E27FC236}">
              <a16:creationId xmlns:a16="http://schemas.microsoft.com/office/drawing/2014/main" xmlns="" id="{2C6AB956-C27D-4C09-BDEF-402942EA6264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239" name="Text Box 14">
          <a:extLst>
            <a:ext uri="{FF2B5EF4-FFF2-40B4-BE49-F238E27FC236}">
              <a16:creationId xmlns:a16="http://schemas.microsoft.com/office/drawing/2014/main" xmlns="" id="{2C9257CD-7634-4952-88F8-AFC333831FC5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240" name="Text Box 15">
          <a:extLst>
            <a:ext uri="{FF2B5EF4-FFF2-40B4-BE49-F238E27FC236}">
              <a16:creationId xmlns:a16="http://schemas.microsoft.com/office/drawing/2014/main" xmlns="" id="{9CE5E416-440B-4947-994C-BF07931EFEB5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241" name="Text Box 16">
          <a:extLst>
            <a:ext uri="{FF2B5EF4-FFF2-40B4-BE49-F238E27FC236}">
              <a16:creationId xmlns:a16="http://schemas.microsoft.com/office/drawing/2014/main" xmlns="" id="{634153D9-A7C9-425E-927F-20C978AED93F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242" name="Text Box 17">
          <a:extLst>
            <a:ext uri="{FF2B5EF4-FFF2-40B4-BE49-F238E27FC236}">
              <a16:creationId xmlns:a16="http://schemas.microsoft.com/office/drawing/2014/main" xmlns="" id="{97D6B8DF-A26D-44AA-BBD6-5BC1F29D5489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27166</xdr:rowOff>
    </xdr:to>
    <xdr:sp macro="" textlink="">
      <xdr:nvSpPr>
        <xdr:cNvPr id="243" name="Text Box 18">
          <a:extLst>
            <a:ext uri="{FF2B5EF4-FFF2-40B4-BE49-F238E27FC236}">
              <a16:creationId xmlns:a16="http://schemas.microsoft.com/office/drawing/2014/main" xmlns="" id="{73566CDF-6382-412F-B7B7-BABE278195AD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244" name="Text Box 19">
          <a:extLst>
            <a:ext uri="{FF2B5EF4-FFF2-40B4-BE49-F238E27FC236}">
              <a16:creationId xmlns:a16="http://schemas.microsoft.com/office/drawing/2014/main" xmlns="" id="{F62AC29A-E653-41E4-BB8D-A0F4CFB5F264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245" name="Text Box 20">
          <a:extLst>
            <a:ext uri="{FF2B5EF4-FFF2-40B4-BE49-F238E27FC236}">
              <a16:creationId xmlns:a16="http://schemas.microsoft.com/office/drawing/2014/main" xmlns="" id="{91F60042-B86E-40EA-8FA1-AB9950E30859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246" name="Text Box 21">
          <a:extLst>
            <a:ext uri="{FF2B5EF4-FFF2-40B4-BE49-F238E27FC236}">
              <a16:creationId xmlns:a16="http://schemas.microsoft.com/office/drawing/2014/main" xmlns="" id="{5DCC0B69-7225-4B1C-9330-FB6EF10323DF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247" name="Text Box 22">
          <a:extLst>
            <a:ext uri="{FF2B5EF4-FFF2-40B4-BE49-F238E27FC236}">
              <a16:creationId xmlns:a16="http://schemas.microsoft.com/office/drawing/2014/main" xmlns="" id="{56C8357E-F0B8-40B4-B289-34AB033E57EA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248" name="Text Box 23">
          <a:extLst>
            <a:ext uri="{FF2B5EF4-FFF2-40B4-BE49-F238E27FC236}">
              <a16:creationId xmlns:a16="http://schemas.microsoft.com/office/drawing/2014/main" xmlns="" id="{BB3CA7BC-72B9-43D8-AD40-64EA84EB81CC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249" name="Text Box 24">
          <a:extLst>
            <a:ext uri="{FF2B5EF4-FFF2-40B4-BE49-F238E27FC236}">
              <a16:creationId xmlns:a16="http://schemas.microsoft.com/office/drawing/2014/main" xmlns="" id="{5E36CD2E-7107-4D30-9FC8-B59BC5F2A02C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250" name="Text Box 25">
          <a:extLst>
            <a:ext uri="{FF2B5EF4-FFF2-40B4-BE49-F238E27FC236}">
              <a16:creationId xmlns:a16="http://schemas.microsoft.com/office/drawing/2014/main" xmlns="" id="{57F6B90B-1A28-4B2C-A532-EDB260365CDF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64770</xdr:colOff>
      <xdr:row>8</xdr:row>
      <xdr:rowOff>27166</xdr:rowOff>
    </xdr:to>
    <xdr:sp macro="" textlink="">
      <xdr:nvSpPr>
        <xdr:cNvPr id="251" name="Text Box 26">
          <a:extLst>
            <a:ext uri="{FF2B5EF4-FFF2-40B4-BE49-F238E27FC236}">
              <a16:creationId xmlns:a16="http://schemas.microsoft.com/office/drawing/2014/main" xmlns="" id="{C248B1EF-CD82-4BAA-8D3B-1879077B71DA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4770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252" name="Text Box 27">
          <a:extLst>
            <a:ext uri="{FF2B5EF4-FFF2-40B4-BE49-F238E27FC236}">
              <a16:creationId xmlns:a16="http://schemas.microsoft.com/office/drawing/2014/main" xmlns="" id="{E2F949C1-E0CC-418B-AE5E-399781329D93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253" name="Text Box 28">
          <a:extLst>
            <a:ext uri="{FF2B5EF4-FFF2-40B4-BE49-F238E27FC236}">
              <a16:creationId xmlns:a16="http://schemas.microsoft.com/office/drawing/2014/main" xmlns="" id="{5A23F23E-3C8A-456F-8CD0-B8E298062C45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254" name="Text Box 29">
          <a:extLst>
            <a:ext uri="{FF2B5EF4-FFF2-40B4-BE49-F238E27FC236}">
              <a16:creationId xmlns:a16="http://schemas.microsoft.com/office/drawing/2014/main" xmlns="" id="{DF7460B4-A848-4E12-9152-248BBEDC7950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27166</xdr:rowOff>
    </xdr:to>
    <xdr:sp macro="" textlink="">
      <xdr:nvSpPr>
        <xdr:cNvPr id="255" name="Text Box 30">
          <a:extLst>
            <a:ext uri="{FF2B5EF4-FFF2-40B4-BE49-F238E27FC236}">
              <a16:creationId xmlns:a16="http://schemas.microsoft.com/office/drawing/2014/main" xmlns="" id="{97310BD0-67DE-4497-AD74-3EC8F058978A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256" name="Text Box 31">
          <a:extLst>
            <a:ext uri="{FF2B5EF4-FFF2-40B4-BE49-F238E27FC236}">
              <a16:creationId xmlns:a16="http://schemas.microsoft.com/office/drawing/2014/main" xmlns="" id="{55F6CBD7-A6BB-453D-9965-B45BB1BB5254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257" name="Text Box 32">
          <a:extLst>
            <a:ext uri="{FF2B5EF4-FFF2-40B4-BE49-F238E27FC236}">
              <a16:creationId xmlns:a16="http://schemas.microsoft.com/office/drawing/2014/main" xmlns="" id="{0A60B39C-A037-4D4C-B49E-111979AE0941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258" name="Text Box 33">
          <a:extLst>
            <a:ext uri="{FF2B5EF4-FFF2-40B4-BE49-F238E27FC236}">
              <a16:creationId xmlns:a16="http://schemas.microsoft.com/office/drawing/2014/main" xmlns="" id="{8CEE6310-B86E-410A-B938-AADEAD0999DE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259" name="Text Box 34">
          <a:extLst>
            <a:ext uri="{FF2B5EF4-FFF2-40B4-BE49-F238E27FC236}">
              <a16:creationId xmlns:a16="http://schemas.microsoft.com/office/drawing/2014/main" xmlns="" id="{02141E69-1A50-4755-BC15-0FFFE71466ED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64770</xdr:colOff>
      <xdr:row>8</xdr:row>
      <xdr:rowOff>27166</xdr:rowOff>
    </xdr:to>
    <xdr:sp macro="" textlink="">
      <xdr:nvSpPr>
        <xdr:cNvPr id="260" name="Text Box 36">
          <a:extLst>
            <a:ext uri="{FF2B5EF4-FFF2-40B4-BE49-F238E27FC236}">
              <a16:creationId xmlns:a16="http://schemas.microsoft.com/office/drawing/2014/main" xmlns="" id="{5F7B9F32-68E4-4910-9A7B-94EC3A2C93AB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4770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261" name="Text Box 37">
          <a:extLst>
            <a:ext uri="{FF2B5EF4-FFF2-40B4-BE49-F238E27FC236}">
              <a16:creationId xmlns:a16="http://schemas.microsoft.com/office/drawing/2014/main" xmlns="" id="{028D0B20-ECEF-4FC7-AF3A-1B22F8528836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262" name="Text Box 40">
          <a:extLst>
            <a:ext uri="{FF2B5EF4-FFF2-40B4-BE49-F238E27FC236}">
              <a16:creationId xmlns:a16="http://schemas.microsoft.com/office/drawing/2014/main" xmlns="" id="{9AF3B7A7-B5CA-4356-A31F-DC788E2E2402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36195</xdr:rowOff>
    </xdr:to>
    <xdr:sp macro="" textlink="">
      <xdr:nvSpPr>
        <xdr:cNvPr id="263" name="Text Box 41">
          <a:extLst>
            <a:ext uri="{FF2B5EF4-FFF2-40B4-BE49-F238E27FC236}">
              <a16:creationId xmlns:a16="http://schemas.microsoft.com/office/drawing/2014/main" xmlns="" id="{A7E2E713-8E2D-4F10-962E-E8B094991912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66675</xdr:colOff>
      <xdr:row>8</xdr:row>
      <xdr:rowOff>36196</xdr:rowOff>
    </xdr:to>
    <xdr:sp macro="" textlink="">
      <xdr:nvSpPr>
        <xdr:cNvPr id="264" name="Text Box 42">
          <a:extLst>
            <a:ext uri="{FF2B5EF4-FFF2-40B4-BE49-F238E27FC236}">
              <a16:creationId xmlns:a16="http://schemas.microsoft.com/office/drawing/2014/main" xmlns="" id="{F4C2ACA0-CF63-4412-9B8B-D393402149E7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266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5</xdr:col>
      <xdr:colOff>0</xdr:colOff>
      <xdr:row>7</xdr:row>
      <xdr:rowOff>0</xdr:rowOff>
    </xdr:from>
    <xdr:ext cx="66675" cy="219076"/>
    <xdr:sp macro="" textlink="">
      <xdr:nvSpPr>
        <xdr:cNvPr id="265" name="Text Box 42">
          <a:extLst>
            <a:ext uri="{FF2B5EF4-FFF2-40B4-BE49-F238E27FC236}">
              <a16:creationId xmlns:a16="http://schemas.microsoft.com/office/drawing/2014/main" xmlns="" id="{D697998F-C813-4FF9-98CE-FF69AB4729D1}"/>
            </a:ext>
          </a:extLst>
        </xdr:cNvPr>
        <xdr:cNvSpPr txBox="1">
          <a:spLocks noChangeArrowheads="1"/>
        </xdr:cNvSpPr>
      </xdr:nvSpPr>
      <xdr:spPr bwMode="auto">
        <a:xfrm>
          <a:off x="4968240" y="1508760"/>
          <a:ext cx="66675" cy="2190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10</xdr:row>
      <xdr:rowOff>0</xdr:rowOff>
    </xdr:from>
    <xdr:ext cx="66675" cy="217666"/>
    <xdr:sp macro="" textlink="">
      <xdr:nvSpPr>
        <xdr:cNvPr id="266" name="Text Box 1">
          <a:extLst>
            <a:ext uri="{FF2B5EF4-FFF2-40B4-BE49-F238E27FC236}">
              <a16:creationId xmlns:a16="http://schemas.microsoft.com/office/drawing/2014/main" xmlns="" id="{D7BD1044-751D-40BC-B802-9AC4D7AE6221}"/>
            </a:ext>
          </a:extLst>
        </xdr:cNvPr>
        <xdr:cNvSpPr txBox="1">
          <a:spLocks noChangeArrowheads="1"/>
        </xdr:cNvSpPr>
      </xdr:nvSpPr>
      <xdr:spPr bwMode="auto">
        <a:xfrm>
          <a:off x="4968240" y="2209800"/>
          <a:ext cx="66675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10</xdr:row>
      <xdr:rowOff>0</xdr:rowOff>
    </xdr:from>
    <xdr:ext cx="64770" cy="217666"/>
    <xdr:sp macro="" textlink="">
      <xdr:nvSpPr>
        <xdr:cNvPr id="267" name="Text Box 10">
          <a:extLst>
            <a:ext uri="{FF2B5EF4-FFF2-40B4-BE49-F238E27FC236}">
              <a16:creationId xmlns:a16="http://schemas.microsoft.com/office/drawing/2014/main" xmlns="" id="{13A96C84-2F1F-498F-B4F4-906001A89A13}"/>
            </a:ext>
          </a:extLst>
        </xdr:cNvPr>
        <xdr:cNvSpPr txBox="1">
          <a:spLocks noChangeArrowheads="1"/>
        </xdr:cNvSpPr>
      </xdr:nvSpPr>
      <xdr:spPr bwMode="auto">
        <a:xfrm>
          <a:off x="4968240" y="2209800"/>
          <a:ext cx="64770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10</xdr:row>
      <xdr:rowOff>0</xdr:rowOff>
    </xdr:from>
    <xdr:ext cx="66675" cy="217666"/>
    <xdr:sp macro="" textlink="">
      <xdr:nvSpPr>
        <xdr:cNvPr id="268" name="Text Box 18">
          <a:extLst>
            <a:ext uri="{FF2B5EF4-FFF2-40B4-BE49-F238E27FC236}">
              <a16:creationId xmlns:a16="http://schemas.microsoft.com/office/drawing/2014/main" xmlns="" id="{89DC2762-12D0-48DC-8AF3-8347D6B9F944}"/>
            </a:ext>
          </a:extLst>
        </xdr:cNvPr>
        <xdr:cNvSpPr txBox="1">
          <a:spLocks noChangeArrowheads="1"/>
        </xdr:cNvSpPr>
      </xdr:nvSpPr>
      <xdr:spPr bwMode="auto">
        <a:xfrm>
          <a:off x="4968240" y="2209800"/>
          <a:ext cx="66675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10</xdr:row>
      <xdr:rowOff>0</xdr:rowOff>
    </xdr:from>
    <xdr:ext cx="64770" cy="217666"/>
    <xdr:sp macro="" textlink="">
      <xdr:nvSpPr>
        <xdr:cNvPr id="269" name="Text Box 26">
          <a:extLst>
            <a:ext uri="{FF2B5EF4-FFF2-40B4-BE49-F238E27FC236}">
              <a16:creationId xmlns:a16="http://schemas.microsoft.com/office/drawing/2014/main" xmlns="" id="{BD123150-2314-4DEE-ABE9-C080C7BEF950}"/>
            </a:ext>
          </a:extLst>
        </xdr:cNvPr>
        <xdr:cNvSpPr txBox="1">
          <a:spLocks noChangeArrowheads="1"/>
        </xdr:cNvSpPr>
      </xdr:nvSpPr>
      <xdr:spPr bwMode="auto">
        <a:xfrm>
          <a:off x="4968240" y="2209800"/>
          <a:ext cx="64770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10</xdr:row>
      <xdr:rowOff>0</xdr:rowOff>
    </xdr:from>
    <xdr:ext cx="66675" cy="217666"/>
    <xdr:sp macro="" textlink="">
      <xdr:nvSpPr>
        <xdr:cNvPr id="270" name="Text Box 30">
          <a:extLst>
            <a:ext uri="{FF2B5EF4-FFF2-40B4-BE49-F238E27FC236}">
              <a16:creationId xmlns:a16="http://schemas.microsoft.com/office/drawing/2014/main" xmlns="" id="{487EFC6E-868C-4EAB-80DD-1095A819760C}"/>
            </a:ext>
          </a:extLst>
        </xdr:cNvPr>
        <xdr:cNvSpPr txBox="1">
          <a:spLocks noChangeArrowheads="1"/>
        </xdr:cNvSpPr>
      </xdr:nvSpPr>
      <xdr:spPr bwMode="auto">
        <a:xfrm>
          <a:off x="4968240" y="2209800"/>
          <a:ext cx="66675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10</xdr:row>
      <xdr:rowOff>0</xdr:rowOff>
    </xdr:from>
    <xdr:ext cx="64770" cy="217666"/>
    <xdr:sp macro="" textlink="">
      <xdr:nvSpPr>
        <xdr:cNvPr id="271" name="Text Box 36">
          <a:extLst>
            <a:ext uri="{FF2B5EF4-FFF2-40B4-BE49-F238E27FC236}">
              <a16:creationId xmlns:a16="http://schemas.microsoft.com/office/drawing/2014/main" xmlns="" id="{293F21F5-1F07-4FE6-A5B9-47E8968C07F2}"/>
            </a:ext>
          </a:extLst>
        </xdr:cNvPr>
        <xdr:cNvSpPr txBox="1">
          <a:spLocks noChangeArrowheads="1"/>
        </xdr:cNvSpPr>
      </xdr:nvSpPr>
      <xdr:spPr bwMode="auto">
        <a:xfrm>
          <a:off x="4968240" y="2209800"/>
          <a:ext cx="64770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33</xdr:row>
      <xdr:rowOff>0</xdr:rowOff>
    </xdr:from>
    <xdr:ext cx="66675" cy="217666"/>
    <xdr:sp macro="" textlink="">
      <xdr:nvSpPr>
        <xdr:cNvPr id="272" name="Text Box 1">
          <a:extLst>
            <a:ext uri="{FF2B5EF4-FFF2-40B4-BE49-F238E27FC236}">
              <a16:creationId xmlns:a16="http://schemas.microsoft.com/office/drawing/2014/main" xmlns="" id="{FB8A2580-7E42-4A7A-A5FC-16C22F61C932}"/>
            </a:ext>
          </a:extLst>
        </xdr:cNvPr>
        <xdr:cNvSpPr txBox="1">
          <a:spLocks noChangeArrowheads="1"/>
        </xdr:cNvSpPr>
      </xdr:nvSpPr>
      <xdr:spPr bwMode="auto">
        <a:xfrm>
          <a:off x="4968240" y="7322820"/>
          <a:ext cx="66675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33</xdr:row>
      <xdr:rowOff>0</xdr:rowOff>
    </xdr:from>
    <xdr:ext cx="64770" cy="217666"/>
    <xdr:sp macro="" textlink="">
      <xdr:nvSpPr>
        <xdr:cNvPr id="273" name="Text Box 10">
          <a:extLst>
            <a:ext uri="{FF2B5EF4-FFF2-40B4-BE49-F238E27FC236}">
              <a16:creationId xmlns:a16="http://schemas.microsoft.com/office/drawing/2014/main" xmlns="" id="{19DCB140-B9CF-4BF9-9FDF-9DD139E4C4F9}"/>
            </a:ext>
          </a:extLst>
        </xdr:cNvPr>
        <xdr:cNvSpPr txBox="1">
          <a:spLocks noChangeArrowheads="1"/>
        </xdr:cNvSpPr>
      </xdr:nvSpPr>
      <xdr:spPr bwMode="auto">
        <a:xfrm>
          <a:off x="4968240" y="7322820"/>
          <a:ext cx="64770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33</xdr:row>
      <xdr:rowOff>0</xdr:rowOff>
    </xdr:from>
    <xdr:ext cx="66675" cy="217666"/>
    <xdr:sp macro="" textlink="">
      <xdr:nvSpPr>
        <xdr:cNvPr id="274" name="Text Box 18">
          <a:extLst>
            <a:ext uri="{FF2B5EF4-FFF2-40B4-BE49-F238E27FC236}">
              <a16:creationId xmlns:a16="http://schemas.microsoft.com/office/drawing/2014/main" xmlns="" id="{335C8962-93DE-4250-A224-DCBD48587D43}"/>
            </a:ext>
          </a:extLst>
        </xdr:cNvPr>
        <xdr:cNvSpPr txBox="1">
          <a:spLocks noChangeArrowheads="1"/>
        </xdr:cNvSpPr>
      </xdr:nvSpPr>
      <xdr:spPr bwMode="auto">
        <a:xfrm>
          <a:off x="4968240" y="7322820"/>
          <a:ext cx="66675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33</xdr:row>
      <xdr:rowOff>0</xdr:rowOff>
    </xdr:from>
    <xdr:ext cx="64770" cy="217666"/>
    <xdr:sp macro="" textlink="">
      <xdr:nvSpPr>
        <xdr:cNvPr id="275" name="Text Box 26">
          <a:extLst>
            <a:ext uri="{FF2B5EF4-FFF2-40B4-BE49-F238E27FC236}">
              <a16:creationId xmlns:a16="http://schemas.microsoft.com/office/drawing/2014/main" xmlns="" id="{5CA4E256-E41E-460F-A17F-0FD24E73A249}"/>
            </a:ext>
          </a:extLst>
        </xdr:cNvPr>
        <xdr:cNvSpPr txBox="1">
          <a:spLocks noChangeArrowheads="1"/>
        </xdr:cNvSpPr>
      </xdr:nvSpPr>
      <xdr:spPr bwMode="auto">
        <a:xfrm>
          <a:off x="4968240" y="7322820"/>
          <a:ext cx="64770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33</xdr:row>
      <xdr:rowOff>0</xdr:rowOff>
    </xdr:from>
    <xdr:ext cx="66675" cy="217666"/>
    <xdr:sp macro="" textlink="">
      <xdr:nvSpPr>
        <xdr:cNvPr id="276" name="Text Box 30">
          <a:extLst>
            <a:ext uri="{FF2B5EF4-FFF2-40B4-BE49-F238E27FC236}">
              <a16:creationId xmlns:a16="http://schemas.microsoft.com/office/drawing/2014/main" xmlns="" id="{07F8A884-F5CB-4388-AF84-972FFFD3473F}"/>
            </a:ext>
          </a:extLst>
        </xdr:cNvPr>
        <xdr:cNvSpPr txBox="1">
          <a:spLocks noChangeArrowheads="1"/>
        </xdr:cNvSpPr>
      </xdr:nvSpPr>
      <xdr:spPr bwMode="auto">
        <a:xfrm>
          <a:off x="4968240" y="7322820"/>
          <a:ext cx="66675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33</xdr:row>
      <xdr:rowOff>0</xdr:rowOff>
    </xdr:from>
    <xdr:ext cx="64770" cy="217666"/>
    <xdr:sp macro="" textlink="">
      <xdr:nvSpPr>
        <xdr:cNvPr id="277" name="Text Box 36">
          <a:extLst>
            <a:ext uri="{FF2B5EF4-FFF2-40B4-BE49-F238E27FC236}">
              <a16:creationId xmlns:a16="http://schemas.microsoft.com/office/drawing/2014/main" xmlns="" id="{273FCFCC-BD5D-4676-B35E-0FFA52B1F5E4}"/>
            </a:ext>
          </a:extLst>
        </xdr:cNvPr>
        <xdr:cNvSpPr txBox="1">
          <a:spLocks noChangeArrowheads="1"/>
        </xdr:cNvSpPr>
      </xdr:nvSpPr>
      <xdr:spPr bwMode="auto">
        <a:xfrm>
          <a:off x="4968240" y="7322820"/>
          <a:ext cx="64770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34</xdr:row>
      <xdr:rowOff>0</xdr:rowOff>
    </xdr:from>
    <xdr:ext cx="66675" cy="217666"/>
    <xdr:sp macro="" textlink="">
      <xdr:nvSpPr>
        <xdr:cNvPr id="278" name="Text Box 1">
          <a:extLst>
            <a:ext uri="{FF2B5EF4-FFF2-40B4-BE49-F238E27FC236}">
              <a16:creationId xmlns:a16="http://schemas.microsoft.com/office/drawing/2014/main" xmlns="" id="{00000000-0008-0000-0100-00005B000000}"/>
            </a:ext>
          </a:extLst>
        </xdr:cNvPr>
        <xdr:cNvSpPr txBox="1">
          <a:spLocks noChangeArrowheads="1"/>
        </xdr:cNvSpPr>
      </xdr:nvSpPr>
      <xdr:spPr bwMode="auto">
        <a:xfrm>
          <a:off x="4968240" y="7513320"/>
          <a:ext cx="66675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34</xdr:row>
      <xdr:rowOff>0</xdr:rowOff>
    </xdr:from>
    <xdr:ext cx="64770" cy="217666"/>
    <xdr:sp macro="" textlink="">
      <xdr:nvSpPr>
        <xdr:cNvPr id="279" name="Text Box 10">
          <a:extLst>
            <a:ext uri="{FF2B5EF4-FFF2-40B4-BE49-F238E27FC236}">
              <a16:creationId xmlns:a16="http://schemas.microsoft.com/office/drawing/2014/main" xmlns="" id="{00000000-0008-0000-0100-00005C000000}"/>
            </a:ext>
          </a:extLst>
        </xdr:cNvPr>
        <xdr:cNvSpPr txBox="1">
          <a:spLocks noChangeArrowheads="1"/>
        </xdr:cNvSpPr>
      </xdr:nvSpPr>
      <xdr:spPr bwMode="auto">
        <a:xfrm>
          <a:off x="4968240" y="7513320"/>
          <a:ext cx="64770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34</xdr:row>
      <xdr:rowOff>0</xdr:rowOff>
    </xdr:from>
    <xdr:ext cx="66675" cy="217666"/>
    <xdr:sp macro="" textlink="">
      <xdr:nvSpPr>
        <xdr:cNvPr id="280" name="Text Box 18">
          <a:extLst>
            <a:ext uri="{FF2B5EF4-FFF2-40B4-BE49-F238E27FC236}">
              <a16:creationId xmlns:a16="http://schemas.microsoft.com/office/drawing/2014/main" xmlns="" id="{00000000-0008-0000-0100-00005D000000}"/>
            </a:ext>
          </a:extLst>
        </xdr:cNvPr>
        <xdr:cNvSpPr txBox="1">
          <a:spLocks noChangeArrowheads="1"/>
        </xdr:cNvSpPr>
      </xdr:nvSpPr>
      <xdr:spPr bwMode="auto">
        <a:xfrm>
          <a:off x="4968240" y="7513320"/>
          <a:ext cx="66675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34</xdr:row>
      <xdr:rowOff>0</xdr:rowOff>
    </xdr:from>
    <xdr:ext cx="64770" cy="217666"/>
    <xdr:sp macro="" textlink="">
      <xdr:nvSpPr>
        <xdr:cNvPr id="281" name="Text Box 26">
          <a:extLst>
            <a:ext uri="{FF2B5EF4-FFF2-40B4-BE49-F238E27FC236}">
              <a16:creationId xmlns:a16="http://schemas.microsoft.com/office/drawing/2014/main" xmlns="" id="{00000000-0008-0000-0100-00005E000000}"/>
            </a:ext>
          </a:extLst>
        </xdr:cNvPr>
        <xdr:cNvSpPr txBox="1">
          <a:spLocks noChangeArrowheads="1"/>
        </xdr:cNvSpPr>
      </xdr:nvSpPr>
      <xdr:spPr bwMode="auto">
        <a:xfrm>
          <a:off x="4968240" y="7513320"/>
          <a:ext cx="64770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34</xdr:row>
      <xdr:rowOff>0</xdr:rowOff>
    </xdr:from>
    <xdr:ext cx="66675" cy="217666"/>
    <xdr:sp macro="" textlink="">
      <xdr:nvSpPr>
        <xdr:cNvPr id="282" name="Text Box 30">
          <a:extLst>
            <a:ext uri="{FF2B5EF4-FFF2-40B4-BE49-F238E27FC236}">
              <a16:creationId xmlns:a16="http://schemas.microsoft.com/office/drawing/2014/main" xmlns="" id="{00000000-0008-0000-0100-00005F000000}"/>
            </a:ext>
          </a:extLst>
        </xdr:cNvPr>
        <xdr:cNvSpPr txBox="1">
          <a:spLocks noChangeArrowheads="1"/>
        </xdr:cNvSpPr>
      </xdr:nvSpPr>
      <xdr:spPr bwMode="auto">
        <a:xfrm>
          <a:off x="4968240" y="7513320"/>
          <a:ext cx="66675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34</xdr:row>
      <xdr:rowOff>0</xdr:rowOff>
    </xdr:from>
    <xdr:ext cx="64770" cy="217666"/>
    <xdr:sp macro="" textlink="">
      <xdr:nvSpPr>
        <xdr:cNvPr id="283" name="Text Box 36">
          <a:extLst>
            <a:ext uri="{FF2B5EF4-FFF2-40B4-BE49-F238E27FC236}">
              <a16:creationId xmlns:a16="http://schemas.microsoft.com/office/drawing/2014/main" xmlns="" id="{00000000-0008-0000-0100-000060000000}"/>
            </a:ext>
          </a:extLst>
        </xdr:cNvPr>
        <xdr:cNvSpPr txBox="1">
          <a:spLocks noChangeArrowheads="1"/>
        </xdr:cNvSpPr>
      </xdr:nvSpPr>
      <xdr:spPr bwMode="auto">
        <a:xfrm>
          <a:off x="4968240" y="7513320"/>
          <a:ext cx="64770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34</xdr:row>
      <xdr:rowOff>0</xdr:rowOff>
    </xdr:from>
    <xdr:ext cx="66675" cy="217666"/>
    <xdr:sp macro="" textlink="">
      <xdr:nvSpPr>
        <xdr:cNvPr id="284" name="Text Box 1">
          <a:extLst>
            <a:ext uri="{FF2B5EF4-FFF2-40B4-BE49-F238E27FC236}">
              <a16:creationId xmlns:a16="http://schemas.microsoft.com/office/drawing/2014/main" xmlns="" id="{00000000-0008-0000-0100-00005B000000}"/>
            </a:ext>
          </a:extLst>
        </xdr:cNvPr>
        <xdr:cNvSpPr txBox="1">
          <a:spLocks noChangeArrowheads="1"/>
        </xdr:cNvSpPr>
      </xdr:nvSpPr>
      <xdr:spPr bwMode="auto">
        <a:xfrm>
          <a:off x="4968240" y="7513320"/>
          <a:ext cx="66675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34</xdr:row>
      <xdr:rowOff>0</xdr:rowOff>
    </xdr:from>
    <xdr:ext cx="64770" cy="217666"/>
    <xdr:sp macro="" textlink="">
      <xdr:nvSpPr>
        <xdr:cNvPr id="285" name="Text Box 10">
          <a:extLst>
            <a:ext uri="{FF2B5EF4-FFF2-40B4-BE49-F238E27FC236}">
              <a16:creationId xmlns:a16="http://schemas.microsoft.com/office/drawing/2014/main" xmlns="" id="{00000000-0008-0000-0100-00005C000000}"/>
            </a:ext>
          </a:extLst>
        </xdr:cNvPr>
        <xdr:cNvSpPr txBox="1">
          <a:spLocks noChangeArrowheads="1"/>
        </xdr:cNvSpPr>
      </xdr:nvSpPr>
      <xdr:spPr bwMode="auto">
        <a:xfrm>
          <a:off x="4968240" y="7513320"/>
          <a:ext cx="64770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34</xdr:row>
      <xdr:rowOff>0</xdr:rowOff>
    </xdr:from>
    <xdr:ext cx="66675" cy="217666"/>
    <xdr:sp macro="" textlink="">
      <xdr:nvSpPr>
        <xdr:cNvPr id="286" name="Text Box 18">
          <a:extLst>
            <a:ext uri="{FF2B5EF4-FFF2-40B4-BE49-F238E27FC236}">
              <a16:creationId xmlns:a16="http://schemas.microsoft.com/office/drawing/2014/main" xmlns="" id="{00000000-0008-0000-0100-00005D000000}"/>
            </a:ext>
          </a:extLst>
        </xdr:cNvPr>
        <xdr:cNvSpPr txBox="1">
          <a:spLocks noChangeArrowheads="1"/>
        </xdr:cNvSpPr>
      </xdr:nvSpPr>
      <xdr:spPr bwMode="auto">
        <a:xfrm>
          <a:off x="4968240" y="7513320"/>
          <a:ext cx="66675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34</xdr:row>
      <xdr:rowOff>0</xdr:rowOff>
    </xdr:from>
    <xdr:ext cx="64770" cy="217666"/>
    <xdr:sp macro="" textlink="">
      <xdr:nvSpPr>
        <xdr:cNvPr id="287" name="Text Box 26">
          <a:extLst>
            <a:ext uri="{FF2B5EF4-FFF2-40B4-BE49-F238E27FC236}">
              <a16:creationId xmlns:a16="http://schemas.microsoft.com/office/drawing/2014/main" xmlns="" id="{00000000-0008-0000-0100-00005E000000}"/>
            </a:ext>
          </a:extLst>
        </xdr:cNvPr>
        <xdr:cNvSpPr txBox="1">
          <a:spLocks noChangeArrowheads="1"/>
        </xdr:cNvSpPr>
      </xdr:nvSpPr>
      <xdr:spPr bwMode="auto">
        <a:xfrm>
          <a:off x="4968240" y="7513320"/>
          <a:ext cx="64770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34</xdr:row>
      <xdr:rowOff>0</xdr:rowOff>
    </xdr:from>
    <xdr:ext cx="66675" cy="217666"/>
    <xdr:sp macro="" textlink="">
      <xdr:nvSpPr>
        <xdr:cNvPr id="288" name="Text Box 30">
          <a:extLst>
            <a:ext uri="{FF2B5EF4-FFF2-40B4-BE49-F238E27FC236}">
              <a16:creationId xmlns:a16="http://schemas.microsoft.com/office/drawing/2014/main" xmlns="" id="{00000000-0008-0000-0100-00005F000000}"/>
            </a:ext>
          </a:extLst>
        </xdr:cNvPr>
        <xdr:cNvSpPr txBox="1">
          <a:spLocks noChangeArrowheads="1"/>
        </xdr:cNvSpPr>
      </xdr:nvSpPr>
      <xdr:spPr bwMode="auto">
        <a:xfrm>
          <a:off x="4968240" y="7513320"/>
          <a:ext cx="66675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34</xdr:row>
      <xdr:rowOff>0</xdr:rowOff>
    </xdr:from>
    <xdr:ext cx="64770" cy="217666"/>
    <xdr:sp macro="" textlink="">
      <xdr:nvSpPr>
        <xdr:cNvPr id="289" name="Text Box 36">
          <a:extLst>
            <a:ext uri="{FF2B5EF4-FFF2-40B4-BE49-F238E27FC236}">
              <a16:creationId xmlns:a16="http://schemas.microsoft.com/office/drawing/2014/main" xmlns="" id="{00000000-0008-0000-0100-000060000000}"/>
            </a:ext>
          </a:extLst>
        </xdr:cNvPr>
        <xdr:cNvSpPr txBox="1">
          <a:spLocks noChangeArrowheads="1"/>
        </xdr:cNvSpPr>
      </xdr:nvSpPr>
      <xdr:spPr bwMode="auto">
        <a:xfrm>
          <a:off x="4968240" y="7513320"/>
          <a:ext cx="64770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4</xdr:row>
      <xdr:rowOff>0</xdr:rowOff>
    </xdr:from>
    <xdr:to>
      <xdr:col>2</xdr:col>
      <xdr:colOff>66675</xdr:colOff>
      <xdr:row>5</xdr:row>
      <xdr:rowOff>34786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SpPr txBox="1">
          <a:spLocks noChangeArrowheads="1"/>
        </xdr:cNvSpPr>
      </xdr:nvSpPr>
      <xdr:spPr bwMode="auto">
        <a:xfrm>
          <a:off x="5433060" y="1554480"/>
          <a:ext cx="66675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66675</xdr:colOff>
      <xdr:row>5</xdr:row>
      <xdr:rowOff>43815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5057775" y="155448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66675</xdr:colOff>
      <xdr:row>5</xdr:row>
      <xdr:rowOff>43815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SpPr txBox="1">
          <a:spLocks noChangeArrowheads="1"/>
        </xdr:cNvSpPr>
      </xdr:nvSpPr>
      <xdr:spPr bwMode="auto">
        <a:xfrm>
          <a:off x="5057775" y="155448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66675</xdr:colOff>
      <xdr:row>5</xdr:row>
      <xdr:rowOff>43815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xmlns="" id="{00000000-0008-0000-0400-000005000000}"/>
            </a:ext>
          </a:extLst>
        </xdr:cNvPr>
        <xdr:cNvSpPr txBox="1">
          <a:spLocks noChangeArrowheads="1"/>
        </xdr:cNvSpPr>
      </xdr:nvSpPr>
      <xdr:spPr bwMode="auto">
        <a:xfrm>
          <a:off x="5057775" y="155448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66675</xdr:colOff>
      <xdr:row>5</xdr:row>
      <xdr:rowOff>43815</xdr:rowOff>
    </xdr:to>
    <xdr:sp macro="" textlink="">
      <xdr:nvSpPr>
        <xdr:cNvPr id="6" name="Text Box 5">
          <a:extLst>
            <a:ext uri="{FF2B5EF4-FFF2-40B4-BE49-F238E27FC236}">
              <a16:creationId xmlns:a16="http://schemas.microsoft.com/office/drawing/2014/main" xmlns="" id="{00000000-0008-0000-0400-000006000000}"/>
            </a:ext>
          </a:extLst>
        </xdr:cNvPr>
        <xdr:cNvSpPr txBox="1">
          <a:spLocks noChangeArrowheads="1"/>
        </xdr:cNvSpPr>
      </xdr:nvSpPr>
      <xdr:spPr bwMode="auto">
        <a:xfrm>
          <a:off x="5057775" y="155448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66675</xdr:colOff>
      <xdr:row>5</xdr:row>
      <xdr:rowOff>43815</xdr:rowOff>
    </xdr:to>
    <xdr:sp macro="" textlink="">
      <xdr:nvSpPr>
        <xdr:cNvPr id="7" name="Text Box 6">
          <a:extLst>
            <a:ext uri="{FF2B5EF4-FFF2-40B4-BE49-F238E27FC236}">
              <a16:creationId xmlns:a16="http://schemas.microsoft.com/office/drawing/2014/main" xmlns="" id="{00000000-0008-0000-0400-000007000000}"/>
            </a:ext>
          </a:extLst>
        </xdr:cNvPr>
        <xdr:cNvSpPr txBox="1">
          <a:spLocks noChangeArrowheads="1"/>
        </xdr:cNvSpPr>
      </xdr:nvSpPr>
      <xdr:spPr bwMode="auto">
        <a:xfrm>
          <a:off x="5057775" y="155448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66675</xdr:colOff>
      <xdr:row>5</xdr:row>
      <xdr:rowOff>43815</xdr:rowOff>
    </xdr:to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xmlns="" id="{00000000-0008-0000-0400-000008000000}"/>
            </a:ext>
          </a:extLst>
        </xdr:cNvPr>
        <xdr:cNvSpPr txBox="1">
          <a:spLocks noChangeArrowheads="1"/>
        </xdr:cNvSpPr>
      </xdr:nvSpPr>
      <xdr:spPr bwMode="auto">
        <a:xfrm>
          <a:off x="5057775" y="155448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66675</xdr:colOff>
      <xdr:row>5</xdr:row>
      <xdr:rowOff>43815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xmlns="" id="{00000000-0008-0000-0400-000009000000}"/>
            </a:ext>
          </a:extLst>
        </xdr:cNvPr>
        <xdr:cNvSpPr txBox="1">
          <a:spLocks noChangeArrowheads="1"/>
        </xdr:cNvSpPr>
      </xdr:nvSpPr>
      <xdr:spPr bwMode="auto">
        <a:xfrm>
          <a:off x="5057775" y="155448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66675</xdr:colOff>
      <xdr:row>5</xdr:row>
      <xdr:rowOff>43815</xdr:rowOff>
    </xdr:to>
    <xdr:sp macro="" textlink="">
      <xdr:nvSpPr>
        <xdr:cNvPr id="10" name="Text Box 9">
          <a:extLst>
            <a:ext uri="{FF2B5EF4-FFF2-40B4-BE49-F238E27FC236}">
              <a16:creationId xmlns:a16="http://schemas.microsoft.com/office/drawing/2014/main" xmlns="" id="{00000000-0008-0000-0400-00000A000000}"/>
            </a:ext>
          </a:extLst>
        </xdr:cNvPr>
        <xdr:cNvSpPr txBox="1">
          <a:spLocks noChangeArrowheads="1"/>
        </xdr:cNvSpPr>
      </xdr:nvSpPr>
      <xdr:spPr bwMode="auto">
        <a:xfrm>
          <a:off x="5181600" y="155448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64770</xdr:colOff>
      <xdr:row>5</xdr:row>
      <xdr:rowOff>34786</xdr:rowOff>
    </xdr:to>
    <xdr:sp macro="" textlink="">
      <xdr:nvSpPr>
        <xdr:cNvPr id="11" name="Text Box 10">
          <a:extLst>
            <a:ext uri="{FF2B5EF4-FFF2-40B4-BE49-F238E27FC236}">
              <a16:creationId xmlns:a16="http://schemas.microsoft.com/office/drawing/2014/main" xmlns="" id="{00000000-0008-0000-0400-00000B000000}"/>
            </a:ext>
          </a:extLst>
        </xdr:cNvPr>
        <xdr:cNvSpPr txBox="1">
          <a:spLocks noChangeArrowheads="1"/>
        </xdr:cNvSpPr>
      </xdr:nvSpPr>
      <xdr:spPr bwMode="auto">
        <a:xfrm>
          <a:off x="5433060" y="1554480"/>
          <a:ext cx="64770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76200</xdr:colOff>
      <xdr:row>5</xdr:row>
      <xdr:rowOff>24765</xdr:rowOff>
    </xdr:to>
    <xdr:sp macro="" textlink="">
      <xdr:nvSpPr>
        <xdr:cNvPr id="12" name="Text Box 11">
          <a:extLst>
            <a:ext uri="{FF2B5EF4-FFF2-40B4-BE49-F238E27FC236}">
              <a16:creationId xmlns:a16="http://schemas.microsoft.com/office/drawing/2014/main" xmlns="" id="{00000000-0008-0000-0400-00000C000000}"/>
            </a:ext>
          </a:extLst>
        </xdr:cNvPr>
        <xdr:cNvSpPr txBox="1">
          <a:spLocks noChangeArrowheads="1"/>
        </xdr:cNvSpPr>
      </xdr:nvSpPr>
      <xdr:spPr bwMode="auto">
        <a:xfrm>
          <a:off x="5172075" y="1554480"/>
          <a:ext cx="76200" cy="2076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66675</xdr:colOff>
      <xdr:row>5</xdr:row>
      <xdr:rowOff>43815</xdr:rowOff>
    </xdr:to>
    <xdr:sp macro="" textlink="">
      <xdr:nvSpPr>
        <xdr:cNvPr id="13" name="Text Box 12">
          <a:extLst>
            <a:ext uri="{FF2B5EF4-FFF2-40B4-BE49-F238E27FC236}">
              <a16:creationId xmlns:a16="http://schemas.microsoft.com/office/drawing/2014/main" xmlns="" id="{00000000-0008-0000-0400-00000D000000}"/>
            </a:ext>
          </a:extLst>
        </xdr:cNvPr>
        <xdr:cNvSpPr txBox="1">
          <a:spLocks noChangeArrowheads="1"/>
        </xdr:cNvSpPr>
      </xdr:nvSpPr>
      <xdr:spPr bwMode="auto">
        <a:xfrm>
          <a:off x="5181600" y="155448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66675</xdr:colOff>
      <xdr:row>5</xdr:row>
      <xdr:rowOff>43815</xdr:rowOff>
    </xdr:to>
    <xdr:sp macro="" textlink="">
      <xdr:nvSpPr>
        <xdr:cNvPr id="14" name="Text Box 13">
          <a:extLst>
            <a:ext uri="{FF2B5EF4-FFF2-40B4-BE49-F238E27FC236}">
              <a16:creationId xmlns:a16="http://schemas.microsoft.com/office/drawing/2014/main" xmlns="" id="{00000000-0008-0000-0400-00000E000000}"/>
            </a:ext>
          </a:extLst>
        </xdr:cNvPr>
        <xdr:cNvSpPr txBox="1">
          <a:spLocks noChangeArrowheads="1"/>
        </xdr:cNvSpPr>
      </xdr:nvSpPr>
      <xdr:spPr bwMode="auto">
        <a:xfrm>
          <a:off x="5181600" y="155448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66675</xdr:colOff>
      <xdr:row>5</xdr:row>
      <xdr:rowOff>43815</xdr:rowOff>
    </xdr:to>
    <xdr:sp macro="" textlink="">
      <xdr:nvSpPr>
        <xdr:cNvPr id="15" name="Text Box 14">
          <a:extLst>
            <a:ext uri="{FF2B5EF4-FFF2-40B4-BE49-F238E27FC236}">
              <a16:creationId xmlns:a16="http://schemas.microsoft.com/office/drawing/2014/main" xmlns="" id="{00000000-0008-0000-0400-00000F000000}"/>
            </a:ext>
          </a:extLst>
        </xdr:cNvPr>
        <xdr:cNvSpPr txBox="1">
          <a:spLocks noChangeArrowheads="1"/>
        </xdr:cNvSpPr>
      </xdr:nvSpPr>
      <xdr:spPr bwMode="auto">
        <a:xfrm>
          <a:off x="5057775" y="155448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66675</xdr:colOff>
      <xdr:row>5</xdr:row>
      <xdr:rowOff>43815</xdr:rowOff>
    </xdr:to>
    <xdr:sp macro="" textlink="">
      <xdr:nvSpPr>
        <xdr:cNvPr id="16" name="Text Box 15">
          <a:extLst>
            <a:ext uri="{FF2B5EF4-FFF2-40B4-BE49-F238E27FC236}">
              <a16:creationId xmlns:a16="http://schemas.microsoft.com/office/drawing/2014/main" xmlns="" id="{00000000-0008-0000-0400-000010000000}"/>
            </a:ext>
          </a:extLst>
        </xdr:cNvPr>
        <xdr:cNvSpPr txBox="1">
          <a:spLocks noChangeArrowheads="1"/>
        </xdr:cNvSpPr>
      </xdr:nvSpPr>
      <xdr:spPr bwMode="auto">
        <a:xfrm>
          <a:off x="5181600" y="155448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66675</xdr:colOff>
      <xdr:row>5</xdr:row>
      <xdr:rowOff>43815</xdr:rowOff>
    </xdr:to>
    <xdr:sp macro="" textlink="">
      <xdr:nvSpPr>
        <xdr:cNvPr id="17" name="Text Box 16">
          <a:extLst>
            <a:ext uri="{FF2B5EF4-FFF2-40B4-BE49-F238E27FC236}">
              <a16:creationId xmlns:a16="http://schemas.microsoft.com/office/drawing/2014/main" xmlns="" id="{00000000-0008-0000-0400-000011000000}"/>
            </a:ext>
          </a:extLst>
        </xdr:cNvPr>
        <xdr:cNvSpPr txBox="1">
          <a:spLocks noChangeArrowheads="1"/>
        </xdr:cNvSpPr>
      </xdr:nvSpPr>
      <xdr:spPr bwMode="auto">
        <a:xfrm>
          <a:off x="5181600" y="155448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66675</xdr:colOff>
      <xdr:row>5</xdr:row>
      <xdr:rowOff>43815</xdr:rowOff>
    </xdr:to>
    <xdr:sp macro="" textlink="">
      <xdr:nvSpPr>
        <xdr:cNvPr id="18" name="Text Box 17">
          <a:extLst>
            <a:ext uri="{FF2B5EF4-FFF2-40B4-BE49-F238E27FC236}">
              <a16:creationId xmlns:a16="http://schemas.microsoft.com/office/drawing/2014/main" xmlns="" id="{00000000-0008-0000-0400-000012000000}"/>
            </a:ext>
          </a:extLst>
        </xdr:cNvPr>
        <xdr:cNvSpPr txBox="1">
          <a:spLocks noChangeArrowheads="1"/>
        </xdr:cNvSpPr>
      </xdr:nvSpPr>
      <xdr:spPr bwMode="auto">
        <a:xfrm>
          <a:off x="5181600" y="155448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66675</xdr:colOff>
      <xdr:row>5</xdr:row>
      <xdr:rowOff>34786</xdr:rowOff>
    </xdr:to>
    <xdr:sp macro="" textlink="">
      <xdr:nvSpPr>
        <xdr:cNvPr id="19" name="Text Box 18">
          <a:extLst>
            <a:ext uri="{FF2B5EF4-FFF2-40B4-BE49-F238E27FC236}">
              <a16:creationId xmlns:a16="http://schemas.microsoft.com/office/drawing/2014/main" xmlns="" id="{00000000-0008-0000-0400-000013000000}"/>
            </a:ext>
          </a:extLst>
        </xdr:cNvPr>
        <xdr:cNvSpPr txBox="1">
          <a:spLocks noChangeArrowheads="1"/>
        </xdr:cNvSpPr>
      </xdr:nvSpPr>
      <xdr:spPr bwMode="auto">
        <a:xfrm>
          <a:off x="5433060" y="1554480"/>
          <a:ext cx="66675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66675</xdr:colOff>
      <xdr:row>5</xdr:row>
      <xdr:rowOff>43815</xdr:rowOff>
    </xdr:to>
    <xdr:sp macro="" textlink="">
      <xdr:nvSpPr>
        <xdr:cNvPr id="20" name="Text Box 19">
          <a:extLst>
            <a:ext uri="{FF2B5EF4-FFF2-40B4-BE49-F238E27FC236}">
              <a16:creationId xmlns:a16="http://schemas.microsoft.com/office/drawing/2014/main" xmlns="" id="{00000000-0008-0000-0400-000014000000}"/>
            </a:ext>
          </a:extLst>
        </xdr:cNvPr>
        <xdr:cNvSpPr txBox="1">
          <a:spLocks noChangeArrowheads="1"/>
        </xdr:cNvSpPr>
      </xdr:nvSpPr>
      <xdr:spPr bwMode="auto">
        <a:xfrm>
          <a:off x="5057775" y="155448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66675</xdr:colOff>
      <xdr:row>5</xdr:row>
      <xdr:rowOff>43815</xdr:rowOff>
    </xdr:to>
    <xdr:sp macro="" textlink="">
      <xdr:nvSpPr>
        <xdr:cNvPr id="21" name="Text Box 20">
          <a:extLst>
            <a:ext uri="{FF2B5EF4-FFF2-40B4-BE49-F238E27FC236}">
              <a16:creationId xmlns:a16="http://schemas.microsoft.com/office/drawing/2014/main" xmlns="" id="{00000000-0008-0000-0400-000015000000}"/>
            </a:ext>
          </a:extLst>
        </xdr:cNvPr>
        <xdr:cNvSpPr txBox="1">
          <a:spLocks noChangeArrowheads="1"/>
        </xdr:cNvSpPr>
      </xdr:nvSpPr>
      <xdr:spPr bwMode="auto">
        <a:xfrm>
          <a:off x="5057775" y="155448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66675</xdr:colOff>
      <xdr:row>5</xdr:row>
      <xdr:rowOff>43815</xdr:rowOff>
    </xdr:to>
    <xdr:sp macro="" textlink="">
      <xdr:nvSpPr>
        <xdr:cNvPr id="22" name="Text Box 21">
          <a:extLst>
            <a:ext uri="{FF2B5EF4-FFF2-40B4-BE49-F238E27FC236}">
              <a16:creationId xmlns:a16="http://schemas.microsoft.com/office/drawing/2014/main" xmlns="" id="{00000000-0008-0000-0400-000016000000}"/>
            </a:ext>
          </a:extLst>
        </xdr:cNvPr>
        <xdr:cNvSpPr txBox="1">
          <a:spLocks noChangeArrowheads="1"/>
        </xdr:cNvSpPr>
      </xdr:nvSpPr>
      <xdr:spPr bwMode="auto">
        <a:xfrm>
          <a:off x="5057775" y="155448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66675</xdr:colOff>
      <xdr:row>5</xdr:row>
      <xdr:rowOff>43815</xdr:rowOff>
    </xdr:to>
    <xdr:sp macro="" textlink="">
      <xdr:nvSpPr>
        <xdr:cNvPr id="23" name="Text Box 22">
          <a:extLst>
            <a:ext uri="{FF2B5EF4-FFF2-40B4-BE49-F238E27FC236}">
              <a16:creationId xmlns:a16="http://schemas.microsoft.com/office/drawing/2014/main" xmlns="" id="{00000000-0008-0000-0400-000017000000}"/>
            </a:ext>
          </a:extLst>
        </xdr:cNvPr>
        <xdr:cNvSpPr txBox="1">
          <a:spLocks noChangeArrowheads="1"/>
        </xdr:cNvSpPr>
      </xdr:nvSpPr>
      <xdr:spPr bwMode="auto">
        <a:xfrm>
          <a:off x="5057775" y="155448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66675</xdr:colOff>
      <xdr:row>5</xdr:row>
      <xdr:rowOff>43815</xdr:rowOff>
    </xdr:to>
    <xdr:sp macro="" textlink="">
      <xdr:nvSpPr>
        <xdr:cNvPr id="24" name="Text Box 23">
          <a:extLst>
            <a:ext uri="{FF2B5EF4-FFF2-40B4-BE49-F238E27FC236}">
              <a16:creationId xmlns:a16="http://schemas.microsoft.com/office/drawing/2014/main" xmlns="" id="{00000000-0008-0000-0400-000018000000}"/>
            </a:ext>
          </a:extLst>
        </xdr:cNvPr>
        <xdr:cNvSpPr txBox="1">
          <a:spLocks noChangeArrowheads="1"/>
        </xdr:cNvSpPr>
      </xdr:nvSpPr>
      <xdr:spPr bwMode="auto">
        <a:xfrm>
          <a:off x="5057775" y="155448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66675</xdr:colOff>
      <xdr:row>5</xdr:row>
      <xdr:rowOff>43815</xdr:rowOff>
    </xdr:to>
    <xdr:sp macro="" textlink="">
      <xdr:nvSpPr>
        <xdr:cNvPr id="25" name="Text Box 24">
          <a:extLst>
            <a:ext uri="{FF2B5EF4-FFF2-40B4-BE49-F238E27FC236}">
              <a16:creationId xmlns:a16="http://schemas.microsoft.com/office/drawing/2014/main" xmlns="" id="{00000000-0008-0000-0400-000019000000}"/>
            </a:ext>
          </a:extLst>
        </xdr:cNvPr>
        <xdr:cNvSpPr txBox="1">
          <a:spLocks noChangeArrowheads="1"/>
        </xdr:cNvSpPr>
      </xdr:nvSpPr>
      <xdr:spPr bwMode="auto">
        <a:xfrm>
          <a:off x="5057775" y="155448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66675</xdr:colOff>
      <xdr:row>5</xdr:row>
      <xdr:rowOff>43815</xdr:rowOff>
    </xdr:to>
    <xdr:sp macro="" textlink="">
      <xdr:nvSpPr>
        <xdr:cNvPr id="26" name="Text Box 25">
          <a:extLst>
            <a:ext uri="{FF2B5EF4-FFF2-40B4-BE49-F238E27FC236}">
              <a16:creationId xmlns:a16="http://schemas.microsoft.com/office/drawing/2014/main" xmlns="" id="{00000000-0008-0000-0400-00001A000000}"/>
            </a:ext>
          </a:extLst>
        </xdr:cNvPr>
        <xdr:cNvSpPr txBox="1">
          <a:spLocks noChangeArrowheads="1"/>
        </xdr:cNvSpPr>
      </xdr:nvSpPr>
      <xdr:spPr bwMode="auto">
        <a:xfrm>
          <a:off x="5057775" y="155448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64770</xdr:colOff>
      <xdr:row>5</xdr:row>
      <xdr:rowOff>34786</xdr:rowOff>
    </xdr:to>
    <xdr:sp macro="" textlink="">
      <xdr:nvSpPr>
        <xdr:cNvPr id="27" name="Text Box 26">
          <a:extLst>
            <a:ext uri="{FF2B5EF4-FFF2-40B4-BE49-F238E27FC236}">
              <a16:creationId xmlns:a16="http://schemas.microsoft.com/office/drawing/2014/main" xmlns="" id="{00000000-0008-0000-0400-00001B000000}"/>
            </a:ext>
          </a:extLst>
        </xdr:cNvPr>
        <xdr:cNvSpPr txBox="1">
          <a:spLocks noChangeArrowheads="1"/>
        </xdr:cNvSpPr>
      </xdr:nvSpPr>
      <xdr:spPr bwMode="auto">
        <a:xfrm>
          <a:off x="5433060" y="1554480"/>
          <a:ext cx="64770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66675</xdr:colOff>
      <xdr:row>5</xdr:row>
      <xdr:rowOff>43815</xdr:rowOff>
    </xdr:to>
    <xdr:sp macro="" textlink="">
      <xdr:nvSpPr>
        <xdr:cNvPr id="28" name="Text Box 27">
          <a:extLst>
            <a:ext uri="{FF2B5EF4-FFF2-40B4-BE49-F238E27FC236}">
              <a16:creationId xmlns:a16="http://schemas.microsoft.com/office/drawing/2014/main" xmlns="" id="{00000000-0008-0000-0400-00001C000000}"/>
            </a:ext>
          </a:extLst>
        </xdr:cNvPr>
        <xdr:cNvSpPr txBox="1">
          <a:spLocks noChangeArrowheads="1"/>
        </xdr:cNvSpPr>
      </xdr:nvSpPr>
      <xdr:spPr bwMode="auto">
        <a:xfrm>
          <a:off x="5057775" y="155448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66675</xdr:colOff>
      <xdr:row>5</xdr:row>
      <xdr:rowOff>43815</xdr:rowOff>
    </xdr:to>
    <xdr:sp macro="" textlink="">
      <xdr:nvSpPr>
        <xdr:cNvPr id="29" name="Text Box 28">
          <a:extLst>
            <a:ext uri="{FF2B5EF4-FFF2-40B4-BE49-F238E27FC236}">
              <a16:creationId xmlns:a16="http://schemas.microsoft.com/office/drawing/2014/main" xmlns="" id="{00000000-0008-0000-0400-00001D000000}"/>
            </a:ext>
          </a:extLst>
        </xdr:cNvPr>
        <xdr:cNvSpPr txBox="1">
          <a:spLocks noChangeArrowheads="1"/>
        </xdr:cNvSpPr>
      </xdr:nvSpPr>
      <xdr:spPr bwMode="auto">
        <a:xfrm>
          <a:off x="5181600" y="155448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66675</xdr:colOff>
      <xdr:row>5</xdr:row>
      <xdr:rowOff>43815</xdr:rowOff>
    </xdr:to>
    <xdr:sp macro="" textlink="">
      <xdr:nvSpPr>
        <xdr:cNvPr id="30" name="Text Box 29">
          <a:extLst>
            <a:ext uri="{FF2B5EF4-FFF2-40B4-BE49-F238E27FC236}">
              <a16:creationId xmlns:a16="http://schemas.microsoft.com/office/drawing/2014/main" xmlns="" id="{00000000-0008-0000-0400-00001E000000}"/>
            </a:ext>
          </a:extLst>
        </xdr:cNvPr>
        <xdr:cNvSpPr txBox="1">
          <a:spLocks noChangeArrowheads="1"/>
        </xdr:cNvSpPr>
      </xdr:nvSpPr>
      <xdr:spPr bwMode="auto">
        <a:xfrm>
          <a:off x="5057775" y="155448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66675</xdr:colOff>
      <xdr:row>5</xdr:row>
      <xdr:rowOff>34786</xdr:rowOff>
    </xdr:to>
    <xdr:sp macro="" textlink="">
      <xdr:nvSpPr>
        <xdr:cNvPr id="31" name="Text Box 30">
          <a:extLst>
            <a:ext uri="{FF2B5EF4-FFF2-40B4-BE49-F238E27FC236}">
              <a16:creationId xmlns:a16="http://schemas.microsoft.com/office/drawing/2014/main" xmlns="" id="{00000000-0008-0000-0400-00001F000000}"/>
            </a:ext>
          </a:extLst>
        </xdr:cNvPr>
        <xdr:cNvSpPr txBox="1">
          <a:spLocks noChangeArrowheads="1"/>
        </xdr:cNvSpPr>
      </xdr:nvSpPr>
      <xdr:spPr bwMode="auto">
        <a:xfrm>
          <a:off x="5433060" y="1554480"/>
          <a:ext cx="66675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66675</xdr:colOff>
      <xdr:row>5</xdr:row>
      <xdr:rowOff>43815</xdr:rowOff>
    </xdr:to>
    <xdr:sp macro="" textlink="">
      <xdr:nvSpPr>
        <xdr:cNvPr id="32" name="Text Box 31">
          <a:extLst>
            <a:ext uri="{FF2B5EF4-FFF2-40B4-BE49-F238E27FC236}">
              <a16:creationId xmlns:a16="http://schemas.microsoft.com/office/drawing/2014/main" xmlns="" id="{00000000-0008-0000-0400-000020000000}"/>
            </a:ext>
          </a:extLst>
        </xdr:cNvPr>
        <xdr:cNvSpPr txBox="1">
          <a:spLocks noChangeArrowheads="1"/>
        </xdr:cNvSpPr>
      </xdr:nvSpPr>
      <xdr:spPr bwMode="auto">
        <a:xfrm>
          <a:off x="5057775" y="155448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66675</xdr:colOff>
      <xdr:row>5</xdr:row>
      <xdr:rowOff>43815</xdr:rowOff>
    </xdr:to>
    <xdr:sp macro="" textlink="">
      <xdr:nvSpPr>
        <xdr:cNvPr id="33" name="Text Box 32">
          <a:extLst>
            <a:ext uri="{FF2B5EF4-FFF2-40B4-BE49-F238E27FC236}">
              <a16:creationId xmlns:a16="http://schemas.microsoft.com/office/drawing/2014/main" xmlns="" id="{00000000-0008-0000-0400-000021000000}"/>
            </a:ext>
          </a:extLst>
        </xdr:cNvPr>
        <xdr:cNvSpPr txBox="1">
          <a:spLocks noChangeArrowheads="1"/>
        </xdr:cNvSpPr>
      </xdr:nvSpPr>
      <xdr:spPr bwMode="auto">
        <a:xfrm>
          <a:off x="5057775" y="155448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66675</xdr:colOff>
      <xdr:row>5</xdr:row>
      <xdr:rowOff>43815</xdr:rowOff>
    </xdr:to>
    <xdr:sp macro="" textlink="">
      <xdr:nvSpPr>
        <xdr:cNvPr id="34" name="Text Box 33">
          <a:extLst>
            <a:ext uri="{FF2B5EF4-FFF2-40B4-BE49-F238E27FC236}">
              <a16:creationId xmlns:a16="http://schemas.microsoft.com/office/drawing/2014/main" xmlns="" id="{00000000-0008-0000-0400-000022000000}"/>
            </a:ext>
          </a:extLst>
        </xdr:cNvPr>
        <xdr:cNvSpPr txBox="1">
          <a:spLocks noChangeArrowheads="1"/>
        </xdr:cNvSpPr>
      </xdr:nvSpPr>
      <xdr:spPr bwMode="auto">
        <a:xfrm>
          <a:off x="5057775" y="155448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66675</xdr:colOff>
      <xdr:row>5</xdr:row>
      <xdr:rowOff>43815</xdr:rowOff>
    </xdr:to>
    <xdr:sp macro="" textlink="">
      <xdr:nvSpPr>
        <xdr:cNvPr id="35" name="Text Box 34">
          <a:extLst>
            <a:ext uri="{FF2B5EF4-FFF2-40B4-BE49-F238E27FC236}">
              <a16:creationId xmlns:a16="http://schemas.microsoft.com/office/drawing/2014/main" xmlns="" id="{00000000-0008-0000-0400-000023000000}"/>
            </a:ext>
          </a:extLst>
        </xdr:cNvPr>
        <xdr:cNvSpPr txBox="1">
          <a:spLocks noChangeArrowheads="1"/>
        </xdr:cNvSpPr>
      </xdr:nvSpPr>
      <xdr:spPr bwMode="auto">
        <a:xfrm>
          <a:off x="5057775" y="155448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64770</xdr:colOff>
      <xdr:row>5</xdr:row>
      <xdr:rowOff>34786</xdr:rowOff>
    </xdr:to>
    <xdr:sp macro="" textlink="">
      <xdr:nvSpPr>
        <xdr:cNvPr id="36" name="Text Box 36">
          <a:extLst>
            <a:ext uri="{FF2B5EF4-FFF2-40B4-BE49-F238E27FC236}">
              <a16:creationId xmlns:a16="http://schemas.microsoft.com/office/drawing/2014/main" xmlns="" id="{00000000-0008-0000-0400-000024000000}"/>
            </a:ext>
          </a:extLst>
        </xdr:cNvPr>
        <xdr:cNvSpPr txBox="1">
          <a:spLocks noChangeArrowheads="1"/>
        </xdr:cNvSpPr>
      </xdr:nvSpPr>
      <xdr:spPr bwMode="auto">
        <a:xfrm>
          <a:off x="5433060" y="1554480"/>
          <a:ext cx="64770" cy="217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66675</xdr:colOff>
      <xdr:row>5</xdr:row>
      <xdr:rowOff>43815</xdr:rowOff>
    </xdr:to>
    <xdr:sp macro="" textlink="">
      <xdr:nvSpPr>
        <xdr:cNvPr id="37" name="Text Box 37">
          <a:extLst>
            <a:ext uri="{FF2B5EF4-FFF2-40B4-BE49-F238E27FC236}">
              <a16:creationId xmlns:a16="http://schemas.microsoft.com/office/drawing/2014/main" xmlns="" id="{00000000-0008-0000-0400-000025000000}"/>
            </a:ext>
          </a:extLst>
        </xdr:cNvPr>
        <xdr:cNvSpPr txBox="1">
          <a:spLocks noChangeArrowheads="1"/>
        </xdr:cNvSpPr>
      </xdr:nvSpPr>
      <xdr:spPr bwMode="auto">
        <a:xfrm>
          <a:off x="5181600" y="155448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66675</xdr:colOff>
      <xdr:row>5</xdr:row>
      <xdr:rowOff>43815</xdr:rowOff>
    </xdr:to>
    <xdr:sp macro="" textlink="">
      <xdr:nvSpPr>
        <xdr:cNvPr id="38" name="Text Box 40">
          <a:extLst>
            <a:ext uri="{FF2B5EF4-FFF2-40B4-BE49-F238E27FC236}">
              <a16:creationId xmlns:a16="http://schemas.microsoft.com/office/drawing/2014/main" xmlns="" id="{00000000-0008-0000-0400-000026000000}"/>
            </a:ext>
          </a:extLst>
        </xdr:cNvPr>
        <xdr:cNvSpPr txBox="1">
          <a:spLocks noChangeArrowheads="1"/>
        </xdr:cNvSpPr>
      </xdr:nvSpPr>
      <xdr:spPr bwMode="auto">
        <a:xfrm>
          <a:off x="5181600" y="155448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66675</xdr:colOff>
      <xdr:row>5</xdr:row>
      <xdr:rowOff>43815</xdr:rowOff>
    </xdr:to>
    <xdr:sp macro="" textlink="">
      <xdr:nvSpPr>
        <xdr:cNvPr id="39" name="Text Box 41">
          <a:extLst>
            <a:ext uri="{FF2B5EF4-FFF2-40B4-BE49-F238E27FC236}">
              <a16:creationId xmlns:a16="http://schemas.microsoft.com/office/drawing/2014/main" xmlns="" id="{00000000-0008-0000-0400-000027000000}"/>
            </a:ext>
          </a:extLst>
        </xdr:cNvPr>
        <xdr:cNvSpPr txBox="1">
          <a:spLocks noChangeArrowheads="1"/>
        </xdr:cNvSpPr>
      </xdr:nvSpPr>
      <xdr:spPr bwMode="auto">
        <a:xfrm>
          <a:off x="5181600" y="1554480"/>
          <a:ext cx="66675" cy="226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66675</xdr:colOff>
      <xdr:row>5</xdr:row>
      <xdr:rowOff>43816</xdr:rowOff>
    </xdr:to>
    <xdr:sp macro="" textlink="">
      <xdr:nvSpPr>
        <xdr:cNvPr id="40" name="Text Box 42">
          <a:extLst>
            <a:ext uri="{FF2B5EF4-FFF2-40B4-BE49-F238E27FC236}">
              <a16:creationId xmlns:a16="http://schemas.microsoft.com/office/drawing/2014/main" xmlns="" id="{00000000-0008-0000-0400-000028000000}"/>
            </a:ext>
          </a:extLst>
        </xdr:cNvPr>
        <xdr:cNvSpPr txBox="1">
          <a:spLocks noChangeArrowheads="1"/>
        </xdr:cNvSpPr>
      </xdr:nvSpPr>
      <xdr:spPr bwMode="auto">
        <a:xfrm>
          <a:off x="5181600" y="1554480"/>
          <a:ext cx="66675" cy="2266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2</xdr:col>
      <xdr:colOff>28575</xdr:colOff>
      <xdr:row>4</xdr:row>
      <xdr:rowOff>142875</xdr:rowOff>
    </xdr:from>
    <xdr:ext cx="66675" cy="219076"/>
    <xdr:sp macro="" textlink="">
      <xdr:nvSpPr>
        <xdr:cNvPr id="44" name="Text Box 42">
          <a:extLst>
            <a:ext uri="{FF2B5EF4-FFF2-40B4-BE49-F238E27FC236}">
              <a16:creationId xmlns:a16="http://schemas.microsoft.com/office/drawing/2014/main" xmlns="" id="{00000000-0008-0000-0400-00002C000000}"/>
            </a:ext>
          </a:extLst>
        </xdr:cNvPr>
        <xdr:cNvSpPr txBox="1">
          <a:spLocks noChangeArrowheads="1"/>
        </xdr:cNvSpPr>
      </xdr:nvSpPr>
      <xdr:spPr bwMode="auto">
        <a:xfrm>
          <a:off x="4610100" y="1114425"/>
          <a:ext cx="66675" cy="2190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F19"/>
  <sheetViews>
    <sheetView zoomScaleNormal="100" workbookViewId="0">
      <selection activeCell="C10" sqref="C10"/>
    </sheetView>
  </sheetViews>
  <sheetFormatPr baseColWidth="10" defaultRowHeight="14.4" x14ac:dyDescent="0.3"/>
  <cols>
    <col min="1" max="1" width="20.109375" customWidth="1"/>
    <col min="2" max="2" width="21" customWidth="1"/>
    <col min="3" max="3" width="23" customWidth="1"/>
    <col min="4" max="4" width="22.6640625" customWidth="1"/>
    <col min="5" max="5" width="17.33203125" customWidth="1"/>
    <col min="6" max="6" width="22.33203125" customWidth="1"/>
  </cols>
  <sheetData>
    <row r="4" spans="1:6" x14ac:dyDescent="0.3">
      <c r="A4" s="8" t="s">
        <v>164</v>
      </c>
      <c r="C4" t="s">
        <v>165</v>
      </c>
      <c r="D4" s="64">
        <v>44900</v>
      </c>
    </row>
    <row r="5" spans="1:6" x14ac:dyDescent="0.3">
      <c r="A5" s="45"/>
      <c r="B5" s="45"/>
    </row>
    <row r="6" spans="1:6" x14ac:dyDescent="0.3">
      <c r="A6" s="53" t="s">
        <v>161</v>
      </c>
      <c r="B6" s="45"/>
    </row>
    <row r="7" spans="1:6" x14ac:dyDescent="0.3">
      <c r="A7" s="8" t="s">
        <v>87</v>
      </c>
    </row>
    <row r="8" spans="1:6" x14ac:dyDescent="0.3">
      <c r="A8" s="8" t="s">
        <v>95</v>
      </c>
      <c r="B8" s="8" t="s">
        <v>86</v>
      </c>
      <c r="C8" s="8" t="s">
        <v>171</v>
      </c>
    </row>
    <row r="9" spans="1:6" x14ac:dyDescent="0.3">
      <c r="A9" s="56">
        <f>28+2*27</f>
        <v>82</v>
      </c>
      <c r="B9" t="s">
        <v>96</v>
      </c>
    </row>
    <row r="11" spans="1:6" x14ac:dyDescent="0.3">
      <c r="A11" s="8" t="s">
        <v>131</v>
      </c>
    </row>
    <row r="12" spans="1:6" x14ac:dyDescent="0.3">
      <c r="A12" s="8" t="s">
        <v>132</v>
      </c>
      <c r="C12" s="48"/>
      <c r="D12" s="48"/>
    </row>
    <row r="13" spans="1:6" x14ac:dyDescent="0.3">
      <c r="C13" s="48"/>
      <c r="D13" s="48"/>
    </row>
    <row r="14" spans="1:6" x14ac:dyDescent="0.3">
      <c r="A14" t="s">
        <v>146</v>
      </c>
    </row>
    <row r="15" spans="1:6" x14ac:dyDescent="0.3">
      <c r="B15" s="8"/>
    </row>
    <row r="16" spans="1:6" ht="28.2" customHeight="1" x14ac:dyDescent="0.3">
      <c r="A16" s="60" t="s">
        <v>97</v>
      </c>
      <c r="B16" s="60" t="s">
        <v>98</v>
      </c>
      <c r="C16" s="60" t="s">
        <v>97</v>
      </c>
      <c r="D16" s="60" t="s">
        <v>98</v>
      </c>
      <c r="E16" s="63" t="s">
        <v>147</v>
      </c>
      <c r="F16" s="66" t="s">
        <v>170</v>
      </c>
    </row>
    <row r="17" spans="1:5" ht="28.8" x14ac:dyDescent="0.3">
      <c r="A17" s="40" t="s">
        <v>100</v>
      </c>
      <c r="B17" s="40" t="s">
        <v>129</v>
      </c>
      <c r="C17" s="61" t="s">
        <v>127</v>
      </c>
      <c r="D17" s="61" t="s">
        <v>128</v>
      </c>
      <c r="E17" s="62" t="s">
        <v>148</v>
      </c>
    </row>
    <row r="18" spans="1:5" x14ac:dyDescent="0.3">
      <c r="A18" s="41" t="s">
        <v>130</v>
      </c>
      <c r="B18" s="41" t="s">
        <v>99</v>
      </c>
      <c r="C18" s="41" t="s">
        <v>99</v>
      </c>
      <c r="D18" s="41" t="s">
        <v>99</v>
      </c>
    </row>
    <row r="19" spans="1:5" x14ac:dyDescent="0.3">
      <c r="A19" s="53" t="s">
        <v>149</v>
      </c>
    </row>
  </sheetData>
  <pageMargins left="0.7" right="0.7" top="0.75" bottom="0.75" header="0.3" footer="0.3"/>
  <pageSetup paperSize="9" scale="7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zoomScaleNormal="100" workbookViewId="0">
      <selection activeCell="G7" sqref="G7:I7"/>
    </sheetView>
  </sheetViews>
  <sheetFormatPr baseColWidth="10" defaultRowHeight="14.4" x14ac:dyDescent="0.3"/>
  <cols>
    <col min="1" max="1" width="14.33203125" customWidth="1"/>
    <col min="2" max="2" width="27.44140625" customWidth="1"/>
    <col min="3" max="5" width="10.6640625" customWidth="1"/>
    <col min="6" max="6" width="5.6640625" customWidth="1"/>
    <col min="7" max="9" width="10.6640625" customWidth="1"/>
    <col min="10" max="10" width="5.6640625" customWidth="1"/>
    <col min="11" max="11" width="11.44140625" style="195"/>
  </cols>
  <sheetData>
    <row r="1" spans="1:11" x14ac:dyDescent="0.3">
      <c r="A1" s="8" t="s">
        <v>164</v>
      </c>
      <c r="B1" t="s">
        <v>165</v>
      </c>
      <c r="C1" s="64">
        <v>44900</v>
      </c>
    </row>
    <row r="4" spans="1:11" ht="31.35" customHeight="1" x14ac:dyDescent="0.35">
      <c r="A4" s="230" t="s">
        <v>60</v>
      </c>
      <c r="B4" s="231"/>
      <c r="C4" s="231"/>
      <c r="D4" s="231"/>
      <c r="E4" s="231"/>
    </row>
    <row r="5" spans="1:11" ht="31.35" customHeight="1" thickBot="1" x14ac:dyDescent="0.4">
      <c r="A5" s="67"/>
      <c r="B5" s="68"/>
      <c r="C5" s="68"/>
      <c r="D5" s="68"/>
      <c r="E5" s="68"/>
    </row>
    <row r="6" spans="1:11" ht="18" thickBot="1" x14ac:dyDescent="0.5">
      <c r="C6" s="212" t="s">
        <v>0</v>
      </c>
      <c r="D6" s="213"/>
      <c r="E6" s="214"/>
      <c r="G6" s="212" t="s">
        <v>175</v>
      </c>
      <c r="H6" s="213"/>
      <c r="I6" s="214"/>
    </row>
    <row r="7" spans="1:11" ht="15" thickBot="1" x14ac:dyDescent="0.35">
      <c r="G7" s="325" t="s">
        <v>179</v>
      </c>
      <c r="H7" s="325"/>
      <c r="I7" s="325"/>
    </row>
    <row r="8" spans="1:11" ht="26.4" x14ac:dyDescent="0.3">
      <c r="A8" s="235" t="s">
        <v>1</v>
      </c>
      <c r="B8" s="235" t="s">
        <v>2</v>
      </c>
      <c r="C8" s="13" t="s">
        <v>3</v>
      </c>
      <c r="D8" s="235" t="s">
        <v>4</v>
      </c>
      <c r="E8" s="13" t="s">
        <v>5</v>
      </c>
      <c r="G8" s="80" t="s">
        <v>3</v>
      </c>
      <c r="H8" s="215" t="s">
        <v>4</v>
      </c>
      <c r="I8" s="81" t="s">
        <v>5</v>
      </c>
    </row>
    <row r="9" spans="1:11" ht="15" customHeight="1" thickBot="1" x14ac:dyDescent="0.35">
      <c r="A9" s="236"/>
      <c r="B9" s="236"/>
      <c r="C9" s="6" t="s">
        <v>6</v>
      </c>
      <c r="D9" s="236"/>
      <c r="E9" s="131" t="s">
        <v>6</v>
      </c>
      <c r="F9" s="5"/>
      <c r="G9" s="82" t="s">
        <v>6</v>
      </c>
      <c r="H9" s="216"/>
      <c r="I9" s="83" t="s">
        <v>6</v>
      </c>
    </row>
    <row r="10" spans="1:11" ht="15" thickBot="1" x14ac:dyDescent="0.35">
      <c r="A10" s="226" t="s">
        <v>177</v>
      </c>
      <c r="B10" s="227"/>
      <c r="C10" s="227"/>
      <c r="D10" s="227"/>
      <c r="E10" s="132" t="s">
        <v>88</v>
      </c>
      <c r="F10" s="5"/>
    </row>
    <row r="11" spans="1:11" ht="15" thickBot="1" x14ac:dyDescent="0.35">
      <c r="A11" s="223" t="s">
        <v>43</v>
      </c>
      <c r="B11" s="224"/>
      <c r="C11" s="224"/>
      <c r="D11" s="224"/>
      <c r="E11" s="225"/>
      <c r="F11" s="5"/>
    </row>
    <row r="12" spans="1:11" ht="26.4" x14ac:dyDescent="0.3">
      <c r="A12" s="69">
        <v>13</v>
      </c>
      <c r="B12" s="77" t="s">
        <v>18</v>
      </c>
      <c r="C12" s="69">
        <v>10</v>
      </c>
      <c r="D12" s="70">
        <v>1</v>
      </c>
      <c r="E12" s="71">
        <f>C12*D12</f>
        <v>10</v>
      </c>
      <c r="F12" s="5"/>
      <c r="G12" s="69"/>
      <c r="H12" s="70">
        <v>1</v>
      </c>
      <c r="I12" s="71">
        <f>G12*H12</f>
        <v>0</v>
      </c>
      <c r="K12" s="195">
        <f>I12/E12</f>
        <v>0</v>
      </c>
    </row>
    <row r="13" spans="1:11" ht="15.75" customHeight="1" x14ac:dyDescent="0.3">
      <c r="A13" s="72">
        <v>14</v>
      </c>
      <c r="B13" s="78" t="s">
        <v>19</v>
      </c>
      <c r="C13" s="72">
        <v>10</v>
      </c>
      <c r="D13" s="42">
        <v>1</v>
      </c>
      <c r="E13" s="73">
        <f t="shared" ref="E13:E22" si="0">C13*D13</f>
        <v>10</v>
      </c>
      <c r="F13" s="5"/>
      <c r="G13" s="72"/>
      <c r="H13" s="42">
        <v>1</v>
      </c>
      <c r="I13" s="73">
        <f t="shared" ref="I13:I22" si="1">G13*H13</f>
        <v>0</v>
      </c>
      <c r="K13" s="195">
        <f t="shared" ref="K13:K25" si="2">I13/E13</f>
        <v>0</v>
      </c>
    </row>
    <row r="14" spans="1:11" ht="15.75" customHeight="1" x14ac:dyDescent="0.3">
      <c r="A14" s="72">
        <v>15</v>
      </c>
      <c r="B14" s="78" t="s">
        <v>33</v>
      </c>
      <c r="C14" s="72">
        <v>20</v>
      </c>
      <c r="D14" s="42">
        <v>1</v>
      </c>
      <c r="E14" s="73">
        <f t="shared" si="0"/>
        <v>20</v>
      </c>
      <c r="F14" s="5"/>
      <c r="G14" s="72"/>
      <c r="H14" s="42">
        <v>1</v>
      </c>
      <c r="I14" s="73">
        <f t="shared" si="1"/>
        <v>0</v>
      </c>
      <c r="K14" s="195">
        <f t="shared" si="2"/>
        <v>0</v>
      </c>
    </row>
    <row r="15" spans="1:11" ht="15.75" customHeight="1" x14ac:dyDescent="0.3">
      <c r="A15" s="72">
        <v>16</v>
      </c>
      <c r="B15" s="78" t="s">
        <v>34</v>
      </c>
      <c r="C15" s="72">
        <v>60</v>
      </c>
      <c r="D15" s="42">
        <v>1</v>
      </c>
      <c r="E15" s="73">
        <f t="shared" si="0"/>
        <v>60</v>
      </c>
      <c r="F15" s="5"/>
      <c r="G15" s="72"/>
      <c r="H15" s="42">
        <v>1</v>
      </c>
      <c r="I15" s="73">
        <f t="shared" si="1"/>
        <v>0</v>
      </c>
      <c r="K15" s="195">
        <f t="shared" si="2"/>
        <v>0</v>
      </c>
    </row>
    <row r="16" spans="1:11" ht="15.75" customHeight="1" x14ac:dyDescent="0.3">
      <c r="A16" s="72">
        <v>52</v>
      </c>
      <c r="B16" s="78" t="s">
        <v>74</v>
      </c>
      <c r="C16" s="72">
        <v>10</v>
      </c>
      <c r="D16" s="42">
        <v>1</v>
      </c>
      <c r="E16" s="73">
        <f t="shared" si="0"/>
        <v>10</v>
      </c>
      <c r="F16" s="23"/>
      <c r="G16" s="72"/>
      <c r="H16" s="42">
        <v>1</v>
      </c>
      <c r="I16" s="73">
        <f t="shared" si="1"/>
        <v>0</v>
      </c>
      <c r="K16" s="195">
        <f t="shared" si="2"/>
        <v>0</v>
      </c>
    </row>
    <row r="17" spans="1:11" ht="15.75" customHeight="1" x14ac:dyDescent="0.3">
      <c r="A17" s="72">
        <v>17</v>
      </c>
      <c r="B17" s="78" t="s">
        <v>36</v>
      </c>
      <c r="C17" s="72">
        <v>20</v>
      </c>
      <c r="D17" s="42">
        <v>1</v>
      </c>
      <c r="E17" s="73">
        <f t="shared" si="0"/>
        <v>20</v>
      </c>
      <c r="F17" s="5"/>
      <c r="G17" s="72"/>
      <c r="H17" s="42">
        <v>1</v>
      </c>
      <c r="I17" s="73">
        <f t="shared" si="1"/>
        <v>0</v>
      </c>
      <c r="K17" s="195">
        <f t="shared" si="2"/>
        <v>0</v>
      </c>
    </row>
    <row r="18" spans="1:11" ht="15.75" customHeight="1" x14ac:dyDescent="0.3">
      <c r="A18" s="72">
        <v>18</v>
      </c>
      <c r="B18" s="78" t="s">
        <v>45</v>
      </c>
      <c r="C18" s="72">
        <v>5</v>
      </c>
      <c r="D18" s="42">
        <v>1</v>
      </c>
      <c r="E18" s="73">
        <f t="shared" si="0"/>
        <v>5</v>
      </c>
      <c r="F18" s="5"/>
      <c r="G18" s="72"/>
      <c r="H18" s="42">
        <v>1</v>
      </c>
      <c r="I18" s="73">
        <f t="shared" si="1"/>
        <v>0</v>
      </c>
      <c r="K18" s="195">
        <f t="shared" si="2"/>
        <v>0</v>
      </c>
    </row>
    <row r="19" spans="1:11" ht="15.75" customHeight="1" x14ac:dyDescent="0.3">
      <c r="A19" s="72">
        <v>19</v>
      </c>
      <c r="B19" s="78" t="s">
        <v>46</v>
      </c>
      <c r="C19" s="72">
        <v>12</v>
      </c>
      <c r="D19" s="42">
        <v>1</v>
      </c>
      <c r="E19" s="73">
        <f t="shared" si="0"/>
        <v>12</v>
      </c>
      <c r="F19" s="5"/>
      <c r="G19" s="72"/>
      <c r="H19" s="42">
        <v>1</v>
      </c>
      <c r="I19" s="73">
        <f t="shared" si="1"/>
        <v>0</v>
      </c>
      <c r="K19" s="195">
        <f t="shared" si="2"/>
        <v>0</v>
      </c>
    </row>
    <row r="20" spans="1:11" ht="15.75" customHeight="1" x14ac:dyDescent="0.3">
      <c r="A20" s="72">
        <v>20</v>
      </c>
      <c r="B20" s="78" t="s">
        <v>145</v>
      </c>
      <c r="C20" s="72">
        <v>10</v>
      </c>
      <c r="D20" s="42">
        <v>1</v>
      </c>
      <c r="E20" s="73">
        <f t="shared" si="0"/>
        <v>10</v>
      </c>
      <c r="F20" s="5"/>
      <c r="G20" s="72"/>
      <c r="H20" s="42">
        <v>1</v>
      </c>
      <c r="I20" s="73">
        <f t="shared" si="1"/>
        <v>0</v>
      </c>
      <c r="K20" s="195">
        <f t="shared" si="2"/>
        <v>0</v>
      </c>
    </row>
    <row r="21" spans="1:11" ht="52.8" x14ac:dyDescent="0.3">
      <c r="A21" s="72">
        <v>21</v>
      </c>
      <c r="B21" s="78" t="s">
        <v>172</v>
      </c>
      <c r="C21" s="72">
        <v>15</v>
      </c>
      <c r="D21" s="42">
        <v>1</v>
      </c>
      <c r="E21" s="73">
        <f t="shared" si="0"/>
        <v>15</v>
      </c>
      <c r="F21" s="5"/>
      <c r="G21" s="72"/>
      <c r="H21" s="42">
        <v>1</v>
      </c>
      <c r="I21" s="73">
        <f t="shared" si="1"/>
        <v>0</v>
      </c>
      <c r="K21" s="195">
        <f t="shared" si="2"/>
        <v>0</v>
      </c>
    </row>
    <row r="22" spans="1:11" ht="15.75" customHeight="1" thickBot="1" x14ac:dyDescent="0.35">
      <c r="A22" s="74">
        <v>22</v>
      </c>
      <c r="B22" s="79" t="s">
        <v>44</v>
      </c>
      <c r="C22" s="74">
        <v>10</v>
      </c>
      <c r="D22" s="75">
        <v>1</v>
      </c>
      <c r="E22" s="76">
        <f t="shared" si="0"/>
        <v>10</v>
      </c>
      <c r="F22" s="5"/>
      <c r="G22" s="74"/>
      <c r="H22" s="75">
        <v>1</v>
      </c>
      <c r="I22" s="76">
        <f t="shared" si="1"/>
        <v>0</v>
      </c>
      <c r="K22" s="195">
        <f t="shared" si="2"/>
        <v>0</v>
      </c>
    </row>
    <row r="23" spans="1:11" ht="15" thickBot="1" x14ac:dyDescent="0.35">
      <c r="A23" s="232" t="s">
        <v>101</v>
      </c>
      <c r="B23" s="233"/>
      <c r="C23" s="233"/>
      <c r="D23" s="234"/>
      <c r="E23" s="43">
        <f>SUM(E12:E22)</f>
        <v>182</v>
      </c>
      <c r="F23" s="23"/>
      <c r="G23" s="217"/>
      <c r="H23" s="217"/>
      <c r="I23" s="84">
        <f>SUM(I12:I22)</f>
        <v>0</v>
      </c>
      <c r="K23" s="195">
        <f t="shared" si="2"/>
        <v>0</v>
      </c>
    </row>
    <row r="24" spans="1:11" ht="31.95" customHeight="1" thickBot="1" x14ac:dyDescent="0.35">
      <c r="A24" s="228" t="s">
        <v>167</v>
      </c>
      <c r="B24" s="229"/>
      <c r="C24" s="229"/>
      <c r="D24" s="229"/>
      <c r="E24" s="98">
        <f>E18+E19+E20+E21+E22+E13</f>
        <v>62</v>
      </c>
      <c r="F24" s="23"/>
      <c r="I24" s="85">
        <f>I18+I19+I20+I21+I22+I13</f>
        <v>0</v>
      </c>
      <c r="K24" s="195">
        <f t="shared" si="2"/>
        <v>0</v>
      </c>
    </row>
    <row r="25" spans="1:11" ht="24.9" customHeight="1" thickBot="1" x14ac:dyDescent="0.35">
      <c r="A25" s="220" t="s">
        <v>35</v>
      </c>
      <c r="B25" s="221"/>
      <c r="C25" s="221"/>
      <c r="D25" s="222"/>
      <c r="E25" s="100">
        <f>E23</f>
        <v>182</v>
      </c>
      <c r="F25" s="5"/>
      <c r="G25" s="218"/>
      <c r="H25" s="219"/>
      <c r="I25" s="86">
        <f>I23</f>
        <v>0</v>
      </c>
      <c r="K25" s="195">
        <f t="shared" si="2"/>
        <v>0</v>
      </c>
    </row>
  </sheetData>
  <mergeCells count="15">
    <mergeCell ref="A4:E4"/>
    <mergeCell ref="A23:D23"/>
    <mergeCell ref="A8:A9"/>
    <mergeCell ref="B8:B9"/>
    <mergeCell ref="D8:D9"/>
    <mergeCell ref="C6:E6"/>
    <mergeCell ref="G6:I6"/>
    <mergeCell ref="H8:H9"/>
    <mergeCell ref="G23:H23"/>
    <mergeCell ref="G25:H25"/>
    <mergeCell ref="A25:D25"/>
    <mergeCell ref="A11:E11"/>
    <mergeCell ref="A10:D10"/>
    <mergeCell ref="A24:D24"/>
    <mergeCell ref="G7:I7"/>
  </mergeCells>
  <conditionalFormatting sqref="K12:K25">
    <cfRule type="cellIs" dxfId="17" priority="3" operator="greaterThan">
      <formula>1</formula>
    </cfRule>
    <cfRule type="cellIs" dxfId="16" priority="2" operator="lessThan">
      <formula>1</formula>
    </cfRule>
    <cfRule type="cellIs" dxfId="15" priority="1" operator="equal">
      <formula>1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2"/>
  <sheetViews>
    <sheetView zoomScaleNormal="100" zoomScaleSheetLayoutView="50" workbookViewId="0">
      <selection activeCell="G5" sqref="G5:I5"/>
    </sheetView>
  </sheetViews>
  <sheetFormatPr baseColWidth="10" defaultRowHeight="14.4" x14ac:dyDescent="0.3"/>
  <cols>
    <col min="1" max="1" width="16" customWidth="1"/>
    <col min="2" max="2" width="36.88671875" customWidth="1"/>
    <col min="3" max="5" width="10.6640625" customWidth="1"/>
    <col min="6" max="6" width="5.6640625" customWidth="1"/>
    <col min="7" max="9" width="10.6640625" customWidth="1"/>
    <col min="10" max="10" width="5.6640625" customWidth="1"/>
    <col min="11" max="11" width="11.44140625" style="195"/>
  </cols>
  <sheetData>
    <row r="1" spans="1:11" x14ac:dyDescent="0.3">
      <c r="A1" s="8" t="s">
        <v>164</v>
      </c>
      <c r="B1" t="s">
        <v>165</v>
      </c>
      <c r="C1" s="64">
        <v>44900</v>
      </c>
    </row>
    <row r="2" spans="1:11" ht="31.35" customHeight="1" x14ac:dyDescent="0.35">
      <c r="A2" s="230" t="s">
        <v>60</v>
      </c>
      <c r="B2" s="231"/>
      <c r="C2" s="231"/>
      <c r="D2" s="231"/>
      <c r="E2" s="231"/>
      <c r="F2" s="36"/>
    </row>
    <row r="3" spans="1:11" ht="15" thickBot="1" x14ac:dyDescent="0.35">
      <c r="A3" s="39"/>
      <c r="B3" s="38" t="s">
        <v>159</v>
      </c>
      <c r="C3" s="24"/>
      <c r="D3" s="24"/>
      <c r="E3" s="24"/>
      <c r="F3" s="24"/>
    </row>
    <row r="4" spans="1:11" ht="18" thickBot="1" x14ac:dyDescent="0.5">
      <c r="A4" s="25"/>
      <c r="B4" s="3"/>
      <c r="C4" s="212" t="s">
        <v>0</v>
      </c>
      <c r="D4" s="213"/>
      <c r="E4" s="214"/>
      <c r="F4" s="5"/>
      <c r="G4" s="212" t="s">
        <v>175</v>
      </c>
      <c r="H4" s="213"/>
      <c r="I4" s="214"/>
    </row>
    <row r="5" spans="1:11" ht="15" thickBot="1" x14ac:dyDescent="0.35">
      <c r="A5" s="25"/>
      <c r="B5" s="3"/>
      <c r="C5" s="4"/>
      <c r="D5" s="4"/>
      <c r="E5" s="4"/>
      <c r="F5" s="5"/>
      <c r="G5" s="325" t="s">
        <v>179</v>
      </c>
      <c r="H5" s="325"/>
      <c r="I5" s="325"/>
    </row>
    <row r="6" spans="1:11" ht="26.4" x14ac:dyDescent="0.3">
      <c r="A6" s="260" t="s">
        <v>1</v>
      </c>
      <c r="B6" s="260" t="s">
        <v>2</v>
      </c>
      <c r="C6" s="26" t="s">
        <v>3</v>
      </c>
      <c r="D6" s="260" t="s">
        <v>4</v>
      </c>
      <c r="E6" s="26" t="s">
        <v>5</v>
      </c>
      <c r="F6" s="5"/>
      <c r="G6" s="107" t="s">
        <v>3</v>
      </c>
      <c r="H6" s="237" t="s">
        <v>4</v>
      </c>
      <c r="I6" s="108" t="s">
        <v>5</v>
      </c>
    </row>
    <row r="7" spans="1:11" ht="15" thickBot="1" x14ac:dyDescent="0.35">
      <c r="A7" s="261"/>
      <c r="B7" s="261"/>
      <c r="C7" s="126" t="s">
        <v>6</v>
      </c>
      <c r="D7" s="261"/>
      <c r="E7" s="126" t="s">
        <v>6</v>
      </c>
      <c r="F7" s="5"/>
      <c r="G7" s="109" t="s">
        <v>6</v>
      </c>
      <c r="H7" s="238"/>
      <c r="I7" s="110" t="s">
        <v>6</v>
      </c>
    </row>
    <row r="8" spans="1:11" ht="15.75" customHeight="1" thickBot="1" x14ac:dyDescent="0.35">
      <c r="A8" s="245" t="s">
        <v>31</v>
      </c>
      <c r="B8" s="246"/>
      <c r="C8" s="246"/>
      <c r="D8" s="246"/>
      <c r="E8" s="247"/>
      <c r="F8" s="5"/>
    </row>
    <row r="9" spans="1:11" ht="15.75" customHeight="1" x14ac:dyDescent="0.3">
      <c r="A9" s="127">
        <v>1</v>
      </c>
      <c r="B9" s="128" t="s">
        <v>7</v>
      </c>
      <c r="C9" s="127"/>
      <c r="D9" s="129">
        <v>1</v>
      </c>
      <c r="E9" s="130"/>
      <c r="F9" s="5"/>
      <c r="G9" s="87"/>
      <c r="H9" s="88">
        <v>1</v>
      </c>
      <c r="I9" s="89"/>
    </row>
    <row r="10" spans="1:11" ht="15.75" customHeight="1" x14ac:dyDescent="0.3">
      <c r="A10" s="27">
        <v>2</v>
      </c>
      <c r="B10" s="28" t="s">
        <v>8</v>
      </c>
      <c r="C10" s="27"/>
      <c r="D10" s="21">
        <v>1</v>
      </c>
      <c r="E10" s="29"/>
      <c r="F10" s="5"/>
      <c r="G10" s="90"/>
      <c r="H10" s="21">
        <v>1</v>
      </c>
      <c r="I10" s="91"/>
    </row>
    <row r="11" spans="1:11" ht="15.75" customHeight="1" x14ac:dyDescent="0.3">
      <c r="A11" s="27">
        <v>47</v>
      </c>
      <c r="B11" s="28" t="s">
        <v>39</v>
      </c>
      <c r="C11" s="27"/>
      <c r="D11" s="21">
        <v>1</v>
      </c>
      <c r="E11" s="29"/>
      <c r="F11" s="5"/>
      <c r="G11" s="90"/>
      <c r="H11" s="21">
        <v>1</v>
      </c>
      <c r="I11" s="91"/>
    </row>
    <row r="12" spans="1:11" ht="15.75" customHeight="1" x14ac:dyDescent="0.3">
      <c r="A12" s="27">
        <v>3</v>
      </c>
      <c r="B12" s="28" t="s">
        <v>32</v>
      </c>
      <c r="C12" s="27">
        <v>20</v>
      </c>
      <c r="D12" s="21">
        <v>1</v>
      </c>
      <c r="E12" s="29">
        <f>+C12*D12</f>
        <v>20</v>
      </c>
      <c r="F12" s="5"/>
      <c r="G12" s="90"/>
      <c r="H12" s="21">
        <v>1</v>
      </c>
      <c r="I12" s="91">
        <f t="shared" ref="I12:I18" si="0">+G12*H12</f>
        <v>0</v>
      </c>
      <c r="K12" s="195">
        <f>I12/E12</f>
        <v>0</v>
      </c>
    </row>
    <row r="13" spans="1:11" ht="15.75" customHeight="1" x14ac:dyDescent="0.3">
      <c r="A13" s="27">
        <v>4</v>
      </c>
      <c r="B13" s="28" t="s">
        <v>38</v>
      </c>
      <c r="C13" s="27">
        <v>50</v>
      </c>
      <c r="D13" s="21">
        <v>1</v>
      </c>
      <c r="E13" s="29">
        <f t="shared" ref="E13:E18" si="1">+C13*D13</f>
        <v>50</v>
      </c>
      <c r="F13" s="5"/>
      <c r="G13" s="90"/>
      <c r="H13" s="21">
        <v>1</v>
      </c>
      <c r="I13" s="91">
        <f t="shared" si="0"/>
        <v>0</v>
      </c>
      <c r="K13" s="195">
        <f t="shared" ref="K13:K19" si="2">I13/E13</f>
        <v>0</v>
      </c>
    </row>
    <row r="14" spans="1:11" x14ac:dyDescent="0.3">
      <c r="A14" s="27">
        <v>4</v>
      </c>
      <c r="B14" s="28" t="s">
        <v>137</v>
      </c>
      <c r="C14" s="27">
        <v>40</v>
      </c>
      <c r="D14" s="34">
        <v>1</v>
      </c>
      <c r="E14" s="29">
        <f>+C14*D14</f>
        <v>40</v>
      </c>
      <c r="F14" s="5"/>
      <c r="G14" s="90"/>
      <c r="H14" s="34">
        <v>1</v>
      </c>
      <c r="I14" s="91">
        <f t="shared" si="0"/>
        <v>0</v>
      </c>
      <c r="K14" s="195">
        <f t="shared" si="2"/>
        <v>0</v>
      </c>
    </row>
    <row r="15" spans="1:11" ht="15.75" customHeight="1" x14ac:dyDescent="0.3">
      <c r="A15" s="27">
        <v>5</v>
      </c>
      <c r="B15" s="28" t="s">
        <v>68</v>
      </c>
      <c r="C15" s="27">
        <v>20</v>
      </c>
      <c r="D15" s="21">
        <v>1</v>
      </c>
      <c r="E15" s="29">
        <f t="shared" si="1"/>
        <v>20</v>
      </c>
      <c r="F15" s="5"/>
      <c r="G15" s="90"/>
      <c r="H15" s="21">
        <v>1</v>
      </c>
      <c r="I15" s="91">
        <f t="shared" si="0"/>
        <v>0</v>
      </c>
      <c r="K15" s="195">
        <f t="shared" si="2"/>
        <v>0</v>
      </c>
    </row>
    <row r="16" spans="1:11" ht="15.75" customHeight="1" x14ac:dyDescent="0.3">
      <c r="A16" s="27">
        <v>7</v>
      </c>
      <c r="B16" s="28" t="s">
        <v>136</v>
      </c>
      <c r="C16" s="27">
        <v>30</v>
      </c>
      <c r="D16" s="34">
        <v>1</v>
      </c>
      <c r="E16" s="29">
        <f t="shared" si="1"/>
        <v>30</v>
      </c>
      <c r="F16" s="5"/>
      <c r="G16" s="90"/>
      <c r="H16" s="34">
        <v>1</v>
      </c>
      <c r="I16" s="91">
        <f t="shared" si="0"/>
        <v>0</v>
      </c>
      <c r="K16" s="195">
        <f t="shared" si="2"/>
        <v>0</v>
      </c>
    </row>
    <row r="17" spans="1:11" ht="15.75" customHeight="1" x14ac:dyDescent="0.3">
      <c r="A17" s="27">
        <v>8</v>
      </c>
      <c r="B17" s="28" t="s">
        <v>69</v>
      </c>
      <c r="C17" s="27">
        <v>4</v>
      </c>
      <c r="D17" s="34">
        <v>2</v>
      </c>
      <c r="E17" s="29">
        <f t="shared" si="1"/>
        <v>8</v>
      </c>
      <c r="F17" s="5"/>
      <c r="G17" s="90"/>
      <c r="H17" s="34">
        <v>2</v>
      </c>
      <c r="I17" s="91">
        <f t="shared" si="0"/>
        <v>0</v>
      </c>
      <c r="K17" s="195">
        <f t="shared" si="2"/>
        <v>0</v>
      </c>
    </row>
    <row r="18" spans="1:11" ht="15.75" customHeight="1" thickBot="1" x14ac:dyDescent="0.35">
      <c r="A18" s="27">
        <v>8</v>
      </c>
      <c r="B18" s="28" t="s">
        <v>156</v>
      </c>
      <c r="C18" s="27">
        <v>4</v>
      </c>
      <c r="D18" s="22">
        <v>2</v>
      </c>
      <c r="E18" s="125">
        <f t="shared" si="1"/>
        <v>8</v>
      </c>
      <c r="F18" s="30"/>
      <c r="G18" s="92"/>
      <c r="H18" s="93">
        <v>2</v>
      </c>
      <c r="I18" s="94">
        <f t="shared" si="0"/>
        <v>0</v>
      </c>
      <c r="K18" s="195">
        <f t="shared" si="2"/>
        <v>0</v>
      </c>
    </row>
    <row r="19" spans="1:11" ht="24.9" customHeight="1" thickBot="1" x14ac:dyDescent="0.35">
      <c r="A19" s="220" t="s">
        <v>176</v>
      </c>
      <c r="B19" s="221"/>
      <c r="C19" s="221"/>
      <c r="D19" s="248"/>
      <c r="E19" s="95">
        <f>SUM(E9:E18)</f>
        <v>176</v>
      </c>
      <c r="F19" s="5"/>
      <c r="I19" s="95">
        <f>SUM(I9:I18)</f>
        <v>0</v>
      </c>
      <c r="K19" s="195">
        <f t="shared" si="2"/>
        <v>0</v>
      </c>
    </row>
    <row r="20" spans="1:11" ht="15" thickBot="1" x14ac:dyDescent="0.35">
      <c r="A20" s="31"/>
      <c r="B20" s="31"/>
      <c r="C20" s="31"/>
      <c r="D20" s="31"/>
      <c r="E20" s="31"/>
      <c r="F20" s="23"/>
    </row>
    <row r="21" spans="1:11" ht="15" thickBot="1" x14ac:dyDescent="0.35">
      <c r="A21" s="242" t="s">
        <v>16</v>
      </c>
      <c r="B21" s="243"/>
      <c r="C21" s="243"/>
      <c r="D21" s="243"/>
      <c r="E21" s="244"/>
      <c r="F21" s="35"/>
    </row>
    <row r="22" spans="1:11" x14ac:dyDescent="0.3">
      <c r="A22" s="69">
        <v>9</v>
      </c>
      <c r="B22" s="77" t="s">
        <v>140</v>
      </c>
      <c r="C22" s="69">
        <v>15</v>
      </c>
      <c r="D22" s="97">
        <v>1</v>
      </c>
      <c r="E22" s="71">
        <f>+C22*D22</f>
        <v>15</v>
      </c>
      <c r="F22" s="5"/>
      <c r="G22" s="69"/>
      <c r="H22" s="97">
        <v>1</v>
      </c>
      <c r="I22" s="71">
        <f>+G22*H22</f>
        <v>0</v>
      </c>
      <c r="K22" s="195">
        <f>I22/E22</f>
        <v>0</v>
      </c>
    </row>
    <row r="23" spans="1:11" x14ac:dyDescent="0.3">
      <c r="A23" s="72">
        <v>28</v>
      </c>
      <c r="B23" s="78" t="s">
        <v>70</v>
      </c>
      <c r="C23" s="72">
        <v>12</v>
      </c>
      <c r="D23" s="96">
        <v>1</v>
      </c>
      <c r="E23" s="73">
        <f t="shared" ref="E23:E27" si="3">+C23*D23</f>
        <v>12</v>
      </c>
      <c r="F23" s="5"/>
      <c r="G23" s="72"/>
      <c r="H23" s="96">
        <v>1</v>
      </c>
      <c r="I23" s="73">
        <f t="shared" ref="I23:I27" si="4">+G23*H23</f>
        <v>0</v>
      </c>
      <c r="K23" s="195">
        <f t="shared" ref="K23:K36" si="5">I23/E23</f>
        <v>0</v>
      </c>
    </row>
    <row r="24" spans="1:11" x14ac:dyDescent="0.3">
      <c r="A24" s="72">
        <v>28</v>
      </c>
      <c r="B24" s="78" t="s">
        <v>139</v>
      </c>
      <c r="C24" s="72">
        <v>14</v>
      </c>
      <c r="D24" s="96">
        <v>1</v>
      </c>
      <c r="E24" s="73">
        <f t="shared" si="3"/>
        <v>14</v>
      </c>
      <c r="F24" s="5"/>
      <c r="G24" s="72"/>
      <c r="H24" s="96">
        <v>1</v>
      </c>
      <c r="I24" s="73">
        <f t="shared" si="4"/>
        <v>0</v>
      </c>
      <c r="K24" s="195">
        <f t="shared" si="5"/>
        <v>0</v>
      </c>
    </row>
    <row r="25" spans="1:11" x14ac:dyDescent="0.3">
      <c r="A25" s="72">
        <v>27</v>
      </c>
      <c r="B25" s="78" t="s">
        <v>138</v>
      </c>
      <c r="C25" s="72">
        <v>12</v>
      </c>
      <c r="D25" s="96">
        <v>1</v>
      </c>
      <c r="E25" s="73">
        <f t="shared" si="3"/>
        <v>12</v>
      </c>
      <c r="F25" s="5"/>
      <c r="G25" s="72"/>
      <c r="H25" s="96">
        <v>1</v>
      </c>
      <c r="I25" s="73">
        <f t="shared" si="4"/>
        <v>0</v>
      </c>
      <c r="K25" s="195">
        <f t="shared" si="5"/>
        <v>0</v>
      </c>
    </row>
    <row r="26" spans="1:11" x14ac:dyDescent="0.3">
      <c r="A26" s="72">
        <v>10</v>
      </c>
      <c r="B26" s="78" t="s">
        <v>42</v>
      </c>
      <c r="C26" s="72">
        <v>4</v>
      </c>
      <c r="D26" s="42">
        <v>2</v>
      </c>
      <c r="E26" s="73">
        <f t="shared" si="3"/>
        <v>8</v>
      </c>
      <c r="F26" s="23"/>
      <c r="G26" s="72"/>
      <c r="H26" s="42">
        <v>2</v>
      </c>
      <c r="I26" s="73">
        <f t="shared" si="4"/>
        <v>0</v>
      </c>
      <c r="K26" s="195">
        <f t="shared" si="5"/>
        <v>0</v>
      </c>
    </row>
    <row r="27" spans="1:11" ht="15" thickBot="1" x14ac:dyDescent="0.35">
      <c r="A27" s="103">
        <v>11</v>
      </c>
      <c r="B27" s="102" t="s">
        <v>9</v>
      </c>
      <c r="C27" s="103">
        <v>5</v>
      </c>
      <c r="D27" s="104">
        <v>1</v>
      </c>
      <c r="E27" s="76">
        <f t="shared" si="3"/>
        <v>5</v>
      </c>
      <c r="F27" s="23"/>
      <c r="G27" s="74"/>
      <c r="H27" s="75">
        <v>1</v>
      </c>
      <c r="I27" s="76">
        <f t="shared" si="4"/>
        <v>0</v>
      </c>
      <c r="K27" s="195">
        <f t="shared" si="5"/>
        <v>0</v>
      </c>
    </row>
    <row r="28" spans="1:11" ht="15.75" customHeight="1" thickBot="1" x14ac:dyDescent="0.35">
      <c r="A28" s="232" t="s">
        <v>17</v>
      </c>
      <c r="B28" s="233"/>
      <c r="C28" s="233"/>
      <c r="D28" s="234"/>
      <c r="E28" s="101">
        <f>SUM(E22:E27)</f>
        <v>66</v>
      </c>
      <c r="F28" s="23"/>
      <c r="I28" s="99">
        <f>SUM(I22:I27)</f>
        <v>0</v>
      </c>
      <c r="K28" s="195">
        <f t="shared" si="5"/>
        <v>0</v>
      </c>
    </row>
    <row r="29" spans="1:11" x14ac:dyDescent="0.3">
      <c r="A29" s="106">
        <v>12</v>
      </c>
      <c r="B29" s="105" t="s">
        <v>10</v>
      </c>
      <c r="C29" s="106">
        <v>15</v>
      </c>
      <c r="D29" s="47">
        <v>1</v>
      </c>
      <c r="E29" s="71">
        <f t="shared" ref="E29:E34" si="6">+D29*C29</f>
        <v>15</v>
      </c>
      <c r="F29" s="23"/>
      <c r="G29" s="69"/>
      <c r="H29" s="70">
        <v>1</v>
      </c>
      <c r="I29" s="71">
        <f t="shared" ref="I29:I34" si="7">+H29*G29</f>
        <v>0</v>
      </c>
      <c r="K29" s="195">
        <f t="shared" si="5"/>
        <v>0</v>
      </c>
    </row>
    <row r="30" spans="1:11" x14ac:dyDescent="0.3">
      <c r="A30" s="72">
        <v>48</v>
      </c>
      <c r="B30" s="78" t="s">
        <v>71</v>
      </c>
      <c r="C30" s="72">
        <v>20</v>
      </c>
      <c r="D30" s="42">
        <v>1</v>
      </c>
      <c r="E30" s="73">
        <f t="shared" si="6"/>
        <v>20</v>
      </c>
      <c r="F30" s="23"/>
      <c r="G30" s="72"/>
      <c r="H30" s="42">
        <v>1</v>
      </c>
      <c r="I30" s="73">
        <f t="shared" si="7"/>
        <v>0</v>
      </c>
      <c r="K30" s="195">
        <f t="shared" si="5"/>
        <v>0</v>
      </c>
    </row>
    <row r="31" spans="1:11" x14ac:dyDescent="0.3">
      <c r="A31" s="72">
        <v>49</v>
      </c>
      <c r="B31" s="78" t="s">
        <v>73</v>
      </c>
      <c r="C31" s="72">
        <v>25</v>
      </c>
      <c r="D31" s="42">
        <v>1</v>
      </c>
      <c r="E31" s="73">
        <f t="shared" si="6"/>
        <v>25</v>
      </c>
      <c r="F31" s="23"/>
      <c r="G31" s="72"/>
      <c r="H31" s="42">
        <v>1</v>
      </c>
      <c r="I31" s="73">
        <f t="shared" si="7"/>
        <v>0</v>
      </c>
      <c r="K31" s="195">
        <f t="shared" si="5"/>
        <v>0</v>
      </c>
    </row>
    <row r="32" spans="1:11" x14ac:dyDescent="0.3">
      <c r="A32" s="72">
        <v>50</v>
      </c>
      <c r="B32" s="78" t="s">
        <v>93</v>
      </c>
      <c r="C32" s="72">
        <v>40</v>
      </c>
      <c r="D32" s="42">
        <v>3</v>
      </c>
      <c r="E32" s="73">
        <f t="shared" si="6"/>
        <v>120</v>
      </c>
      <c r="F32" s="23"/>
      <c r="G32" s="72"/>
      <c r="H32" s="42">
        <v>3</v>
      </c>
      <c r="I32" s="73">
        <f t="shared" si="7"/>
        <v>0</v>
      </c>
      <c r="K32" s="195">
        <f t="shared" si="5"/>
        <v>0</v>
      </c>
    </row>
    <row r="33" spans="1:16" x14ac:dyDescent="0.3">
      <c r="A33" s="72">
        <v>9</v>
      </c>
      <c r="B33" s="78" t="s">
        <v>160</v>
      </c>
      <c r="C33" s="72">
        <v>14</v>
      </c>
      <c r="D33" s="42">
        <v>2</v>
      </c>
      <c r="E33" s="73">
        <f t="shared" si="6"/>
        <v>28</v>
      </c>
      <c r="F33" s="23"/>
      <c r="G33" s="72"/>
      <c r="H33" s="42">
        <v>2</v>
      </c>
      <c r="I33" s="73">
        <f t="shared" si="7"/>
        <v>0</v>
      </c>
      <c r="K33" s="195">
        <f t="shared" si="5"/>
        <v>0</v>
      </c>
    </row>
    <row r="34" spans="1:16" ht="27" thickBot="1" x14ac:dyDescent="0.35">
      <c r="A34" s="74">
        <v>6</v>
      </c>
      <c r="B34" s="79" t="s">
        <v>94</v>
      </c>
      <c r="C34" s="74">
        <v>40</v>
      </c>
      <c r="D34" s="75">
        <v>1</v>
      </c>
      <c r="E34" s="76">
        <f t="shared" si="6"/>
        <v>40</v>
      </c>
      <c r="F34" s="23"/>
      <c r="G34" s="74"/>
      <c r="H34" s="75">
        <v>1</v>
      </c>
      <c r="I34" s="76">
        <f t="shared" si="7"/>
        <v>0</v>
      </c>
      <c r="K34" s="195">
        <f t="shared" si="5"/>
        <v>0</v>
      </c>
    </row>
    <row r="35" spans="1:16" ht="15" thickBot="1" x14ac:dyDescent="0.35">
      <c r="A35" s="249" t="s">
        <v>15</v>
      </c>
      <c r="B35" s="250"/>
      <c r="C35" s="250"/>
      <c r="D35" s="251"/>
      <c r="E35" s="32">
        <f>SUM(E29:E34)</f>
        <v>248</v>
      </c>
      <c r="F35" s="23"/>
      <c r="I35" s="98">
        <f>SUM(I29:I34)</f>
        <v>0</v>
      </c>
      <c r="K35" s="195">
        <f t="shared" si="5"/>
        <v>0</v>
      </c>
    </row>
    <row r="36" spans="1:16" s="183" customFormat="1" ht="24.9" customHeight="1" thickBot="1" x14ac:dyDescent="0.35">
      <c r="A36" s="220" t="s">
        <v>72</v>
      </c>
      <c r="B36" s="221"/>
      <c r="C36" s="221"/>
      <c r="D36" s="222"/>
      <c r="E36" s="33">
        <f>+E28+E35</f>
        <v>314</v>
      </c>
      <c r="F36" s="35"/>
      <c r="I36" s="100">
        <f>+I28+I35</f>
        <v>0</v>
      </c>
      <c r="K36" s="195">
        <f t="shared" si="5"/>
        <v>0</v>
      </c>
      <c r="L36" s="182"/>
      <c r="M36" s="182"/>
      <c r="N36" s="182"/>
      <c r="O36" s="182"/>
      <c r="P36" s="182"/>
    </row>
    <row r="37" spans="1:16" s="183" customFormat="1" ht="15" thickBot="1" x14ac:dyDescent="0.35">
      <c r="A37" s="31"/>
      <c r="B37" s="31"/>
      <c r="C37" s="31"/>
      <c r="D37" s="31"/>
      <c r="E37" s="31"/>
      <c r="F37" s="35"/>
      <c r="K37" s="197"/>
      <c r="L37" s="182"/>
      <c r="M37" s="182"/>
      <c r="N37" s="182"/>
      <c r="O37" s="182"/>
      <c r="P37" s="182"/>
    </row>
    <row r="38" spans="1:16" s="183" customFormat="1" ht="15.75" customHeight="1" thickBot="1" x14ac:dyDescent="0.35">
      <c r="A38" s="239" t="s">
        <v>85</v>
      </c>
      <c r="B38" s="240"/>
      <c r="C38" s="240"/>
      <c r="D38" s="240"/>
      <c r="E38" s="241"/>
      <c r="F38" s="35"/>
      <c r="K38" s="197"/>
      <c r="L38" s="182"/>
      <c r="M38" s="182"/>
      <c r="N38" s="182"/>
      <c r="O38" s="182"/>
      <c r="P38" s="182"/>
    </row>
    <row r="39" spans="1:16" s="183" customFormat="1" x14ac:dyDescent="0.3">
      <c r="A39" s="184">
        <v>46</v>
      </c>
      <c r="B39" s="185" t="s">
        <v>80</v>
      </c>
      <c r="C39" s="184">
        <v>15</v>
      </c>
      <c r="D39" s="97">
        <v>1</v>
      </c>
      <c r="E39" s="186">
        <f t="shared" ref="E39:E45" si="8">+D39*C39</f>
        <v>15</v>
      </c>
      <c r="F39" s="35"/>
      <c r="G39" s="184"/>
      <c r="H39" s="97">
        <v>1</v>
      </c>
      <c r="I39" s="186">
        <f>+H39*G39</f>
        <v>0</v>
      </c>
      <c r="K39" s="195">
        <f>I39/E39</f>
        <v>0</v>
      </c>
      <c r="L39" s="182"/>
      <c r="M39" s="182"/>
      <c r="N39" s="182"/>
      <c r="O39" s="182"/>
      <c r="P39" s="182"/>
    </row>
    <row r="40" spans="1:16" s="183" customFormat="1" ht="26.4" x14ac:dyDescent="0.3">
      <c r="A40" s="187">
        <v>51</v>
      </c>
      <c r="B40" s="188" t="s">
        <v>83</v>
      </c>
      <c r="C40" s="187">
        <v>25</v>
      </c>
      <c r="D40" s="96">
        <v>1</v>
      </c>
      <c r="E40" s="189">
        <f t="shared" si="8"/>
        <v>25</v>
      </c>
      <c r="F40" s="35"/>
      <c r="G40" s="187"/>
      <c r="H40" s="96">
        <v>1</v>
      </c>
      <c r="I40" s="189">
        <f t="shared" ref="I40:I49" si="9">+H40*G40</f>
        <v>0</v>
      </c>
      <c r="K40" s="195">
        <f t="shared" ref="K40:K54" si="10">I40/E40</f>
        <v>0</v>
      </c>
      <c r="L40" s="182"/>
      <c r="M40" s="182"/>
      <c r="N40" s="182"/>
      <c r="O40" s="182"/>
      <c r="P40" s="182"/>
    </row>
    <row r="41" spans="1:16" s="183" customFormat="1" x14ac:dyDescent="0.3">
      <c r="A41" s="187">
        <v>6</v>
      </c>
      <c r="B41" s="188" t="s">
        <v>79</v>
      </c>
      <c r="C41" s="187">
        <v>40</v>
      </c>
      <c r="D41" s="96">
        <v>1</v>
      </c>
      <c r="E41" s="189">
        <f t="shared" si="8"/>
        <v>40</v>
      </c>
      <c r="F41" s="35"/>
      <c r="G41" s="187"/>
      <c r="H41" s="96">
        <v>1</v>
      </c>
      <c r="I41" s="189">
        <f t="shared" si="9"/>
        <v>0</v>
      </c>
      <c r="K41" s="195">
        <f t="shared" si="10"/>
        <v>0</v>
      </c>
      <c r="L41" s="182"/>
      <c r="M41" s="182"/>
      <c r="N41" s="182"/>
      <c r="O41" s="182"/>
      <c r="P41" s="182"/>
    </row>
    <row r="42" spans="1:16" s="183" customFormat="1" x14ac:dyDescent="0.3">
      <c r="A42" s="187">
        <v>35</v>
      </c>
      <c r="B42" s="188" t="s">
        <v>75</v>
      </c>
      <c r="C42" s="187">
        <v>15</v>
      </c>
      <c r="D42" s="96">
        <v>1</v>
      </c>
      <c r="E42" s="189">
        <f t="shared" si="8"/>
        <v>15</v>
      </c>
      <c r="F42" s="35"/>
      <c r="G42" s="187"/>
      <c r="H42" s="96">
        <v>1</v>
      </c>
      <c r="I42" s="189">
        <f t="shared" si="9"/>
        <v>0</v>
      </c>
      <c r="K42" s="195">
        <f t="shared" si="10"/>
        <v>0</v>
      </c>
      <c r="L42" s="182"/>
      <c r="M42" s="182"/>
      <c r="N42" s="182"/>
      <c r="O42" s="182"/>
      <c r="P42" s="182"/>
    </row>
    <row r="43" spans="1:16" s="183" customFormat="1" x14ac:dyDescent="0.3">
      <c r="A43" s="187">
        <v>37</v>
      </c>
      <c r="B43" s="188" t="s">
        <v>76</v>
      </c>
      <c r="C43" s="187">
        <v>20</v>
      </c>
      <c r="D43" s="96">
        <v>2</v>
      </c>
      <c r="E43" s="189">
        <f t="shared" si="8"/>
        <v>40</v>
      </c>
      <c r="F43" s="35"/>
      <c r="G43" s="187"/>
      <c r="H43" s="96">
        <v>2</v>
      </c>
      <c r="I43" s="189">
        <f t="shared" si="9"/>
        <v>0</v>
      </c>
      <c r="K43" s="195">
        <f t="shared" si="10"/>
        <v>0</v>
      </c>
      <c r="L43" s="182"/>
      <c r="M43" s="182"/>
      <c r="N43" s="182"/>
      <c r="O43" s="182"/>
      <c r="P43" s="182"/>
    </row>
    <row r="44" spans="1:16" s="183" customFormat="1" x14ac:dyDescent="0.3">
      <c r="A44" s="187">
        <v>33</v>
      </c>
      <c r="B44" s="188" t="s">
        <v>82</v>
      </c>
      <c r="C44" s="187">
        <v>6</v>
      </c>
      <c r="D44" s="96">
        <v>1</v>
      </c>
      <c r="E44" s="189">
        <f t="shared" si="8"/>
        <v>6</v>
      </c>
      <c r="F44" s="35"/>
      <c r="G44" s="187"/>
      <c r="H44" s="96">
        <v>1</v>
      </c>
      <c r="I44" s="189">
        <f t="shared" si="9"/>
        <v>0</v>
      </c>
      <c r="K44" s="195">
        <f t="shared" si="10"/>
        <v>0</v>
      </c>
      <c r="L44" s="182"/>
      <c r="M44" s="182"/>
      <c r="N44" s="182"/>
      <c r="O44" s="182"/>
      <c r="P44" s="182"/>
    </row>
    <row r="45" spans="1:16" s="183" customFormat="1" x14ac:dyDescent="0.3">
      <c r="A45" s="187">
        <v>31</v>
      </c>
      <c r="B45" s="188" t="s">
        <v>89</v>
      </c>
      <c r="C45" s="187">
        <v>6</v>
      </c>
      <c r="D45" s="96">
        <v>1</v>
      </c>
      <c r="E45" s="189">
        <f t="shared" si="8"/>
        <v>6</v>
      </c>
      <c r="F45" s="35"/>
      <c r="G45" s="187"/>
      <c r="H45" s="96">
        <v>1</v>
      </c>
      <c r="I45" s="189">
        <f t="shared" si="9"/>
        <v>0</v>
      </c>
      <c r="K45" s="195">
        <f t="shared" si="10"/>
        <v>0</v>
      </c>
      <c r="L45" s="182"/>
      <c r="M45" s="182"/>
      <c r="N45" s="182"/>
      <c r="O45" s="182"/>
      <c r="P45" s="182"/>
    </row>
    <row r="46" spans="1:16" s="183" customFormat="1" x14ac:dyDescent="0.3">
      <c r="A46" s="187">
        <v>10</v>
      </c>
      <c r="B46" s="188" t="s">
        <v>77</v>
      </c>
      <c r="C46" s="187">
        <v>3</v>
      </c>
      <c r="D46" s="96">
        <v>1</v>
      </c>
      <c r="E46" s="189">
        <f t="shared" ref="E46:E51" si="11">+D46*C46</f>
        <v>3</v>
      </c>
      <c r="F46" s="35"/>
      <c r="G46" s="187"/>
      <c r="H46" s="96">
        <v>1</v>
      </c>
      <c r="I46" s="189">
        <f t="shared" si="9"/>
        <v>0</v>
      </c>
      <c r="K46" s="195">
        <f t="shared" si="10"/>
        <v>0</v>
      </c>
      <c r="L46" s="182"/>
      <c r="M46" s="182"/>
      <c r="N46" s="182"/>
      <c r="O46" s="182"/>
      <c r="P46" s="182"/>
    </row>
    <row r="47" spans="1:16" s="183" customFormat="1" x14ac:dyDescent="0.3">
      <c r="A47" s="187">
        <v>8</v>
      </c>
      <c r="B47" s="188" t="s">
        <v>84</v>
      </c>
      <c r="C47" s="187">
        <v>4</v>
      </c>
      <c r="D47" s="96">
        <v>1</v>
      </c>
      <c r="E47" s="189">
        <f t="shared" si="11"/>
        <v>4</v>
      </c>
      <c r="F47" s="35"/>
      <c r="G47" s="187"/>
      <c r="H47" s="96">
        <v>1</v>
      </c>
      <c r="I47" s="189">
        <f t="shared" si="9"/>
        <v>0</v>
      </c>
      <c r="K47" s="195">
        <f t="shared" si="10"/>
        <v>0</v>
      </c>
      <c r="L47" s="182"/>
      <c r="M47" s="182"/>
      <c r="N47" s="182"/>
      <c r="O47" s="182"/>
      <c r="P47" s="182"/>
    </row>
    <row r="48" spans="1:16" s="183" customFormat="1" x14ac:dyDescent="0.3">
      <c r="A48" s="187">
        <v>41</v>
      </c>
      <c r="B48" s="188" t="s">
        <v>78</v>
      </c>
      <c r="C48" s="187">
        <v>4.5</v>
      </c>
      <c r="D48" s="96">
        <v>1</v>
      </c>
      <c r="E48" s="189">
        <f t="shared" si="11"/>
        <v>4.5</v>
      </c>
      <c r="F48" s="35"/>
      <c r="G48" s="187"/>
      <c r="H48" s="96">
        <v>1</v>
      </c>
      <c r="I48" s="189">
        <f t="shared" si="9"/>
        <v>0</v>
      </c>
      <c r="K48" s="195">
        <f t="shared" si="10"/>
        <v>0</v>
      </c>
      <c r="L48" s="182"/>
      <c r="M48" s="182"/>
      <c r="N48" s="182"/>
      <c r="O48" s="182"/>
      <c r="P48" s="182"/>
    </row>
    <row r="49" spans="1:16" s="183" customFormat="1" x14ac:dyDescent="0.3">
      <c r="A49" s="187">
        <v>10</v>
      </c>
      <c r="B49" s="188" t="s">
        <v>81</v>
      </c>
      <c r="C49" s="187">
        <v>3</v>
      </c>
      <c r="D49" s="96">
        <v>1</v>
      </c>
      <c r="E49" s="189">
        <f t="shared" si="11"/>
        <v>3</v>
      </c>
      <c r="F49" s="35"/>
      <c r="G49" s="187"/>
      <c r="H49" s="96">
        <v>1</v>
      </c>
      <c r="I49" s="189">
        <f t="shared" si="9"/>
        <v>0</v>
      </c>
      <c r="K49" s="195">
        <f t="shared" si="10"/>
        <v>0</v>
      </c>
      <c r="L49" s="182"/>
      <c r="M49" s="182"/>
      <c r="N49" s="182"/>
      <c r="O49" s="182"/>
      <c r="P49" s="182"/>
    </row>
    <row r="50" spans="1:16" s="183" customFormat="1" x14ac:dyDescent="0.3">
      <c r="A50" s="187">
        <v>29</v>
      </c>
      <c r="B50" s="188" t="s">
        <v>11</v>
      </c>
      <c r="C50" s="187">
        <v>15</v>
      </c>
      <c r="D50" s="96">
        <v>1</v>
      </c>
      <c r="E50" s="189">
        <f t="shared" si="11"/>
        <v>15</v>
      </c>
      <c r="F50" s="35"/>
      <c r="G50" s="187"/>
      <c r="H50" s="96">
        <v>1</v>
      </c>
      <c r="I50" s="189">
        <f t="shared" ref="I50:I51" si="12">+H50*G50</f>
        <v>0</v>
      </c>
      <c r="K50" s="195">
        <f t="shared" si="10"/>
        <v>0</v>
      </c>
      <c r="L50" s="182"/>
      <c r="M50" s="182"/>
      <c r="N50" s="182"/>
      <c r="O50" s="182"/>
      <c r="P50" s="182"/>
    </row>
    <row r="51" spans="1:16" s="183" customFormat="1" ht="15" thickBot="1" x14ac:dyDescent="0.35">
      <c r="A51" s="190">
        <v>27</v>
      </c>
      <c r="B51" s="191" t="s">
        <v>158</v>
      </c>
      <c r="C51" s="190">
        <v>14</v>
      </c>
      <c r="D51" s="192">
        <v>1</v>
      </c>
      <c r="E51" s="193">
        <f t="shared" si="11"/>
        <v>14</v>
      </c>
      <c r="F51" s="35"/>
      <c r="G51" s="190"/>
      <c r="H51" s="192">
        <v>1</v>
      </c>
      <c r="I51" s="193">
        <f t="shared" si="12"/>
        <v>0</v>
      </c>
      <c r="K51" s="195">
        <f t="shared" si="10"/>
        <v>0</v>
      </c>
      <c r="L51" s="182"/>
      <c r="M51" s="182"/>
      <c r="N51" s="182"/>
      <c r="O51" s="182"/>
      <c r="P51" s="182"/>
    </row>
    <row r="52" spans="1:16" s="183" customFormat="1" ht="24.9" customHeight="1" thickBot="1" x14ac:dyDescent="0.35">
      <c r="A52" s="253" t="s">
        <v>72</v>
      </c>
      <c r="B52" s="254"/>
      <c r="C52" s="255"/>
      <c r="D52" s="256"/>
      <c r="E52" s="144">
        <f>SUM(E39:E51)</f>
        <v>190.5</v>
      </c>
      <c r="F52" s="35"/>
      <c r="I52" s="95">
        <f>SUM(I39:I51)</f>
        <v>0</v>
      </c>
      <c r="K52" s="195">
        <f t="shared" si="10"/>
        <v>0</v>
      </c>
      <c r="L52" s="182"/>
      <c r="M52" s="182"/>
      <c r="N52" s="182"/>
      <c r="O52" s="182"/>
      <c r="P52" s="182"/>
    </row>
    <row r="53" spans="1:16" s="183" customFormat="1" ht="24.9" customHeight="1" thickBot="1" x14ac:dyDescent="0.4">
      <c r="A53" s="257" t="s">
        <v>90</v>
      </c>
      <c r="B53" s="258"/>
      <c r="C53" s="258"/>
      <c r="D53" s="259"/>
      <c r="E53" s="194">
        <f>E36+E19+E52</f>
        <v>680.5</v>
      </c>
      <c r="I53" s="194">
        <f>I36+I19+I52</f>
        <v>0</v>
      </c>
      <c r="K53" s="195">
        <f t="shared" si="10"/>
        <v>0</v>
      </c>
    </row>
    <row r="54" spans="1:16" hidden="1" x14ac:dyDescent="0.3">
      <c r="A54" s="252" t="s">
        <v>41</v>
      </c>
      <c r="B54" s="252"/>
      <c r="C54" s="252"/>
      <c r="D54" s="252"/>
      <c r="E54" s="252"/>
      <c r="K54" s="195" t="e">
        <f t="shared" si="10"/>
        <v>#DIV/0!</v>
      </c>
    </row>
    <row r="56" spans="1:16" x14ac:dyDescent="0.3">
      <c r="A56" t="s">
        <v>49</v>
      </c>
    </row>
    <row r="58" spans="1:16" x14ac:dyDescent="0.3">
      <c r="A58" s="37" t="s">
        <v>58</v>
      </c>
    </row>
    <row r="59" spans="1:16" x14ac:dyDescent="0.3">
      <c r="A59" t="s">
        <v>55</v>
      </c>
    </row>
    <row r="60" spans="1:16" ht="15.6" x14ac:dyDescent="0.3">
      <c r="A60" t="s">
        <v>56</v>
      </c>
      <c r="B60" s="15"/>
      <c r="C60" s="16"/>
      <c r="D60" s="16"/>
      <c r="E60" s="16"/>
    </row>
    <row r="61" spans="1:16" x14ac:dyDescent="0.3">
      <c r="A61" t="s">
        <v>57</v>
      </c>
    </row>
    <row r="62" spans="1:16" x14ac:dyDescent="0.3">
      <c r="A62" t="s">
        <v>59</v>
      </c>
    </row>
  </sheetData>
  <mergeCells count="18">
    <mergeCell ref="A54:E54"/>
    <mergeCell ref="A52:D52"/>
    <mergeCell ref="A53:D53"/>
    <mergeCell ref="A2:E2"/>
    <mergeCell ref="C4:E4"/>
    <mergeCell ref="A6:A7"/>
    <mergeCell ref="B6:B7"/>
    <mergeCell ref="D6:D7"/>
    <mergeCell ref="G4:I4"/>
    <mergeCell ref="H6:H7"/>
    <mergeCell ref="A38:E38"/>
    <mergeCell ref="A21:E21"/>
    <mergeCell ref="A8:E8"/>
    <mergeCell ref="A36:D36"/>
    <mergeCell ref="A19:D19"/>
    <mergeCell ref="A35:D35"/>
    <mergeCell ref="A28:D28"/>
    <mergeCell ref="G5:I5"/>
  </mergeCells>
  <phoneticPr fontId="19" type="noConversion"/>
  <conditionalFormatting sqref="K12:K19 K22:K36 K39:K53">
    <cfRule type="cellIs" dxfId="14" priority="3" operator="greaterThan">
      <formula>1</formula>
    </cfRule>
    <cfRule type="cellIs" dxfId="13" priority="2" operator="lessThan">
      <formula>1</formula>
    </cfRule>
    <cfRule type="cellIs" dxfId="12" priority="1" operator="equal">
      <formula>1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96" fitToHeight="0" orientation="portrait" r:id="rId1"/>
  <headerFooter>
    <oddFooter>&amp;R&amp;P/&amp;N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8"/>
  <sheetViews>
    <sheetView zoomScaleNormal="100" workbookViewId="0">
      <selection activeCell="G6" sqref="G6:I6"/>
    </sheetView>
  </sheetViews>
  <sheetFormatPr baseColWidth="10" defaultRowHeight="14.4" x14ac:dyDescent="0.3"/>
  <cols>
    <col min="1" max="1" width="11.6640625" customWidth="1"/>
    <col min="2" max="2" width="28.88671875" customWidth="1"/>
    <col min="3" max="5" width="10.6640625" customWidth="1"/>
    <col min="6" max="6" width="5.6640625" customWidth="1"/>
    <col min="7" max="9" width="10.6640625" customWidth="1"/>
    <col min="10" max="10" width="5.6640625" customWidth="1"/>
    <col min="11" max="11" width="11.44140625" style="195"/>
  </cols>
  <sheetData>
    <row r="1" spans="1:11" x14ac:dyDescent="0.3">
      <c r="A1" s="8" t="s">
        <v>164</v>
      </c>
      <c r="B1" t="s">
        <v>165</v>
      </c>
      <c r="C1" s="64">
        <v>44900</v>
      </c>
    </row>
    <row r="2" spans="1:11" x14ac:dyDescent="0.3">
      <c r="A2" s="1"/>
      <c r="B2" s="9"/>
      <c r="C2" s="9"/>
      <c r="D2" s="9"/>
      <c r="E2" s="9"/>
    </row>
    <row r="3" spans="1:11" ht="31.35" customHeight="1" x14ac:dyDescent="0.35">
      <c r="A3" s="230" t="s">
        <v>60</v>
      </c>
      <c r="B3" s="231"/>
      <c r="C3" s="231"/>
      <c r="D3" s="231"/>
      <c r="E3" s="231"/>
    </row>
    <row r="4" spans="1:11" ht="28.35" customHeight="1" thickBot="1" x14ac:dyDescent="0.35">
      <c r="B4" s="9" t="s">
        <v>152</v>
      </c>
      <c r="C4" s="9"/>
      <c r="D4" s="9"/>
      <c r="E4" s="9"/>
    </row>
    <row r="5" spans="1:11" ht="18" thickBot="1" x14ac:dyDescent="0.5">
      <c r="A5" s="2"/>
      <c r="B5" s="3"/>
      <c r="C5" s="271" t="s">
        <v>0</v>
      </c>
      <c r="D5" s="272"/>
      <c r="E5" s="273"/>
      <c r="G5" s="271" t="s">
        <v>175</v>
      </c>
      <c r="H5" s="272"/>
      <c r="I5" s="273"/>
    </row>
    <row r="6" spans="1:11" ht="15" thickBot="1" x14ac:dyDescent="0.35">
      <c r="A6" s="2"/>
      <c r="B6" s="3"/>
      <c r="C6" s="4"/>
      <c r="D6" s="4"/>
      <c r="E6" s="4"/>
      <c r="G6" s="325" t="s">
        <v>179</v>
      </c>
      <c r="H6" s="325"/>
      <c r="I6" s="325"/>
    </row>
    <row r="7" spans="1:11" ht="25.5" customHeight="1" x14ac:dyDescent="0.3">
      <c r="A7" s="235" t="s">
        <v>1</v>
      </c>
      <c r="B7" s="235" t="s">
        <v>2</v>
      </c>
      <c r="C7" s="13" t="s">
        <v>3</v>
      </c>
      <c r="D7" s="235" t="s">
        <v>4</v>
      </c>
      <c r="E7" s="13" t="s">
        <v>5</v>
      </c>
      <c r="G7" s="80" t="s">
        <v>3</v>
      </c>
      <c r="H7" s="215" t="s">
        <v>4</v>
      </c>
      <c r="I7" s="81" t="s">
        <v>5</v>
      </c>
    </row>
    <row r="8" spans="1:11" ht="15.75" customHeight="1" thickBot="1" x14ac:dyDescent="0.35">
      <c r="A8" s="287"/>
      <c r="B8" s="287"/>
      <c r="C8" s="131" t="s">
        <v>6</v>
      </c>
      <c r="D8" s="287"/>
      <c r="E8" s="131" t="s">
        <v>6</v>
      </c>
      <c r="G8" s="82" t="s">
        <v>6</v>
      </c>
      <c r="H8" s="216"/>
      <c r="I8" s="83" t="s">
        <v>6</v>
      </c>
    </row>
    <row r="9" spans="1:11" ht="24.9" customHeight="1" thickBot="1" x14ac:dyDescent="0.35">
      <c r="A9" s="268" t="s">
        <v>102</v>
      </c>
      <c r="B9" s="269"/>
      <c r="C9" s="269"/>
      <c r="D9" s="269"/>
      <c r="E9" s="270"/>
    </row>
    <row r="10" spans="1:11" ht="27.6" customHeight="1" thickBot="1" x14ac:dyDescent="0.35">
      <c r="A10" s="283" t="s">
        <v>174</v>
      </c>
      <c r="B10" s="284"/>
      <c r="C10" s="284"/>
      <c r="D10" s="284"/>
      <c r="E10" s="285"/>
    </row>
    <row r="11" spans="1:11" s="12" customFormat="1" ht="15" customHeight="1" thickBot="1" x14ac:dyDescent="0.35">
      <c r="A11" s="274" t="s">
        <v>26</v>
      </c>
      <c r="B11" s="275"/>
      <c r="C11" s="275"/>
      <c r="D11" s="275"/>
      <c r="E11" s="276"/>
      <c r="K11" s="196"/>
    </row>
    <row r="12" spans="1:11" x14ac:dyDescent="0.3">
      <c r="A12" s="114">
        <v>25</v>
      </c>
      <c r="B12" s="122" t="s">
        <v>30</v>
      </c>
      <c r="C12" s="114">
        <v>30</v>
      </c>
      <c r="D12" s="115">
        <v>1</v>
      </c>
      <c r="E12" s="116">
        <f t="shared" ref="E12:E22" si="0">C12*D12</f>
        <v>30</v>
      </c>
      <c r="G12" s="114"/>
      <c r="H12" s="115">
        <v>1</v>
      </c>
      <c r="I12" s="116">
        <f t="shared" ref="I12:I22" si="1">G12*H12</f>
        <v>0</v>
      </c>
      <c r="K12" s="195">
        <f>I12/E12</f>
        <v>0</v>
      </c>
    </row>
    <row r="13" spans="1:11" x14ac:dyDescent="0.3">
      <c r="A13" s="117">
        <v>26</v>
      </c>
      <c r="B13" s="123" t="s">
        <v>47</v>
      </c>
      <c r="C13" s="117">
        <v>15</v>
      </c>
      <c r="D13" s="113">
        <v>1</v>
      </c>
      <c r="E13" s="118">
        <f t="shared" si="0"/>
        <v>15</v>
      </c>
      <c r="G13" s="117"/>
      <c r="H13" s="113">
        <v>1</v>
      </c>
      <c r="I13" s="118">
        <f t="shared" si="1"/>
        <v>0</v>
      </c>
      <c r="K13" s="195">
        <f t="shared" ref="K13:K35" si="2">I13/E13</f>
        <v>0</v>
      </c>
    </row>
    <row r="14" spans="1:11" x14ac:dyDescent="0.3">
      <c r="A14" s="117">
        <v>28</v>
      </c>
      <c r="B14" s="123" t="s">
        <v>63</v>
      </c>
      <c r="C14" s="117">
        <v>12</v>
      </c>
      <c r="D14" s="113">
        <v>1</v>
      </c>
      <c r="E14" s="118">
        <f t="shared" si="0"/>
        <v>12</v>
      </c>
      <c r="G14" s="117"/>
      <c r="H14" s="113">
        <v>1</v>
      </c>
      <c r="I14" s="118">
        <f t="shared" si="1"/>
        <v>0</v>
      </c>
      <c r="K14" s="195">
        <f t="shared" si="2"/>
        <v>0</v>
      </c>
    </row>
    <row r="15" spans="1:11" x14ac:dyDescent="0.3">
      <c r="A15" s="117">
        <v>29</v>
      </c>
      <c r="B15" s="123" t="s">
        <v>11</v>
      </c>
      <c r="C15" s="117">
        <v>20</v>
      </c>
      <c r="D15" s="113">
        <v>1</v>
      </c>
      <c r="E15" s="118">
        <f t="shared" si="0"/>
        <v>20</v>
      </c>
      <c r="G15" s="117"/>
      <c r="H15" s="113">
        <v>1</v>
      </c>
      <c r="I15" s="118">
        <f t="shared" si="1"/>
        <v>0</v>
      </c>
      <c r="K15" s="195">
        <f t="shared" si="2"/>
        <v>0</v>
      </c>
    </row>
    <row r="16" spans="1:11" x14ac:dyDescent="0.3">
      <c r="A16" s="117">
        <v>30</v>
      </c>
      <c r="B16" s="123" t="s">
        <v>14</v>
      </c>
      <c r="C16" s="117">
        <v>10</v>
      </c>
      <c r="D16" s="113">
        <v>1</v>
      </c>
      <c r="E16" s="118">
        <f t="shared" si="0"/>
        <v>10</v>
      </c>
      <c r="G16" s="117"/>
      <c r="H16" s="113">
        <v>1</v>
      </c>
      <c r="I16" s="118">
        <f t="shared" si="1"/>
        <v>0</v>
      </c>
      <c r="K16" s="195">
        <f t="shared" si="2"/>
        <v>0</v>
      </c>
    </row>
    <row r="17" spans="1:11" x14ac:dyDescent="0.3">
      <c r="A17" s="117">
        <v>31</v>
      </c>
      <c r="B17" s="123" t="s">
        <v>48</v>
      </c>
      <c r="C17" s="117">
        <v>10</v>
      </c>
      <c r="D17" s="113">
        <v>1</v>
      </c>
      <c r="E17" s="118">
        <f t="shared" si="0"/>
        <v>10</v>
      </c>
      <c r="G17" s="117"/>
      <c r="H17" s="113">
        <v>1</v>
      </c>
      <c r="I17" s="118">
        <f t="shared" si="1"/>
        <v>0</v>
      </c>
      <c r="K17" s="195">
        <f t="shared" si="2"/>
        <v>0</v>
      </c>
    </row>
    <row r="18" spans="1:11" x14ac:dyDescent="0.3">
      <c r="A18" s="117">
        <v>32</v>
      </c>
      <c r="B18" s="123" t="s">
        <v>64</v>
      </c>
      <c r="C18" s="117">
        <v>6</v>
      </c>
      <c r="D18" s="113">
        <v>1</v>
      </c>
      <c r="E18" s="118">
        <f t="shared" si="0"/>
        <v>6</v>
      </c>
      <c r="G18" s="117"/>
      <c r="H18" s="113">
        <v>1</v>
      </c>
      <c r="I18" s="118">
        <f t="shared" si="1"/>
        <v>0</v>
      </c>
      <c r="K18" s="195">
        <f t="shared" si="2"/>
        <v>0</v>
      </c>
    </row>
    <row r="19" spans="1:11" x14ac:dyDescent="0.3">
      <c r="A19" s="117">
        <v>33</v>
      </c>
      <c r="B19" s="123" t="s">
        <v>9</v>
      </c>
      <c r="C19" s="117">
        <v>6</v>
      </c>
      <c r="D19" s="113">
        <v>1</v>
      </c>
      <c r="E19" s="118">
        <f t="shared" si="0"/>
        <v>6</v>
      </c>
      <c r="G19" s="117"/>
      <c r="H19" s="113">
        <v>1</v>
      </c>
      <c r="I19" s="118">
        <f t="shared" si="1"/>
        <v>0</v>
      </c>
      <c r="K19" s="195">
        <f t="shared" si="2"/>
        <v>0</v>
      </c>
    </row>
    <row r="20" spans="1:11" x14ac:dyDescent="0.3">
      <c r="A20" s="117">
        <v>8</v>
      </c>
      <c r="B20" s="123" t="s">
        <v>65</v>
      </c>
      <c r="C20" s="117">
        <v>8</v>
      </c>
      <c r="D20" s="113">
        <v>1</v>
      </c>
      <c r="E20" s="118">
        <f t="shared" si="0"/>
        <v>8</v>
      </c>
      <c r="G20" s="117"/>
      <c r="H20" s="113">
        <v>1</v>
      </c>
      <c r="I20" s="118">
        <f t="shared" si="1"/>
        <v>0</v>
      </c>
      <c r="K20" s="195">
        <f t="shared" si="2"/>
        <v>0</v>
      </c>
    </row>
    <row r="21" spans="1:11" x14ac:dyDescent="0.3">
      <c r="A21" s="117">
        <v>10</v>
      </c>
      <c r="B21" s="123" t="s">
        <v>50</v>
      </c>
      <c r="C21" s="117">
        <v>3</v>
      </c>
      <c r="D21" s="113">
        <v>2</v>
      </c>
      <c r="E21" s="118">
        <f t="shared" si="0"/>
        <v>6</v>
      </c>
      <c r="G21" s="117"/>
      <c r="H21" s="113">
        <v>2</v>
      </c>
      <c r="I21" s="118">
        <f t="shared" si="1"/>
        <v>0</v>
      </c>
      <c r="K21" s="195">
        <f t="shared" si="2"/>
        <v>0</v>
      </c>
    </row>
    <row r="22" spans="1:11" ht="15" thickBot="1" x14ac:dyDescent="0.35">
      <c r="A22" s="119">
        <v>34</v>
      </c>
      <c r="B22" s="124" t="s">
        <v>40</v>
      </c>
      <c r="C22" s="119">
        <v>15</v>
      </c>
      <c r="D22" s="120">
        <v>2</v>
      </c>
      <c r="E22" s="121">
        <f t="shared" si="0"/>
        <v>30</v>
      </c>
      <c r="G22" s="119"/>
      <c r="H22" s="120">
        <v>2</v>
      </c>
      <c r="I22" s="121">
        <f t="shared" si="1"/>
        <v>0</v>
      </c>
      <c r="K22" s="195">
        <f t="shared" si="2"/>
        <v>0</v>
      </c>
    </row>
    <row r="23" spans="1:11" ht="24.9" customHeight="1" thickBot="1" x14ac:dyDescent="0.35">
      <c r="A23" s="280" t="s">
        <v>26</v>
      </c>
      <c r="B23" s="281"/>
      <c r="C23" s="281"/>
      <c r="D23" s="282"/>
      <c r="E23" s="133">
        <f>SUM(E12:E22)</f>
        <v>153</v>
      </c>
      <c r="I23" s="135">
        <f>SUM(I12:I22)</f>
        <v>0</v>
      </c>
      <c r="K23" s="195">
        <f t="shared" si="2"/>
        <v>0</v>
      </c>
    </row>
    <row r="24" spans="1:11" ht="15" customHeight="1" thickBot="1" x14ac:dyDescent="0.35">
      <c r="A24" s="277" t="s">
        <v>27</v>
      </c>
      <c r="B24" s="278"/>
      <c r="C24" s="278"/>
      <c r="D24" s="278"/>
      <c r="E24" s="279"/>
    </row>
    <row r="25" spans="1:11" x14ac:dyDescent="0.3">
      <c r="A25" s="114">
        <v>35</v>
      </c>
      <c r="B25" s="122" t="s">
        <v>28</v>
      </c>
      <c r="C25" s="69">
        <v>20</v>
      </c>
      <c r="D25" s="115">
        <v>1</v>
      </c>
      <c r="E25" s="116">
        <f>+D25*C25</f>
        <v>20</v>
      </c>
      <c r="G25" s="69"/>
      <c r="H25" s="115">
        <v>1</v>
      </c>
      <c r="I25" s="116">
        <f>+H25*G25</f>
        <v>0</v>
      </c>
      <c r="K25" s="195">
        <f t="shared" si="2"/>
        <v>0</v>
      </c>
    </row>
    <row r="26" spans="1:11" x14ac:dyDescent="0.3">
      <c r="A26" s="117">
        <v>36</v>
      </c>
      <c r="B26" s="123" t="s">
        <v>133</v>
      </c>
      <c r="C26" s="72">
        <v>40</v>
      </c>
      <c r="D26" s="113">
        <v>1</v>
      </c>
      <c r="E26" s="118">
        <f>+D26*C26</f>
        <v>40</v>
      </c>
      <c r="G26" s="72"/>
      <c r="H26" s="113">
        <v>1</v>
      </c>
      <c r="I26" s="118">
        <f>+H26*G26</f>
        <v>0</v>
      </c>
      <c r="K26" s="195">
        <f t="shared" si="2"/>
        <v>0</v>
      </c>
    </row>
    <row r="27" spans="1:11" x14ac:dyDescent="0.3">
      <c r="A27" s="117">
        <v>36</v>
      </c>
      <c r="B27" s="123" t="s">
        <v>134</v>
      </c>
      <c r="C27" s="72">
        <v>40</v>
      </c>
      <c r="D27" s="113">
        <v>1</v>
      </c>
      <c r="E27" s="118">
        <f>+D27*C27</f>
        <v>40</v>
      </c>
      <c r="G27" s="72"/>
      <c r="H27" s="113">
        <v>1</v>
      </c>
      <c r="I27" s="118">
        <f>+H27*G27</f>
        <v>0</v>
      </c>
      <c r="K27" s="195">
        <f t="shared" si="2"/>
        <v>0</v>
      </c>
    </row>
    <row r="28" spans="1:11" ht="15" thickBot="1" x14ac:dyDescent="0.35">
      <c r="A28" s="119">
        <v>37</v>
      </c>
      <c r="B28" s="124" t="s">
        <v>61</v>
      </c>
      <c r="C28" s="119">
        <v>20</v>
      </c>
      <c r="D28" s="120">
        <v>2</v>
      </c>
      <c r="E28" s="121">
        <f>+D28*C28</f>
        <v>40</v>
      </c>
      <c r="G28" s="119"/>
      <c r="H28" s="120">
        <v>2</v>
      </c>
      <c r="I28" s="121">
        <f>+H28*G28</f>
        <v>0</v>
      </c>
      <c r="K28" s="195">
        <f t="shared" si="2"/>
        <v>0</v>
      </c>
    </row>
    <row r="29" spans="1:11" ht="24.9" customHeight="1" thickBot="1" x14ac:dyDescent="0.35">
      <c r="A29" s="280" t="s">
        <v>23</v>
      </c>
      <c r="B29" s="281"/>
      <c r="C29" s="281"/>
      <c r="D29" s="282"/>
      <c r="E29" s="133">
        <f>SUM(E25:E28)</f>
        <v>140</v>
      </c>
      <c r="I29" s="211">
        <f>SUM(I25:I28)</f>
        <v>0</v>
      </c>
      <c r="K29" s="195">
        <f t="shared" si="2"/>
        <v>0</v>
      </c>
    </row>
    <row r="30" spans="1:11" ht="15" customHeight="1" thickBot="1" x14ac:dyDescent="0.35">
      <c r="A30" s="277" t="s">
        <v>13</v>
      </c>
      <c r="B30" s="278"/>
      <c r="C30" s="278"/>
      <c r="D30" s="278"/>
      <c r="E30" s="279"/>
      <c r="G30" s="286" t="s">
        <v>178</v>
      </c>
      <c r="H30" s="286"/>
      <c r="I30" s="286"/>
    </row>
    <row r="31" spans="1:11" ht="26.4" x14ac:dyDescent="0.3">
      <c r="A31" s="114">
        <v>38</v>
      </c>
      <c r="B31" s="122" t="s">
        <v>54</v>
      </c>
      <c r="C31" s="114">
        <v>19</v>
      </c>
      <c r="D31" s="115">
        <v>24</v>
      </c>
      <c r="E31" s="116">
        <f>+D31*C31</f>
        <v>456</v>
      </c>
      <c r="G31" s="143"/>
      <c r="H31" s="136">
        <v>24</v>
      </c>
      <c r="I31" s="138">
        <f>+H31*G31</f>
        <v>0</v>
      </c>
      <c r="K31" s="195">
        <f t="shared" si="2"/>
        <v>0</v>
      </c>
    </row>
    <row r="32" spans="1:11" ht="39.6" x14ac:dyDescent="0.3">
      <c r="A32" s="117">
        <v>40</v>
      </c>
      <c r="B32" s="123" t="s">
        <v>67</v>
      </c>
      <c r="C32" s="117">
        <v>19</v>
      </c>
      <c r="D32" s="113">
        <v>4</v>
      </c>
      <c r="E32" s="118">
        <f>+D32*C32</f>
        <v>76</v>
      </c>
      <c r="G32" s="117"/>
      <c r="H32" s="113">
        <v>4</v>
      </c>
      <c r="I32" s="118">
        <f>+H32*G32</f>
        <v>0</v>
      </c>
      <c r="K32" s="195">
        <f t="shared" si="2"/>
        <v>0</v>
      </c>
    </row>
    <row r="33" spans="1:11" ht="40.200000000000003" thickBot="1" x14ac:dyDescent="0.35">
      <c r="A33" s="119">
        <v>41</v>
      </c>
      <c r="B33" s="124" t="s">
        <v>168</v>
      </c>
      <c r="C33" s="119">
        <v>3.5</v>
      </c>
      <c r="D33" s="120">
        <v>28</v>
      </c>
      <c r="E33" s="121">
        <f>+D33*C33</f>
        <v>98</v>
      </c>
      <c r="G33" s="119"/>
      <c r="H33" s="120">
        <v>28</v>
      </c>
      <c r="I33" s="121">
        <f>+H33*G33</f>
        <v>0</v>
      </c>
      <c r="K33" s="195">
        <f t="shared" si="2"/>
        <v>0</v>
      </c>
    </row>
    <row r="34" spans="1:11" ht="24.9" customHeight="1" thickBot="1" x14ac:dyDescent="0.35">
      <c r="A34" s="262" t="s">
        <v>24</v>
      </c>
      <c r="B34" s="263"/>
      <c r="C34" s="263"/>
      <c r="D34" s="264"/>
      <c r="E34" s="11">
        <f>SUM(E31:E33)</f>
        <v>630</v>
      </c>
      <c r="I34" s="135">
        <f>SUM(I31:I33)</f>
        <v>0</v>
      </c>
      <c r="K34" s="195">
        <f t="shared" si="2"/>
        <v>0</v>
      </c>
    </row>
    <row r="35" spans="1:11" ht="24.9" customHeight="1" thickBot="1" x14ac:dyDescent="0.35">
      <c r="A35" s="265" t="s">
        <v>37</v>
      </c>
      <c r="B35" s="266"/>
      <c r="C35" s="266"/>
      <c r="D35" s="267"/>
      <c r="E35" s="14">
        <f>+E34+E29+E23</f>
        <v>923</v>
      </c>
      <c r="I35" s="134">
        <f>+I34+I29+I23</f>
        <v>0</v>
      </c>
      <c r="K35" s="195">
        <f t="shared" si="2"/>
        <v>0</v>
      </c>
    </row>
    <row r="36" spans="1:11" x14ac:dyDescent="0.3">
      <c r="A36" t="s">
        <v>135</v>
      </c>
    </row>
    <row r="37" spans="1:11" x14ac:dyDescent="0.3">
      <c r="A37" t="s">
        <v>173</v>
      </c>
    </row>
    <row r="38" spans="1:11" ht="18" x14ac:dyDescent="0.35">
      <c r="A38" s="17"/>
      <c r="B38" s="17"/>
      <c r="C38" s="17"/>
      <c r="D38" s="17"/>
      <c r="E38" s="17"/>
    </row>
  </sheetData>
  <mergeCells count="18">
    <mergeCell ref="A3:E3"/>
    <mergeCell ref="C5:E5"/>
    <mergeCell ref="A7:A8"/>
    <mergeCell ref="B7:B8"/>
    <mergeCell ref="D7:D8"/>
    <mergeCell ref="A34:D34"/>
    <mergeCell ref="A35:D35"/>
    <mergeCell ref="A9:E9"/>
    <mergeCell ref="G5:I5"/>
    <mergeCell ref="H7:H8"/>
    <mergeCell ref="A11:E11"/>
    <mergeCell ref="A24:E24"/>
    <mergeCell ref="A30:E30"/>
    <mergeCell ref="A23:D23"/>
    <mergeCell ref="A29:D29"/>
    <mergeCell ref="A10:E10"/>
    <mergeCell ref="G30:I30"/>
    <mergeCell ref="G6:I6"/>
  </mergeCells>
  <conditionalFormatting sqref="K12:K23 K25:K29 K31:K35">
    <cfRule type="cellIs" dxfId="11" priority="3" operator="greaterThan">
      <formula>1</formula>
    </cfRule>
    <cfRule type="cellIs" dxfId="10" priority="2" operator="lessThan">
      <formula>1</formula>
    </cfRule>
    <cfRule type="cellIs" dxfId="9" priority="1" operator="equal">
      <formula>1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97" fitToHeight="0" orientation="portrait" r:id="rId1"/>
  <headerFooter>
    <oddFooter>&amp;R&amp;P/&amp;N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8"/>
  <sheetViews>
    <sheetView zoomScaleNormal="100" workbookViewId="0">
      <selection activeCell="G6" sqref="G6:I6"/>
    </sheetView>
  </sheetViews>
  <sheetFormatPr baseColWidth="10" defaultRowHeight="14.4" x14ac:dyDescent="0.3"/>
  <cols>
    <col min="1" max="1" width="15.33203125" customWidth="1"/>
    <col min="2" max="2" width="27.33203125" customWidth="1"/>
    <col min="3" max="5" width="10.6640625" customWidth="1"/>
    <col min="6" max="6" width="5.6640625" customWidth="1"/>
    <col min="7" max="9" width="10.6640625" customWidth="1"/>
    <col min="10" max="10" width="5.6640625" customWidth="1"/>
    <col min="11" max="11" width="11.44140625" style="195"/>
  </cols>
  <sheetData>
    <row r="1" spans="1:11" x14ac:dyDescent="0.3">
      <c r="A1" s="8" t="s">
        <v>164</v>
      </c>
      <c r="B1" t="s">
        <v>165</v>
      </c>
      <c r="C1" s="64">
        <v>44900</v>
      </c>
    </row>
    <row r="3" spans="1:11" ht="18" customHeight="1" x14ac:dyDescent="0.35">
      <c r="A3" s="230" t="s">
        <v>60</v>
      </c>
      <c r="B3" s="231"/>
      <c r="C3" s="231"/>
      <c r="D3" s="231"/>
      <c r="E3" s="231"/>
    </row>
    <row r="4" spans="1:11" ht="28.35" customHeight="1" thickBot="1" x14ac:dyDescent="0.35">
      <c r="B4" s="9" t="s">
        <v>151</v>
      </c>
      <c r="C4" s="9"/>
      <c r="D4" s="9"/>
      <c r="E4" s="9"/>
    </row>
    <row r="5" spans="1:11" ht="18" thickBot="1" x14ac:dyDescent="0.5">
      <c r="A5" s="2"/>
      <c r="B5" s="3"/>
      <c r="C5" s="271" t="s">
        <v>0</v>
      </c>
      <c r="D5" s="272"/>
      <c r="E5" s="273"/>
      <c r="G5" s="271" t="s">
        <v>175</v>
      </c>
      <c r="H5" s="272"/>
      <c r="I5" s="273"/>
    </row>
    <row r="6" spans="1:11" ht="15" thickBot="1" x14ac:dyDescent="0.35">
      <c r="A6" s="2"/>
      <c r="B6" s="3"/>
      <c r="C6" s="4"/>
      <c r="D6" s="4"/>
      <c r="E6" s="4"/>
      <c r="G6" s="325" t="s">
        <v>179</v>
      </c>
      <c r="H6" s="325"/>
      <c r="I6" s="325"/>
    </row>
    <row r="7" spans="1:11" ht="25.5" customHeight="1" x14ac:dyDescent="0.3">
      <c r="A7" s="302" t="s">
        <v>1</v>
      </c>
      <c r="B7" s="215" t="s">
        <v>2</v>
      </c>
      <c r="C7" s="139" t="s">
        <v>3</v>
      </c>
      <c r="D7" s="215" t="s">
        <v>4</v>
      </c>
      <c r="E7" s="81" t="s">
        <v>5</v>
      </c>
      <c r="G7" s="80" t="s">
        <v>3</v>
      </c>
      <c r="H7" s="215" t="s">
        <v>4</v>
      </c>
      <c r="I7" s="81" t="s">
        <v>5</v>
      </c>
    </row>
    <row r="8" spans="1:11" ht="15" thickBot="1" x14ac:dyDescent="0.35">
      <c r="A8" s="303"/>
      <c r="B8" s="287"/>
      <c r="C8" s="131" t="s">
        <v>6</v>
      </c>
      <c r="D8" s="287"/>
      <c r="E8" s="145" t="s">
        <v>6</v>
      </c>
      <c r="G8" s="82" t="s">
        <v>6</v>
      </c>
      <c r="H8" s="216"/>
      <c r="I8" s="83" t="s">
        <v>6</v>
      </c>
    </row>
    <row r="9" spans="1:11" ht="24.9" customHeight="1" thickBot="1" x14ac:dyDescent="0.35">
      <c r="A9" s="268" t="s">
        <v>109</v>
      </c>
      <c r="B9" s="269"/>
      <c r="C9" s="269"/>
      <c r="D9" s="269"/>
      <c r="E9" s="270"/>
    </row>
    <row r="10" spans="1:11" ht="15" thickBot="1" x14ac:dyDescent="0.35">
      <c r="A10" s="290" t="s">
        <v>108</v>
      </c>
      <c r="B10" s="291"/>
      <c r="C10" s="291"/>
      <c r="D10" s="291"/>
      <c r="E10" s="292"/>
    </row>
    <row r="11" spans="1:11" ht="15.75" customHeight="1" thickBot="1" x14ac:dyDescent="0.35">
      <c r="A11" s="140" t="s">
        <v>26</v>
      </c>
      <c r="B11" s="111"/>
      <c r="C11" s="112"/>
      <c r="D11" s="112"/>
      <c r="E11" s="141"/>
    </row>
    <row r="12" spans="1:11" ht="15" customHeight="1" x14ac:dyDescent="0.3">
      <c r="A12" s="114">
        <v>25</v>
      </c>
      <c r="B12" s="122" t="s">
        <v>30</v>
      </c>
      <c r="C12" s="114">
        <v>30</v>
      </c>
      <c r="D12" s="115">
        <v>1</v>
      </c>
      <c r="E12" s="116">
        <f>C12*D12</f>
        <v>30</v>
      </c>
      <c r="G12" s="114"/>
      <c r="H12" s="115">
        <v>1</v>
      </c>
      <c r="I12" s="116">
        <f t="shared" ref="I12:I22" si="0">G12*H12</f>
        <v>0</v>
      </c>
      <c r="K12" s="195">
        <f>I12/E12</f>
        <v>0</v>
      </c>
    </row>
    <row r="13" spans="1:11" s="12" customFormat="1" ht="15" customHeight="1" x14ac:dyDescent="0.3">
      <c r="A13" s="117">
        <v>26</v>
      </c>
      <c r="B13" s="123" t="s">
        <v>47</v>
      </c>
      <c r="C13" s="117">
        <v>15</v>
      </c>
      <c r="D13" s="113">
        <v>1</v>
      </c>
      <c r="E13" s="118">
        <f t="shared" ref="E13:E22" si="1">C13*D13</f>
        <v>15</v>
      </c>
      <c r="G13" s="117"/>
      <c r="H13" s="113">
        <v>1</v>
      </c>
      <c r="I13" s="118">
        <f t="shared" si="0"/>
        <v>0</v>
      </c>
      <c r="K13" s="195">
        <f t="shared" ref="K13:K28" si="2">I13/E13</f>
        <v>0</v>
      </c>
    </row>
    <row r="14" spans="1:11" x14ac:dyDescent="0.3">
      <c r="A14" s="117">
        <v>28</v>
      </c>
      <c r="B14" s="123" t="s">
        <v>63</v>
      </c>
      <c r="C14" s="117">
        <v>12</v>
      </c>
      <c r="D14" s="113">
        <v>1</v>
      </c>
      <c r="E14" s="118">
        <f t="shared" si="1"/>
        <v>12</v>
      </c>
      <c r="G14" s="117"/>
      <c r="H14" s="113">
        <v>1</v>
      </c>
      <c r="I14" s="118">
        <f t="shared" si="0"/>
        <v>0</v>
      </c>
      <c r="K14" s="195">
        <f t="shared" si="2"/>
        <v>0</v>
      </c>
    </row>
    <row r="15" spans="1:11" x14ac:dyDescent="0.3">
      <c r="A15" s="117">
        <v>29</v>
      </c>
      <c r="B15" s="123" t="s">
        <v>11</v>
      </c>
      <c r="C15" s="117">
        <v>20</v>
      </c>
      <c r="D15" s="113">
        <v>1</v>
      </c>
      <c r="E15" s="118">
        <f t="shared" si="1"/>
        <v>20</v>
      </c>
      <c r="G15" s="117"/>
      <c r="H15" s="113">
        <v>1</v>
      </c>
      <c r="I15" s="118">
        <f t="shared" si="0"/>
        <v>0</v>
      </c>
      <c r="K15" s="195">
        <f t="shared" si="2"/>
        <v>0</v>
      </c>
    </row>
    <row r="16" spans="1:11" x14ac:dyDescent="0.3">
      <c r="A16" s="117">
        <v>30</v>
      </c>
      <c r="B16" s="123" t="s">
        <v>14</v>
      </c>
      <c r="C16" s="117">
        <v>10</v>
      </c>
      <c r="D16" s="113">
        <v>1</v>
      </c>
      <c r="E16" s="118">
        <f t="shared" si="1"/>
        <v>10</v>
      </c>
      <c r="G16" s="117"/>
      <c r="H16" s="113">
        <v>1</v>
      </c>
      <c r="I16" s="118">
        <f t="shared" si="0"/>
        <v>0</v>
      </c>
      <c r="K16" s="195">
        <f t="shared" si="2"/>
        <v>0</v>
      </c>
    </row>
    <row r="17" spans="1:11" x14ac:dyDescent="0.3">
      <c r="A17" s="117">
        <v>31</v>
      </c>
      <c r="B17" s="123" t="s">
        <v>48</v>
      </c>
      <c r="C17" s="117">
        <v>10</v>
      </c>
      <c r="D17" s="113">
        <v>1</v>
      </c>
      <c r="E17" s="118">
        <f t="shared" si="1"/>
        <v>10</v>
      </c>
      <c r="G17" s="117"/>
      <c r="H17" s="113">
        <v>1</v>
      </c>
      <c r="I17" s="118">
        <f t="shared" si="0"/>
        <v>0</v>
      </c>
      <c r="K17" s="195">
        <f t="shared" si="2"/>
        <v>0</v>
      </c>
    </row>
    <row r="18" spans="1:11" x14ac:dyDescent="0.3">
      <c r="A18" s="117">
        <v>33</v>
      </c>
      <c r="B18" s="123" t="s">
        <v>12</v>
      </c>
      <c r="C18" s="117">
        <v>6</v>
      </c>
      <c r="D18" s="113">
        <v>1</v>
      </c>
      <c r="E18" s="118">
        <f t="shared" si="1"/>
        <v>6</v>
      </c>
      <c r="G18" s="117"/>
      <c r="H18" s="113">
        <v>1</v>
      </c>
      <c r="I18" s="118">
        <f t="shared" si="0"/>
        <v>0</v>
      </c>
      <c r="K18" s="195">
        <f t="shared" si="2"/>
        <v>0</v>
      </c>
    </row>
    <row r="19" spans="1:11" x14ac:dyDescent="0.3">
      <c r="A19" s="117">
        <v>33</v>
      </c>
      <c r="B19" s="123" t="s">
        <v>9</v>
      </c>
      <c r="C19" s="117">
        <v>6</v>
      </c>
      <c r="D19" s="113">
        <v>1</v>
      </c>
      <c r="E19" s="118">
        <f t="shared" si="1"/>
        <v>6</v>
      </c>
      <c r="G19" s="117"/>
      <c r="H19" s="113">
        <v>1</v>
      </c>
      <c r="I19" s="118">
        <f t="shared" si="0"/>
        <v>0</v>
      </c>
      <c r="K19" s="195">
        <f t="shared" si="2"/>
        <v>0</v>
      </c>
    </row>
    <row r="20" spans="1:11" x14ac:dyDescent="0.3">
      <c r="A20" s="117">
        <v>8</v>
      </c>
      <c r="B20" s="123" t="s">
        <v>157</v>
      </c>
      <c r="C20" s="117">
        <v>4</v>
      </c>
      <c r="D20" s="113">
        <v>2</v>
      </c>
      <c r="E20" s="118">
        <f t="shared" si="1"/>
        <v>8</v>
      </c>
      <c r="G20" s="117"/>
      <c r="H20" s="113">
        <v>2</v>
      </c>
      <c r="I20" s="118">
        <f t="shared" si="0"/>
        <v>0</v>
      </c>
      <c r="K20" s="195">
        <f t="shared" si="2"/>
        <v>0</v>
      </c>
    </row>
    <row r="21" spans="1:11" x14ac:dyDescent="0.3">
      <c r="A21" s="117">
        <v>10</v>
      </c>
      <c r="B21" s="123" t="s">
        <v>51</v>
      </c>
      <c r="C21" s="117">
        <v>3</v>
      </c>
      <c r="D21" s="113">
        <v>2</v>
      </c>
      <c r="E21" s="118">
        <f t="shared" si="1"/>
        <v>6</v>
      </c>
      <c r="G21" s="117"/>
      <c r="H21" s="113">
        <v>2</v>
      </c>
      <c r="I21" s="118">
        <f t="shared" si="0"/>
        <v>0</v>
      </c>
      <c r="K21" s="195">
        <f t="shared" si="2"/>
        <v>0</v>
      </c>
    </row>
    <row r="22" spans="1:11" ht="15" thickBot="1" x14ac:dyDescent="0.35">
      <c r="A22" s="119">
        <v>34</v>
      </c>
      <c r="B22" s="124" t="s">
        <v>40</v>
      </c>
      <c r="C22" s="119">
        <v>25</v>
      </c>
      <c r="D22" s="120">
        <v>1</v>
      </c>
      <c r="E22" s="121">
        <f t="shared" si="1"/>
        <v>25</v>
      </c>
      <c r="G22" s="119"/>
      <c r="H22" s="120">
        <v>1</v>
      </c>
      <c r="I22" s="121">
        <f t="shared" si="0"/>
        <v>0</v>
      </c>
      <c r="K22" s="195">
        <f t="shared" si="2"/>
        <v>0</v>
      </c>
    </row>
    <row r="23" spans="1:11" ht="24.9" customHeight="1" thickBot="1" x14ac:dyDescent="0.35">
      <c r="A23" s="293" t="s">
        <v>26</v>
      </c>
      <c r="B23" s="281"/>
      <c r="C23" s="294"/>
      <c r="D23" s="295"/>
      <c r="E23" s="142">
        <f>SUM(E12:E22)</f>
        <v>148</v>
      </c>
      <c r="I23" s="135">
        <f>SUM(I12:I22)</f>
        <v>0</v>
      </c>
      <c r="K23" s="195">
        <f t="shared" si="2"/>
        <v>0</v>
      </c>
    </row>
    <row r="24" spans="1:11" ht="15" thickBot="1" x14ac:dyDescent="0.35">
      <c r="A24" s="274" t="s">
        <v>27</v>
      </c>
      <c r="B24" s="275"/>
      <c r="C24" s="275"/>
      <c r="D24" s="275"/>
      <c r="E24" s="276"/>
    </row>
    <row r="25" spans="1:11" x14ac:dyDescent="0.3">
      <c r="A25" s="143">
        <v>35</v>
      </c>
      <c r="B25" s="137" t="s">
        <v>28</v>
      </c>
      <c r="C25" s="106">
        <v>20</v>
      </c>
      <c r="D25" s="136">
        <v>1</v>
      </c>
      <c r="E25" s="138">
        <f>+D25*C25</f>
        <v>20</v>
      </c>
      <c r="G25" s="69"/>
      <c r="H25" s="115">
        <v>1</v>
      </c>
      <c r="I25" s="116">
        <f>+H25*G25</f>
        <v>0</v>
      </c>
      <c r="K25" s="195">
        <f t="shared" si="2"/>
        <v>0</v>
      </c>
    </row>
    <row r="26" spans="1:11" x14ac:dyDescent="0.3">
      <c r="A26" s="117">
        <v>36</v>
      </c>
      <c r="B26" s="123" t="s">
        <v>29</v>
      </c>
      <c r="C26" s="72">
        <v>80</v>
      </c>
      <c r="D26" s="113">
        <v>1</v>
      </c>
      <c r="E26" s="118">
        <f>+D26*C26</f>
        <v>80</v>
      </c>
      <c r="G26" s="72"/>
      <c r="H26" s="113">
        <v>1</v>
      </c>
      <c r="I26" s="118">
        <f>+H26*G26</f>
        <v>0</v>
      </c>
      <c r="K26" s="195">
        <f t="shared" si="2"/>
        <v>0</v>
      </c>
    </row>
    <row r="27" spans="1:11" ht="27" thickBot="1" x14ac:dyDescent="0.35">
      <c r="A27" s="117">
        <v>37</v>
      </c>
      <c r="B27" s="123" t="s">
        <v>53</v>
      </c>
      <c r="C27" s="119">
        <v>20</v>
      </c>
      <c r="D27" s="120">
        <v>2</v>
      </c>
      <c r="E27" s="121">
        <f>+D27*C27</f>
        <v>40</v>
      </c>
      <c r="G27" s="119"/>
      <c r="H27" s="120">
        <v>2</v>
      </c>
      <c r="I27" s="121">
        <f>+H27*G27</f>
        <v>0</v>
      </c>
      <c r="K27" s="195">
        <f t="shared" si="2"/>
        <v>0</v>
      </c>
    </row>
    <row r="28" spans="1:11" ht="24.9" customHeight="1" thickBot="1" x14ac:dyDescent="0.35">
      <c r="A28" s="296" t="s">
        <v>23</v>
      </c>
      <c r="B28" s="297"/>
      <c r="C28" s="297"/>
      <c r="D28" s="298"/>
      <c r="E28" s="142">
        <f>SUM(E25:E27)</f>
        <v>140</v>
      </c>
      <c r="G28" s="20"/>
      <c r="I28" s="135">
        <f>SUM(I25:I27)</f>
        <v>0</v>
      </c>
      <c r="K28" s="195">
        <f t="shared" si="2"/>
        <v>0</v>
      </c>
    </row>
    <row r="29" spans="1:11" ht="15" thickBot="1" x14ac:dyDescent="0.35">
      <c r="A29" s="274" t="s">
        <v>13</v>
      </c>
      <c r="B29" s="275"/>
      <c r="C29" s="275"/>
      <c r="D29" s="275"/>
      <c r="E29" s="276"/>
      <c r="G29" s="286" t="s">
        <v>178</v>
      </c>
      <c r="H29" s="286"/>
      <c r="I29" s="286"/>
    </row>
    <row r="30" spans="1:11" ht="26.4" x14ac:dyDescent="0.3">
      <c r="A30" s="114">
        <v>38</v>
      </c>
      <c r="B30" s="122" t="s">
        <v>54</v>
      </c>
      <c r="C30" s="114">
        <v>18</v>
      </c>
      <c r="D30" s="115">
        <v>24</v>
      </c>
      <c r="E30" s="116">
        <f>+D30*C30</f>
        <v>432</v>
      </c>
      <c r="G30" s="114"/>
      <c r="H30" s="115">
        <v>24</v>
      </c>
      <c r="I30" s="116">
        <f>+H30*G30</f>
        <v>0</v>
      </c>
      <c r="K30" s="195">
        <f>I30/E30</f>
        <v>0</v>
      </c>
    </row>
    <row r="31" spans="1:11" x14ac:dyDescent="0.3">
      <c r="A31" s="117">
        <v>39</v>
      </c>
      <c r="B31" s="123" t="s">
        <v>66</v>
      </c>
      <c r="C31" s="117">
        <v>18</v>
      </c>
      <c r="D31" s="113">
        <v>1</v>
      </c>
      <c r="E31" s="118">
        <f>+D31*C31</f>
        <v>18</v>
      </c>
      <c r="G31" s="117"/>
      <c r="H31" s="113">
        <v>1</v>
      </c>
      <c r="I31" s="118">
        <f>+H31*G31</f>
        <v>0</v>
      </c>
      <c r="K31" s="195">
        <f t="shared" ref="K31:K35" si="3">I31/E31</f>
        <v>0</v>
      </c>
    </row>
    <row r="32" spans="1:11" ht="26.4" x14ac:dyDescent="0.3">
      <c r="A32" s="117">
        <v>40</v>
      </c>
      <c r="B32" s="123" t="s">
        <v>52</v>
      </c>
      <c r="C32" s="117">
        <v>18</v>
      </c>
      <c r="D32" s="113">
        <v>2</v>
      </c>
      <c r="E32" s="118">
        <f>+D32*C32</f>
        <v>36</v>
      </c>
      <c r="G32" s="117"/>
      <c r="H32" s="113">
        <v>2</v>
      </c>
      <c r="I32" s="118">
        <f>+H32*G32</f>
        <v>0</v>
      </c>
      <c r="K32" s="195">
        <f t="shared" si="3"/>
        <v>0</v>
      </c>
    </row>
    <row r="33" spans="1:11" ht="40.200000000000003" thickBot="1" x14ac:dyDescent="0.35">
      <c r="A33" s="119" t="s">
        <v>155</v>
      </c>
      <c r="B33" s="124" t="s">
        <v>154</v>
      </c>
      <c r="C33" s="119">
        <v>4.5</v>
      </c>
      <c r="D33" s="120">
        <v>27</v>
      </c>
      <c r="E33" s="121">
        <f>+D33*C33</f>
        <v>121.5</v>
      </c>
      <c r="G33" s="119"/>
      <c r="H33" s="120">
        <v>27</v>
      </c>
      <c r="I33" s="121">
        <f>+H33*G33</f>
        <v>0</v>
      </c>
      <c r="K33" s="195">
        <f t="shared" si="3"/>
        <v>0</v>
      </c>
    </row>
    <row r="34" spans="1:11" ht="24.9" customHeight="1" thickBot="1" x14ac:dyDescent="0.35">
      <c r="A34" s="299" t="s">
        <v>24</v>
      </c>
      <c r="B34" s="300"/>
      <c r="C34" s="300"/>
      <c r="D34" s="301"/>
      <c r="E34" s="142">
        <f>SUM(E30:E33)</f>
        <v>607.5</v>
      </c>
      <c r="I34" s="135">
        <f>SUM(I30:I33)</f>
        <v>0</v>
      </c>
      <c r="K34" s="195">
        <f t="shared" si="3"/>
        <v>0</v>
      </c>
    </row>
    <row r="35" spans="1:11" ht="24.9" customHeight="1" thickBot="1" x14ac:dyDescent="0.35">
      <c r="A35" s="288" t="s">
        <v>37</v>
      </c>
      <c r="B35" s="289"/>
      <c r="C35" s="289"/>
      <c r="D35" s="289"/>
      <c r="E35" s="134">
        <f>+E34+E28+E23</f>
        <v>895.5</v>
      </c>
      <c r="I35" s="134">
        <f>+I34+I28+I23</f>
        <v>0</v>
      </c>
      <c r="K35" s="195">
        <f t="shared" si="3"/>
        <v>0</v>
      </c>
    </row>
    <row r="38" spans="1:11" ht="18" x14ac:dyDescent="0.35">
      <c r="A38" s="17"/>
      <c r="B38" s="17"/>
      <c r="C38" s="17"/>
      <c r="D38" s="17"/>
      <c r="E38" s="17"/>
    </row>
  </sheetData>
  <mergeCells count="17">
    <mergeCell ref="A3:E3"/>
    <mergeCell ref="C5:E5"/>
    <mergeCell ref="A7:A8"/>
    <mergeCell ref="B7:B8"/>
    <mergeCell ref="D7:D8"/>
    <mergeCell ref="A35:D35"/>
    <mergeCell ref="A9:E9"/>
    <mergeCell ref="A10:E10"/>
    <mergeCell ref="G5:I5"/>
    <mergeCell ref="H7:H8"/>
    <mergeCell ref="A23:D23"/>
    <mergeCell ref="A28:D28"/>
    <mergeCell ref="A34:D34"/>
    <mergeCell ref="A29:E29"/>
    <mergeCell ref="A24:E24"/>
    <mergeCell ref="G29:I29"/>
    <mergeCell ref="G6:I6"/>
  </mergeCells>
  <conditionalFormatting sqref="K12:K23 K25:K28 K30:K35">
    <cfRule type="cellIs" dxfId="8" priority="3" operator="greaterThan">
      <formula>1</formula>
    </cfRule>
    <cfRule type="cellIs" dxfId="7" priority="2" operator="lessThan">
      <formula>1</formula>
    </cfRule>
    <cfRule type="cellIs" dxfId="6" priority="1" operator="equal">
      <formula>1</formula>
    </cfRule>
  </conditionalFormatting>
  <pageMargins left="0.7" right="0.7" top="0.75" bottom="0.75" header="0.3" footer="0.3"/>
  <pageSetup paperSize="9" fitToHeight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7"/>
  <sheetViews>
    <sheetView zoomScaleNormal="100" workbookViewId="0">
      <selection activeCell="G6" sqref="G6:I6"/>
    </sheetView>
  </sheetViews>
  <sheetFormatPr baseColWidth="10" defaultRowHeight="14.4" x14ac:dyDescent="0.3"/>
  <cols>
    <col min="1" max="1" width="15.109375" customWidth="1"/>
    <col min="2" max="2" width="30.33203125" customWidth="1"/>
    <col min="3" max="5" width="10.6640625" customWidth="1"/>
    <col min="6" max="6" width="5.6640625" customWidth="1"/>
    <col min="7" max="9" width="10.6640625" customWidth="1"/>
    <col min="10" max="10" width="5.6640625" customWidth="1"/>
    <col min="11" max="11" width="11.44140625" style="195"/>
  </cols>
  <sheetData>
    <row r="1" spans="1:11" x14ac:dyDescent="0.3">
      <c r="A1" s="8" t="s">
        <v>164</v>
      </c>
      <c r="B1" t="s">
        <v>165</v>
      </c>
      <c r="C1" s="64">
        <v>44900</v>
      </c>
    </row>
    <row r="3" spans="1:11" ht="18" customHeight="1" x14ac:dyDescent="0.35">
      <c r="A3" s="230" t="s">
        <v>60</v>
      </c>
      <c r="B3" s="231"/>
      <c r="C3" s="231"/>
      <c r="D3" s="231"/>
      <c r="E3" s="231"/>
    </row>
    <row r="4" spans="1:11" ht="28.35" customHeight="1" thickBot="1" x14ac:dyDescent="0.35">
      <c r="B4" s="9" t="s">
        <v>153</v>
      </c>
      <c r="C4" s="9"/>
      <c r="D4" s="9"/>
      <c r="E4" s="9"/>
    </row>
    <row r="5" spans="1:11" ht="18" thickBot="1" x14ac:dyDescent="0.5">
      <c r="A5" s="2"/>
      <c r="B5" s="3"/>
      <c r="C5" s="271" t="s">
        <v>0</v>
      </c>
      <c r="D5" s="272"/>
      <c r="E5" s="273"/>
      <c r="G5" s="271" t="s">
        <v>175</v>
      </c>
      <c r="H5" s="272"/>
      <c r="I5" s="273"/>
    </row>
    <row r="6" spans="1:11" ht="15" thickBot="1" x14ac:dyDescent="0.35">
      <c r="A6" s="2"/>
      <c r="B6" s="3"/>
      <c r="C6" s="4"/>
      <c r="D6" s="4"/>
      <c r="E6" s="4"/>
      <c r="G6" s="325" t="s">
        <v>179</v>
      </c>
      <c r="H6" s="325"/>
      <c r="I6" s="325"/>
    </row>
    <row r="7" spans="1:11" ht="25.5" customHeight="1" x14ac:dyDescent="0.3">
      <c r="A7" s="235" t="s">
        <v>1</v>
      </c>
      <c r="B7" s="235" t="s">
        <v>2</v>
      </c>
      <c r="C7" s="13" t="s">
        <v>3</v>
      </c>
      <c r="D7" s="235" t="s">
        <v>4</v>
      </c>
      <c r="E7" s="13" t="s">
        <v>5</v>
      </c>
      <c r="G7" s="80" t="s">
        <v>3</v>
      </c>
      <c r="H7" s="215" t="s">
        <v>4</v>
      </c>
      <c r="I7" s="81" t="s">
        <v>5</v>
      </c>
    </row>
    <row r="8" spans="1:11" ht="15" thickBot="1" x14ac:dyDescent="0.35">
      <c r="A8" s="287"/>
      <c r="B8" s="287"/>
      <c r="C8" s="131" t="s">
        <v>6</v>
      </c>
      <c r="D8" s="287"/>
      <c r="E8" s="131" t="s">
        <v>6</v>
      </c>
      <c r="G8" s="82" t="s">
        <v>6</v>
      </c>
      <c r="H8" s="216"/>
      <c r="I8" s="83" t="s">
        <v>6</v>
      </c>
    </row>
    <row r="9" spans="1:11" ht="24.9" customHeight="1" thickBot="1" x14ac:dyDescent="0.35">
      <c r="A9" s="268" t="s">
        <v>110</v>
      </c>
      <c r="B9" s="269"/>
      <c r="C9" s="269"/>
      <c r="D9" s="269"/>
      <c r="E9" s="270"/>
    </row>
    <row r="10" spans="1:11" ht="15" thickBot="1" x14ac:dyDescent="0.35">
      <c r="A10" s="306" t="s">
        <v>108</v>
      </c>
      <c r="B10" s="307"/>
      <c r="C10" s="307"/>
      <c r="D10" s="307"/>
      <c r="E10" s="308"/>
    </row>
    <row r="11" spans="1:11" ht="15.75" customHeight="1" thickBot="1" x14ac:dyDescent="0.35">
      <c r="A11" s="274" t="s">
        <v>26</v>
      </c>
      <c r="B11" s="275"/>
      <c r="C11" s="275"/>
      <c r="D11" s="275"/>
      <c r="E11" s="276"/>
    </row>
    <row r="12" spans="1:11" ht="15" customHeight="1" x14ac:dyDescent="0.3">
      <c r="A12" s="114">
        <v>25</v>
      </c>
      <c r="B12" s="122" t="s">
        <v>30</v>
      </c>
      <c r="C12" s="114">
        <v>30</v>
      </c>
      <c r="D12" s="115">
        <v>1</v>
      </c>
      <c r="E12" s="116">
        <f>C12*D12</f>
        <v>30</v>
      </c>
      <c r="G12" s="114"/>
      <c r="H12" s="115">
        <v>1</v>
      </c>
      <c r="I12" s="116">
        <f>G12*H12</f>
        <v>0</v>
      </c>
      <c r="K12" s="195">
        <f>I12/E12</f>
        <v>0</v>
      </c>
    </row>
    <row r="13" spans="1:11" ht="15" thickBot="1" x14ac:dyDescent="0.35">
      <c r="A13" s="119">
        <v>29</v>
      </c>
      <c r="B13" s="124" t="s">
        <v>11</v>
      </c>
      <c r="C13" s="119">
        <v>20</v>
      </c>
      <c r="D13" s="120">
        <v>1</v>
      </c>
      <c r="E13" s="121">
        <f t="shared" ref="E13:E21" si="0">C13*D13</f>
        <v>20</v>
      </c>
      <c r="G13" s="119"/>
      <c r="H13" s="120">
        <v>1</v>
      </c>
      <c r="I13" s="121">
        <f t="shared" ref="I13" si="1">G13*H13</f>
        <v>0</v>
      </c>
      <c r="K13" s="195">
        <f>I13/E13</f>
        <v>0</v>
      </c>
    </row>
    <row r="14" spans="1:11" ht="15" thickBot="1" x14ac:dyDescent="0.35">
      <c r="A14" s="309" t="s">
        <v>141</v>
      </c>
      <c r="B14" s="219"/>
      <c r="C14" s="219"/>
      <c r="D14" s="219"/>
      <c r="E14" s="310"/>
    </row>
    <row r="15" spans="1:11" x14ac:dyDescent="0.3">
      <c r="A15" s="114">
        <v>30</v>
      </c>
      <c r="B15" s="122" t="s">
        <v>14</v>
      </c>
      <c r="C15" s="114">
        <v>10</v>
      </c>
      <c r="D15" s="115">
        <v>1</v>
      </c>
      <c r="E15" s="116">
        <f t="shared" si="0"/>
        <v>10</v>
      </c>
      <c r="G15" s="114"/>
      <c r="H15" s="115">
        <v>1</v>
      </c>
      <c r="I15" s="116">
        <f t="shared" ref="I15:I21" si="2">G15*H15</f>
        <v>0</v>
      </c>
      <c r="K15" s="195">
        <f>I15/E15</f>
        <v>0</v>
      </c>
    </row>
    <row r="16" spans="1:11" x14ac:dyDescent="0.3">
      <c r="A16" s="117">
        <v>31</v>
      </c>
      <c r="B16" s="123" t="s">
        <v>48</v>
      </c>
      <c r="C16" s="117">
        <v>10</v>
      </c>
      <c r="D16" s="113">
        <v>1</v>
      </c>
      <c r="E16" s="118">
        <f t="shared" si="0"/>
        <v>10</v>
      </c>
      <c r="G16" s="117"/>
      <c r="H16" s="113">
        <v>1</v>
      </c>
      <c r="I16" s="118">
        <f t="shared" si="2"/>
        <v>0</v>
      </c>
      <c r="K16" s="195">
        <f t="shared" ref="K16:K34" si="3">I16/E16</f>
        <v>0</v>
      </c>
    </row>
    <row r="17" spans="1:11" x14ac:dyDescent="0.3">
      <c r="A17" s="117">
        <v>32</v>
      </c>
      <c r="B17" s="123" t="s">
        <v>12</v>
      </c>
      <c r="C17" s="117">
        <v>6</v>
      </c>
      <c r="D17" s="113">
        <v>1</v>
      </c>
      <c r="E17" s="118">
        <f t="shared" si="0"/>
        <v>6</v>
      </c>
      <c r="G17" s="117"/>
      <c r="H17" s="113">
        <v>1</v>
      </c>
      <c r="I17" s="118">
        <f t="shared" si="2"/>
        <v>0</v>
      </c>
      <c r="K17" s="195">
        <f t="shared" si="3"/>
        <v>0</v>
      </c>
    </row>
    <row r="18" spans="1:11" x14ac:dyDescent="0.3">
      <c r="A18" s="117">
        <v>33</v>
      </c>
      <c r="B18" s="123" t="s">
        <v>9</v>
      </c>
      <c r="C18" s="117">
        <v>6</v>
      </c>
      <c r="D18" s="113">
        <v>1</v>
      </c>
      <c r="E18" s="118">
        <f t="shared" si="0"/>
        <v>6</v>
      </c>
      <c r="G18" s="117"/>
      <c r="H18" s="113">
        <v>1</v>
      </c>
      <c r="I18" s="118">
        <f t="shared" si="2"/>
        <v>0</v>
      </c>
      <c r="K18" s="195">
        <f t="shared" si="3"/>
        <v>0</v>
      </c>
    </row>
    <row r="19" spans="1:11" x14ac:dyDescent="0.3">
      <c r="A19" s="117">
        <v>8</v>
      </c>
      <c r="B19" s="123" t="s">
        <v>157</v>
      </c>
      <c r="C19" s="117">
        <v>4</v>
      </c>
      <c r="D19" s="113">
        <v>2</v>
      </c>
      <c r="E19" s="118">
        <f t="shared" si="0"/>
        <v>8</v>
      </c>
      <c r="G19" s="117"/>
      <c r="H19" s="113">
        <v>2</v>
      </c>
      <c r="I19" s="118">
        <f t="shared" si="2"/>
        <v>0</v>
      </c>
      <c r="K19" s="195">
        <f t="shared" si="3"/>
        <v>0</v>
      </c>
    </row>
    <row r="20" spans="1:11" x14ac:dyDescent="0.3">
      <c r="A20" s="117">
        <v>10</v>
      </c>
      <c r="B20" s="123" t="s">
        <v>51</v>
      </c>
      <c r="C20" s="117">
        <v>3</v>
      </c>
      <c r="D20" s="113">
        <v>2</v>
      </c>
      <c r="E20" s="118">
        <f t="shared" si="0"/>
        <v>6</v>
      </c>
      <c r="G20" s="117"/>
      <c r="H20" s="113">
        <v>2</v>
      </c>
      <c r="I20" s="118">
        <f t="shared" si="2"/>
        <v>0</v>
      </c>
      <c r="K20" s="195">
        <f t="shared" si="3"/>
        <v>0</v>
      </c>
    </row>
    <row r="21" spans="1:11" ht="15" thickBot="1" x14ac:dyDescent="0.35">
      <c r="A21" s="119">
        <v>34</v>
      </c>
      <c r="B21" s="124" t="s">
        <v>40</v>
      </c>
      <c r="C21" s="119">
        <v>25</v>
      </c>
      <c r="D21" s="120">
        <v>1</v>
      </c>
      <c r="E21" s="121">
        <f t="shared" si="0"/>
        <v>25</v>
      </c>
      <c r="G21" s="119"/>
      <c r="H21" s="120">
        <v>1</v>
      </c>
      <c r="I21" s="121">
        <f t="shared" si="2"/>
        <v>0</v>
      </c>
      <c r="K21" s="195">
        <f t="shared" si="3"/>
        <v>0</v>
      </c>
    </row>
    <row r="22" spans="1:11" ht="24.9" customHeight="1" thickBot="1" x14ac:dyDescent="0.35">
      <c r="A22" s="311" t="s">
        <v>26</v>
      </c>
      <c r="B22" s="297"/>
      <c r="C22" s="297"/>
      <c r="D22" s="298"/>
      <c r="E22" s="133">
        <f>SUM(E12:E21)</f>
        <v>121</v>
      </c>
      <c r="I22" s="135">
        <f>SUM(I12:I21)</f>
        <v>0</v>
      </c>
      <c r="K22" s="195">
        <f t="shared" si="3"/>
        <v>0</v>
      </c>
    </row>
    <row r="23" spans="1:11" ht="15" thickBot="1" x14ac:dyDescent="0.35">
      <c r="A23" s="274" t="s">
        <v>27</v>
      </c>
      <c r="B23" s="275"/>
      <c r="C23" s="275"/>
      <c r="D23" s="275"/>
      <c r="E23" s="276"/>
    </row>
    <row r="24" spans="1:11" x14ac:dyDescent="0.3">
      <c r="A24" s="114">
        <v>35</v>
      </c>
      <c r="B24" s="122" t="s">
        <v>28</v>
      </c>
      <c r="C24" s="69">
        <v>20</v>
      </c>
      <c r="D24" s="115">
        <v>1</v>
      </c>
      <c r="E24" s="116">
        <f>+D24*C24</f>
        <v>20</v>
      </c>
      <c r="G24" s="69"/>
      <c r="H24" s="115">
        <v>1</v>
      </c>
      <c r="I24" s="116">
        <f>+H24*G24</f>
        <v>0</v>
      </c>
      <c r="K24" s="195">
        <f>I24/E24</f>
        <v>0</v>
      </c>
    </row>
    <row r="25" spans="1:11" x14ac:dyDescent="0.3">
      <c r="A25" s="117">
        <v>36</v>
      </c>
      <c r="B25" s="123" t="s">
        <v>29</v>
      </c>
      <c r="C25" s="72">
        <v>80</v>
      </c>
      <c r="D25" s="113">
        <v>1</v>
      </c>
      <c r="E25" s="118">
        <f>+D25*C25</f>
        <v>80</v>
      </c>
      <c r="G25" s="72"/>
      <c r="H25" s="113">
        <v>1</v>
      </c>
      <c r="I25" s="118">
        <f>+H25*G25</f>
        <v>0</v>
      </c>
      <c r="K25" s="195">
        <f t="shared" si="3"/>
        <v>0</v>
      </c>
    </row>
    <row r="26" spans="1:11" ht="15" thickBot="1" x14ac:dyDescent="0.35">
      <c r="A26" s="119">
        <v>37</v>
      </c>
      <c r="B26" s="124" t="s">
        <v>53</v>
      </c>
      <c r="C26" s="119">
        <v>20</v>
      </c>
      <c r="D26" s="120">
        <v>2</v>
      </c>
      <c r="E26" s="121">
        <f>+D26*C26</f>
        <v>40</v>
      </c>
      <c r="G26" s="119"/>
      <c r="H26" s="120">
        <v>2</v>
      </c>
      <c r="I26" s="121">
        <f>+H26*G26</f>
        <v>0</v>
      </c>
      <c r="K26" s="195">
        <f t="shared" si="3"/>
        <v>0</v>
      </c>
    </row>
    <row r="27" spans="1:11" ht="24.9" customHeight="1" thickBot="1" x14ac:dyDescent="0.35">
      <c r="A27" s="311" t="s">
        <v>23</v>
      </c>
      <c r="B27" s="297"/>
      <c r="C27" s="297"/>
      <c r="D27" s="298"/>
      <c r="E27" s="133">
        <f>SUM(E24:E26)</f>
        <v>140</v>
      </c>
      <c r="G27" s="20"/>
      <c r="I27" s="135">
        <f>SUM(I24:I26)</f>
        <v>0</v>
      </c>
      <c r="K27" s="195">
        <f t="shared" si="3"/>
        <v>0</v>
      </c>
    </row>
    <row r="28" spans="1:11" ht="15" thickBot="1" x14ac:dyDescent="0.35">
      <c r="A28" s="274" t="s">
        <v>13</v>
      </c>
      <c r="B28" s="275"/>
      <c r="C28" s="275"/>
      <c r="D28" s="275"/>
      <c r="E28" s="276"/>
      <c r="G28" s="286" t="s">
        <v>178</v>
      </c>
      <c r="H28" s="286"/>
      <c r="I28" s="286"/>
    </row>
    <row r="29" spans="1:11" ht="26.4" x14ac:dyDescent="0.3">
      <c r="A29" s="114">
        <v>38</v>
      </c>
      <c r="B29" s="122" t="s">
        <v>54</v>
      </c>
      <c r="C29" s="114">
        <v>18</v>
      </c>
      <c r="D29" s="115">
        <v>24</v>
      </c>
      <c r="E29" s="116">
        <f>+D29*C29</f>
        <v>432</v>
      </c>
      <c r="G29" s="114"/>
      <c r="H29" s="115">
        <v>24</v>
      </c>
      <c r="I29" s="116">
        <f>+H29*G29</f>
        <v>0</v>
      </c>
      <c r="K29" s="195">
        <f t="shared" si="3"/>
        <v>0</v>
      </c>
    </row>
    <row r="30" spans="1:11" x14ac:dyDescent="0.3">
      <c r="A30" s="117">
        <v>39</v>
      </c>
      <c r="B30" s="123" t="s">
        <v>66</v>
      </c>
      <c r="C30" s="117">
        <v>18</v>
      </c>
      <c r="D30" s="113">
        <v>1</v>
      </c>
      <c r="E30" s="118">
        <f>+D30*C30</f>
        <v>18</v>
      </c>
      <c r="G30" s="117"/>
      <c r="H30" s="113">
        <v>1</v>
      </c>
      <c r="I30" s="118">
        <f>+H30*G30</f>
        <v>0</v>
      </c>
      <c r="K30" s="195">
        <f t="shared" si="3"/>
        <v>0</v>
      </c>
    </row>
    <row r="31" spans="1:11" ht="26.4" x14ac:dyDescent="0.3">
      <c r="A31" s="117">
        <v>40</v>
      </c>
      <c r="B31" s="123" t="s">
        <v>52</v>
      </c>
      <c r="C31" s="117">
        <v>18</v>
      </c>
      <c r="D31" s="113">
        <v>2</v>
      </c>
      <c r="E31" s="118">
        <f>+D31*C31</f>
        <v>36</v>
      </c>
      <c r="G31" s="117"/>
      <c r="H31" s="113">
        <v>2</v>
      </c>
      <c r="I31" s="118">
        <f>+H31*G31</f>
        <v>0</v>
      </c>
      <c r="K31" s="195">
        <f t="shared" si="3"/>
        <v>0</v>
      </c>
    </row>
    <row r="32" spans="1:11" ht="40.200000000000003" thickBot="1" x14ac:dyDescent="0.35">
      <c r="A32" s="119" t="s">
        <v>155</v>
      </c>
      <c r="B32" s="124" t="s">
        <v>154</v>
      </c>
      <c r="C32" s="119">
        <v>4.5</v>
      </c>
      <c r="D32" s="120">
        <v>27</v>
      </c>
      <c r="E32" s="121">
        <f>+D32*C32</f>
        <v>121.5</v>
      </c>
      <c r="G32" s="119"/>
      <c r="H32" s="120">
        <v>27</v>
      </c>
      <c r="I32" s="121">
        <f>+H32*G32</f>
        <v>0</v>
      </c>
      <c r="K32" s="195">
        <f t="shared" si="3"/>
        <v>0</v>
      </c>
    </row>
    <row r="33" spans="1:11" ht="24.9" customHeight="1" thickBot="1" x14ac:dyDescent="0.35">
      <c r="A33" s="312" t="s">
        <v>24</v>
      </c>
      <c r="B33" s="300"/>
      <c r="C33" s="300"/>
      <c r="D33" s="301"/>
      <c r="E33" s="133">
        <f>SUM(E29:E32)</f>
        <v>607.5</v>
      </c>
      <c r="I33" s="135">
        <f>SUM(I29:I32)</f>
        <v>0</v>
      </c>
      <c r="K33" s="195">
        <f t="shared" si="3"/>
        <v>0</v>
      </c>
    </row>
    <row r="34" spans="1:11" ht="24.9" customHeight="1" thickBot="1" x14ac:dyDescent="0.35">
      <c r="A34" s="304" t="s">
        <v>37</v>
      </c>
      <c r="B34" s="305"/>
      <c r="C34" s="305"/>
      <c r="D34" s="305"/>
      <c r="E34" s="134">
        <f>+E33+E27+E22</f>
        <v>868.5</v>
      </c>
      <c r="I34" s="134">
        <f>+I33+I27+I22</f>
        <v>0</v>
      </c>
      <c r="K34" s="195">
        <f t="shared" si="3"/>
        <v>0</v>
      </c>
    </row>
    <row r="37" spans="1:11" ht="18" x14ac:dyDescent="0.35">
      <c r="A37" s="17"/>
      <c r="B37" s="17"/>
      <c r="C37" s="17"/>
      <c r="D37" s="17"/>
      <c r="E37" s="17"/>
    </row>
  </sheetData>
  <mergeCells count="19">
    <mergeCell ref="A3:E3"/>
    <mergeCell ref="C5:E5"/>
    <mergeCell ref="A7:A8"/>
    <mergeCell ref="B7:B8"/>
    <mergeCell ref="D7:D8"/>
    <mergeCell ref="A34:D34"/>
    <mergeCell ref="A9:E9"/>
    <mergeCell ref="G5:I5"/>
    <mergeCell ref="H7:H8"/>
    <mergeCell ref="A10:E10"/>
    <mergeCell ref="A14:E14"/>
    <mergeCell ref="A11:E11"/>
    <mergeCell ref="A22:D22"/>
    <mergeCell ref="A23:E23"/>
    <mergeCell ref="A27:D27"/>
    <mergeCell ref="A28:E28"/>
    <mergeCell ref="A33:D33"/>
    <mergeCell ref="G28:I28"/>
    <mergeCell ref="G6:I6"/>
  </mergeCells>
  <conditionalFormatting sqref="K12:K13 K15:K22 K24:K27 K29:K34">
    <cfRule type="cellIs" dxfId="5" priority="3" operator="greaterThan">
      <formula>1</formula>
    </cfRule>
    <cfRule type="cellIs" dxfId="4" priority="2" operator="lessThan">
      <formula>1</formula>
    </cfRule>
    <cfRule type="cellIs" dxfId="3" priority="1" operator="equal">
      <formula>1</formula>
    </cfRule>
  </conditionalFormatting>
  <pageMargins left="0.7" right="0.7" top="0.75" bottom="0.75" header="0.3" footer="0.3"/>
  <pageSetup paperSize="9" fitToHeight="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tabSelected="1" zoomScaleNormal="100" workbookViewId="0">
      <selection activeCell="A6" sqref="A6"/>
    </sheetView>
  </sheetViews>
  <sheetFormatPr baseColWidth="10" defaultRowHeight="14.4" x14ac:dyDescent="0.3"/>
  <cols>
    <col min="1" max="1" width="44.5546875" customWidth="1"/>
    <col min="2" max="4" width="10.6640625" customWidth="1"/>
    <col min="5" max="5" width="5.6640625" customWidth="1"/>
    <col min="6" max="8" width="10.6640625" customWidth="1"/>
    <col min="9" max="9" width="5.6640625" customWidth="1"/>
    <col min="10" max="10" width="11.44140625" style="195"/>
  </cols>
  <sheetData>
    <row r="1" spans="1:10" x14ac:dyDescent="0.3">
      <c r="A1" s="8" t="s">
        <v>164</v>
      </c>
      <c r="B1" s="8" t="s">
        <v>165</v>
      </c>
      <c r="C1" s="65"/>
      <c r="D1" s="65">
        <v>44900</v>
      </c>
    </row>
    <row r="3" spans="1:10" ht="31.35" customHeight="1" x14ac:dyDescent="0.3">
      <c r="A3" s="322" t="s">
        <v>162</v>
      </c>
      <c r="B3" s="322"/>
      <c r="C3" s="322"/>
      <c r="D3" s="322"/>
      <c r="E3" s="322"/>
      <c r="F3" s="322"/>
      <c r="G3" s="322"/>
      <c r="H3" s="322"/>
    </row>
    <row r="4" spans="1:10" ht="31.35" customHeight="1" x14ac:dyDescent="0.35">
      <c r="A4" s="18"/>
      <c r="B4" s="18"/>
      <c r="C4" s="19"/>
      <c r="D4" s="19"/>
      <c r="E4" s="19"/>
    </row>
    <row r="6" spans="1:10" ht="18.600000000000001" thickBot="1" x14ac:dyDescent="0.4">
      <c r="A6" s="44" t="s">
        <v>20</v>
      </c>
      <c r="B6" s="8"/>
    </row>
    <row r="7" spans="1:10" ht="18.600000000000001" thickBot="1" x14ac:dyDescent="0.4">
      <c r="A7" s="7"/>
      <c r="B7" s="8"/>
      <c r="F7" s="325" t="s">
        <v>179</v>
      </c>
      <c r="G7" s="325"/>
      <c r="H7" s="325"/>
    </row>
    <row r="8" spans="1:10" ht="18" thickBot="1" x14ac:dyDescent="0.35">
      <c r="A8" s="146" t="s">
        <v>104</v>
      </c>
      <c r="B8" s="316" t="s">
        <v>0</v>
      </c>
      <c r="C8" s="317"/>
      <c r="D8" s="318"/>
      <c r="F8" s="319" t="s">
        <v>175</v>
      </c>
      <c r="G8" s="320"/>
      <c r="H8" s="321"/>
      <c r="I8" s="53"/>
    </row>
    <row r="9" spans="1:10" ht="54.9" customHeight="1" thickBot="1" x14ac:dyDescent="0.35">
      <c r="A9" s="148" t="s">
        <v>22</v>
      </c>
      <c r="B9" s="149" t="s">
        <v>21</v>
      </c>
      <c r="C9" s="150" t="s">
        <v>91</v>
      </c>
      <c r="D9" s="151" t="s">
        <v>92</v>
      </c>
      <c r="F9" s="198" t="s">
        <v>21</v>
      </c>
      <c r="G9" s="199" t="s">
        <v>91</v>
      </c>
      <c r="H9" s="200" t="s">
        <v>92</v>
      </c>
      <c r="I9" s="49"/>
    </row>
    <row r="10" spans="1:10" ht="24.9" customHeight="1" x14ac:dyDescent="0.3">
      <c r="A10" s="152" t="s">
        <v>144</v>
      </c>
      <c r="B10" s="153">
        <f>'Locaux techniques'!E25</f>
        <v>182</v>
      </c>
      <c r="C10" s="154">
        <f>B18*B10</f>
        <v>245.70000000000002</v>
      </c>
      <c r="D10" s="155">
        <f t="shared" ref="D10:D15" si="0">C10*1.1</f>
        <v>270.27000000000004</v>
      </c>
      <c r="F10" s="153">
        <f>'Locaux techniques'!I25</f>
        <v>0</v>
      </c>
      <c r="G10" s="205">
        <f>$B$18*F10</f>
        <v>0</v>
      </c>
      <c r="H10" s="208">
        <f>G10*1.1</f>
        <v>0</v>
      </c>
      <c r="I10" s="49"/>
      <c r="J10" s="195">
        <f>F10/B10</f>
        <v>0</v>
      </c>
    </row>
    <row r="11" spans="1:10" s="10" customFormat="1" ht="24.9" customHeight="1" x14ac:dyDescent="0.3">
      <c r="A11" s="156" t="s">
        <v>105</v>
      </c>
      <c r="B11" s="157">
        <f>'Unité de vie 1'!E35</f>
        <v>923</v>
      </c>
      <c r="C11" s="158">
        <f>B11*B18</f>
        <v>1246.0500000000002</v>
      </c>
      <c r="D11" s="159">
        <f t="shared" si="0"/>
        <v>1370.6550000000002</v>
      </c>
      <c r="F11" s="157">
        <f>'Unité de vie 1'!I35</f>
        <v>0</v>
      </c>
      <c r="G11" s="206">
        <f t="shared" ref="G11:G14" si="1">$B$18*F11</f>
        <v>0</v>
      </c>
      <c r="H11" s="209">
        <f>G11*1.1</f>
        <v>0</v>
      </c>
      <c r="I11" s="49"/>
      <c r="J11" s="195">
        <f t="shared" ref="J11:J15" si="2">F11/B11</f>
        <v>0</v>
      </c>
    </row>
    <row r="12" spans="1:10" s="10" customFormat="1" ht="24.9" customHeight="1" x14ac:dyDescent="0.3">
      <c r="A12" s="156" t="s">
        <v>106</v>
      </c>
      <c r="B12" s="157">
        <f>'Unité de vie 2'!E35</f>
        <v>895.5</v>
      </c>
      <c r="C12" s="160">
        <f>B12*B18</f>
        <v>1208.9250000000002</v>
      </c>
      <c r="D12" s="159">
        <f t="shared" si="0"/>
        <v>1329.8175000000003</v>
      </c>
      <c r="F12" s="157">
        <f>'Unité de vie 2'!I35</f>
        <v>0</v>
      </c>
      <c r="G12" s="206">
        <f t="shared" si="1"/>
        <v>0</v>
      </c>
      <c r="H12" s="209">
        <f>G12*1.1</f>
        <v>0</v>
      </c>
      <c r="I12" s="49"/>
      <c r="J12" s="195">
        <f t="shared" si="2"/>
        <v>0</v>
      </c>
    </row>
    <row r="13" spans="1:10" s="10" customFormat="1" ht="24.9" customHeight="1" x14ac:dyDescent="0.3">
      <c r="A13" s="156" t="s">
        <v>107</v>
      </c>
      <c r="B13" s="161">
        <f>'Unité de vie 3'!E34</f>
        <v>868.5</v>
      </c>
      <c r="C13" s="162">
        <f>B13*B18</f>
        <v>1172.4750000000001</v>
      </c>
      <c r="D13" s="163">
        <f t="shared" si="0"/>
        <v>1289.7225000000003</v>
      </c>
      <c r="F13" s="157">
        <f>'Unité de vie 3'!I34</f>
        <v>0</v>
      </c>
      <c r="G13" s="206">
        <f t="shared" si="1"/>
        <v>0</v>
      </c>
      <c r="H13" s="209">
        <f>G13*1.1</f>
        <v>0</v>
      </c>
      <c r="I13" s="49"/>
      <c r="J13" s="195">
        <f t="shared" si="2"/>
        <v>0</v>
      </c>
    </row>
    <row r="14" spans="1:10" s="10" customFormat="1" ht="24.9" customHeight="1" thickBot="1" x14ac:dyDescent="0.35">
      <c r="A14" s="164" t="s">
        <v>103</v>
      </c>
      <c r="B14" s="165">
        <f>'Admin PASA '!E53</f>
        <v>680.5</v>
      </c>
      <c r="C14" s="166">
        <f>B18*B14</f>
        <v>918.67500000000007</v>
      </c>
      <c r="D14" s="167">
        <f t="shared" si="0"/>
        <v>1010.5425000000001</v>
      </c>
      <c r="F14" s="204">
        <f>'Admin PASA '!I53</f>
        <v>0</v>
      </c>
      <c r="G14" s="207">
        <f t="shared" si="1"/>
        <v>0</v>
      </c>
      <c r="H14" s="210">
        <f>G14*1.1</f>
        <v>0</v>
      </c>
      <c r="I14" s="49"/>
      <c r="J14" s="195">
        <f t="shared" si="2"/>
        <v>0</v>
      </c>
    </row>
    <row r="15" spans="1:10" ht="35.1" customHeight="1" thickBot="1" x14ac:dyDescent="0.35">
      <c r="A15" s="168" t="s">
        <v>25</v>
      </c>
      <c r="B15" s="169">
        <f>SUM(B10:B14)</f>
        <v>3549.5</v>
      </c>
      <c r="C15" s="170">
        <f>SUM(C10:C14)</f>
        <v>4791.8250000000007</v>
      </c>
      <c r="D15" s="171">
        <f t="shared" si="0"/>
        <v>5271.0075000000015</v>
      </c>
      <c r="F15" s="201">
        <f>SUM(F10:F14)</f>
        <v>0</v>
      </c>
      <c r="G15" s="202">
        <f>SUM(G10:G14)</f>
        <v>0</v>
      </c>
      <c r="H15" s="203">
        <f t="shared" ref="H15" si="3">G15*1.1</f>
        <v>0</v>
      </c>
      <c r="I15" s="48"/>
      <c r="J15" s="195">
        <f t="shared" si="2"/>
        <v>0</v>
      </c>
    </row>
    <row r="16" spans="1:10" ht="35.1" customHeight="1" thickBot="1" x14ac:dyDescent="0.35">
      <c r="A16" s="168" t="s">
        <v>163</v>
      </c>
      <c r="B16" s="313">
        <f>D12+D13</f>
        <v>2619.5400000000009</v>
      </c>
      <c r="C16" s="314"/>
      <c r="D16" s="315"/>
      <c r="F16" s="313">
        <f>H12+H13</f>
        <v>0</v>
      </c>
      <c r="G16" s="314"/>
      <c r="H16" s="315"/>
      <c r="I16" s="48"/>
    </row>
    <row r="17" spans="1:9" ht="28.35" customHeight="1" x14ac:dyDescent="0.3">
      <c r="F17" s="50"/>
      <c r="G17" s="51"/>
      <c r="H17" s="52"/>
      <c r="I17" s="48"/>
    </row>
    <row r="18" spans="1:9" x14ac:dyDescent="0.3">
      <c r="A18" s="46" t="s">
        <v>62</v>
      </c>
      <c r="B18" s="57">
        <v>1.35</v>
      </c>
    </row>
    <row r="19" spans="1:9" x14ac:dyDescent="0.3">
      <c r="A19" s="46" t="s">
        <v>166</v>
      </c>
      <c r="B19" s="57">
        <f>C15/(B15-'Locaux techniques'!E24)</f>
        <v>1.3740000000000001</v>
      </c>
      <c r="F19" s="147" t="e">
        <f>G15/(F15-'Locaux techniques'!I24)</f>
        <v>#DIV/0!</v>
      </c>
    </row>
  </sheetData>
  <mergeCells count="6">
    <mergeCell ref="B16:D16"/>
    <mergeCell ref="B8:D8"/>
    <mergeCell ref="F8:H8"/>
    <mergeCell ref="F16:H16"/>
    <mergeCell ref="A3:H3"/>
    <mergeCell ref="F7:H7"/>
  </mergeCells>
  <conditionalFormatting sqref="J10:J15">
    <cfRule type="cellIs" dxfId="2" priority="3" operator="greaterThan">
      <formula>1</formula>
    </cfRule>
    <cfRule type="cellIs" dxfId="1" priority="2" operator="lessThan">
      <formula>1</formula>
    </cfRule>
    <cfRule type="cellIs" dxfId="0" priority="1" operator="equal">
      <formula>1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55" orientation="portrait" r:id="rId1"/>
  <headerFooter>
    <oddFooter>&amp;R&amp;P/&amp;N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zoomScaleNormal="100" workbookViewId="0">
      <selection activeCell="F24" sqref="F24"/>
    </sheetView>
  </sheetViews>
  <sheetFormatPr baseColWidth="10" defaultRowHeight="14.4" x14ac:dyDescent="0.3"/>
  <cols>
    <col min="2" max="2" width="19" customWidth="1"/>
  </cols>
  <sheetData>
    <row r="1" spans="1:8" x14ac:dyDescent="0.3">
      <c r="A1" s="8" t="s">
        <v>164</v>
      </c>
      <c r="B1" t="s">
        <v>165</v>
      </c>
      <c r="C1" s="64">
        <v>44811</v>
      </c>
    </row>
    <row r="4" spans="1:8" ht="38.4" customHeight="1" x14ac:dyDescent="0.3">
      <c r="A4" s="323" t="s">
        <v>150</v>
      </c>
      <c r="B4" s="324"/>
      <c r="C4" s="324"/>
      <c r="D4" s="324"/>
      <c r="E4" s="324"/>
      <c r="F4" s="324"/>
      <c r="G4" s="324"/>
      <c r="H4" s="324"/>
    </row>
    <row r="5" spans="1:8" x14ac:dyDescent="0.3">
      <c r="A5" t="s">
        <v>111</v>
      </c>
    </row>
    <row r="6" spans="1:8" x14ac:dyDescent="0.3">
      <c r="A6" t="s">
        <v>112</v>
      </c>
    </row>
    <row r="7" spans="1:8" x14ac:dyDescent="0.3">
      <c r="A7" t="s">
        <v>113</v>
      </c>
    </row>
    <row r="8" spans="1:8" x14ac:dyDescent="0.3">
      <c r="A8" t="s">
        <v>114</v>
      </c>
    </row>
    <row r="9" spans="1:8" x14ac:dyDescent="0.3">
      <c r="A9" t="s">
        <v>115</v>
      </c>
    </row>
    <row r="10" spans="1:8" x14ac:dyDescent="0.3">
      <c r="A10" t="s">
        <v>116</v>
      </c>
    </row>
    <row r="11" spans="1:8" x14ac:dyDescent="0.3">
      <c r="A11" t="s">
        <v>117</v>
      </c>
    </row>
    <row r="12" spans="1:8" x14ac:dyDescent="0.3">
      <c r="A12" t="s">
        <v>118</v>
      </c>
    </row>
    <row r="13" spans="1:8" x14ac:dyDescent="0.3">
      <c r="A13" t="s">
        <v>119</v>
      </c>
    </row>
    <row r="14" spans="1:8" ht="15" thickBot="1" x14ac:dyDescent="0.35"/>
    <row r="15" spans="1:8" ht="15" thickBot="1" x14ac:dyDescent="0.35">
      <c r="A15" s="54"/>
      <c r="B15" s="181" t="s">
        <v>120</v>
      </c>
      <c r="C15" s="181" t="s">
        <v>121</v>
      </c>
      <c r="D15" s="55" t="s">
        <v>122</v>
      </c>
    </row>
    <row r="16" spans="1:8" x14ac:dyDescent="0.3">
      <c r="A16" s="178" t="s">
        <v>124</v>
      </c>
      <c r="B16" s="179">
        <v>28</v>
      </c>
      <c r="C16" s="179">
        <f>'Unité de vie 1'!E35</f>
        <v>923</v>
      </c>
      <c r="D16" s="180">
        <f>C16/B16</f>
        <v>32.964285714285715</v>
      </c>
      <c r="E16" t="s">
        <v>169</v>
      </c>
    </row>
    <row r="17" spans="1:5" x14ac:dyDescent="0.3">
      <c r="A17" s="172" t="s">
        <v>125</v>
      </c>
      <c r="B17" s="40">
        <v>27</v>
      </c>
      <c r="C17" s="40">
        <f>'Unité de vie 2'!E35</f>
        <v>895.5</v>
      </c>
      <c r="D17" s="173">
        <f>C17/B17</f>
        <v>33.166666666666664</v>
      </c>
      <c r="E17" t="s">
        <v>169</v>
      </c>
    </row>
    <row r="18" spans="1:5" ht="15" thickBot="1" x14ac:dyDescent="0.35">
      <c r="A18" s="174" t="s">
        <v>126</v>
      </c>
      <c r="B18" s="58">
        <v>27</v>
      </c>
      <c r="C18" s="58">
        <f>'Unité de vie 3'!E34</f>
        <v>868.5</v>
      </c>
      <c r="D18" s="175">
        <f>C18/B18</f>
        <v>32.166666666666664</v>
      </c>
      <c r="E18" t="s">
        <v>169</v>
      </c>
    </row>
    <row r="19" spans="1:5" ht="15" thickBot="1" x14ac:dyDescent="0.35">
      <c r="A19" s="176" t="s">
        <v>142</v>
      </c>
      <c r="B19" s="177">
        <f>B17+B18</f>
        <v>54</v>
      </c>
      <c r="C19" s="177">
        <f>C17+C18</f>
        <v>1764</v>
      </c>
      <c r="D19" s="59">
        <f>C19/B19</f>
        <v>32.666666666666664</v>
      </c>
      <c r="E19" t="s">
        <v>143</v>
      </c>
    </row>
    <row r="20" spans="1:5" x14ac:dyDescent="0.3">
      <c r="A20" s="53" t="s">
        <v>123</v>
      </c>
    </row>
  </sheetData>
  <mergeCells count="1">
    <mergeCell ref="A4:H4"/>
  </mergeCells>
  <pageMargins left="0.7" right="0.7" top="0.75" bottom="0.75" header="0.3" footer="0.3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5</vt:i4>
      </vt:variant>
    </vt:vector>
  </HeadingPairs>
  <TitlesOfParts>
    <vt:vector size="13" baseType="lpstr">
      <vt:lpstr>Capacitaire - configuration</vt:lpstr>
      <vt:lpstr>Locaux techniques</vt:lpstr>
      <vt:lpstr>Admin PASA </vt:lpstr>
      <vt:lpstr>Unité de vie 1</vt:lpstr>
      <vt:lpstr>Unité de vie 2</vt:lpstr>
      <vt:lpstr>Unité de vie 3</vt:lpstr>
      <vt:lpstr>RECAP-SURF</vt:lpstr>
      <vt:lpstr>Vérification ratio</vt:lpstr>
      <vt:lpstr>'Admin PASA '!Zone_d_impression</vt:lpstr>
      <vt:lpstr>'RECAP-SURF'!Zone_d_impression</vt:lpstr>
      <vt:lpstr>'Unité de vie 1'!Zone_d_impression</vt:lpstr>
      <vt:lpstr>'Unité de vie 2'!Zone_d_impression</vt:lpstr>
      <vt:lpstr>'Unité de vie 3'!Zone_d_impression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Mureau Patrice</cp:lastModifiedBy>
  <cp:lastPrinted>2022-06-28T06:11:31Z</cp:lastPrinted>
  <dcterms:created xsi:type="dcterms:W3CDTF">2016-08-24T13:11:13Z</dcterms:created>
  <dcterms:modified xsi:type="dcterms:W3CDTF">2022-12-08T16:06:26Z</dcterms:modified>
</cp:coreProperties>
</file>